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3_CC_MASTER FILE\CC_DEDUCTION MODULE\2022\06_JUN_2022\"/>
    </mc:Choice>
  </mc:AlternateContent>
  <bookViews>
    <workbookView xWindow="0" yWindow="0" windowWidth="20490" windowHeight="7635"/>
  </bookViews>
  <sheets>
    <sheet name="ds" sheetId="1" r:id="rId1"/>
    <sheet name="CONFORME" sheetId="3" r:id="rId2"/>
    <sheet name="INCENTIVE" sheetId="4" r:id="rId3"/>
    <sheet name="computation jsu" sheetId="5" r:id="rId4"/>
  </sheets>
  <definedNames>
    <definedName name="_xlnm._FilterDatabase" localSheetId="0" hidden="1">ds!$A$1:$M$1</definedName>
    <definedName name="_xlnm.Print_Area" localSheetId="1">CONFORME!#REF!</definedName>
    <definedName name="_xlnm.Print_Area" localSheetId="0">ds!$A$1:$M$1</definedName>
  </definedNames>
  <calcPr calcId="152511"/>
</workbook>
</file>

<file path=xl/calcChain.xml><?xml version="1.0" encoding="utf-8"?>
<calcChain xmlns="http://schemas.openxmlformats.org/spreadsheetml/2006/main">
  <c r="X696" i="5" l="1"/>
  <c r="U696" i="5"/>
  <c r="S696" i="5"/>
  <c r="W696" i="5" s="1"/>
  <c r="Q696" i="5"/>
  <c r="X695" i="5"/>
  <c r="U695" i="5"/>
  <c r="Q695" i="5"/>
  <c r="S695" i="5" s="1"/>
  <c r="W695" i="5" s="1"/>
  <c r="X694" i="5"/>
  <c r="U694" i="5"/>
  <c r="Q694" i="5"/>
  <c r="S694" i="5" s="1"/>
  <c r="W694" i="5" s="1"/>
  <c r="M694" i="5"/>
  <c r="I694" i="5"/>
  <c r="K694" i="5" s="1"/>
  <c r="X693" i="5"/>
  <c r="U693" i="5"/>
  <c r="S693" i="5"/>
  <c r="W693" i="5" s="1"/>
  <c r="Q693" i="5"/>
  <c r="M693" i="5"/>
  <c r="I693" i="5"/>
  <c r="K693" i="5" s="1"/>
  <c r="X692" i="5"/>
  <c r="U692" i="5"/>
  <c r="S692" i="5"/>
  <c r="W692" i="5" s="1"/>
  <c r="Q692" i="5"/>
  <c r="M692" i="5"/>
  <c r="I692" i="5"/>
  <c r="K692" i="5" s="1"/>
  <c r="X691" i="5"/>
  <c r="W691" i="5"/>
  <c r="U691" i="5"/>
  <c r="S691" i="5"/>
  <c r="Q691" i="5"/>
  <c r="M691" i="5"/>
  <c r="I691" i="5"/>
  <c r="K691" i="5" s="1"/>
  <c r="X690" i="5"/>
  <c r="U690" i="5"/>
  <c r="S690" i="5"/>
  <c r="W690" i="5" s="1"/>
  <c r="Q690" i="5"/>
  <c r="M690" i="5"/>
  <c r="I690" i="5"/>
  <c r="K690" i="5" s="1"/>
  <c r="X689" i="5"/>
  <c r="W689" i="5"/>
  <c r="U689" i="5"/>
  <c r="S689" i="5"/>
  <c r="Q689" i="5"/>
  <c r="M689" i="5"/>
  <c r="I689" i="5"/>
  <c r="K689" i="5" s="1"/>
  <c r="X688" i="5"/>
  <c r="U688" i="5"/>
  <c r="Q688" i="5"/>
  <c r="S688" i="5" s="1"/>
  <c r="W688" i="5" s="1"/>
  <c r="M688" i="5"/>
  <c r="I688" i="5"/>
  <c r="K688" i="5" s="1"/>
  <c r="X687" i="5"/>
  <c r="U687" i="5"/>
  <c r="S687" i="5"/>
  <c r="W687" i="5" s="1"/>
  <c r="Q687" i="5"/>
  <c r="M687" i="5"/>
  <c r="I687" i="5"/>
  <c r="K687" i="5" s="1"/>
  <c r="X686" i="5"/>
  <c r="U686" i="5"/>
  <c r="Q686" i="5"/>
  <c r="S686" i="5" s="1"/>
  <c r="W686" i="5" s="1"/>
  <c r="M686" i="5"/>
  <c r="I686" i="5"/>
  <c r="K686" i="5" s="1"/>
  <c r="X685" i="5"/>
  <c r="U685" i="5"/>
  <c r="S685" i="5"/>
  <c r="W685" i="5" s="1"/>
  <c r="Q685" i="5"/>
  <c r="M685" i="5"/>
  <c r="I685" i="5"/>
  <c r="K685" i="5" s="1"/>
  <c r="X684" i="5"/>
  <c r="U684" i="5"/>
  <c r="S684" i="5"/>
  <c r="W684" i="5" s="1"/>
  <c r="Q684" i="5"/>
  <c r="M684" i="5"/>
  <c r="I684" i="5"/>
  <c r="K684" i="5" s="1"/>
  <c r="X683" i="5"/>
  <c r="W683" i="5"/>
  <c r="U683" i="5"/>
  <c r="S683" i="5"/>
  <c r="Q683" i="5"/>
  <c r="M683" i="5"/>
  <c r="I683" i="5"/>
  <c r="K683" i="5" s="1"/>
  <c r="X682" i="5"/>
  <c r="U682" i="5"/>
  <c r="S682" i="5"/>
  <c r="W682" i="5" s="1"/>
  <c r="Q682" i="5"/>
  <c r="M682" i="5"/>
  <c r="I682" i="5"/>
  <c r="K682" i="5" s="1"/>
  <c r="X681" i="5"/>
  <c r="W681" i="5"/>
  <c r="U681" i="5"/>
  <c r="S681" i="5"/>
  <c r="Q681" i="5"/>
  <c r="M681" i="5"/>
  <c r="I681" i="5"/>
  <c r="K681" i="5" s="1"/>
  <c r="X680" i="5"/>
  <c r="U680" i="5"/>
  <c r="Q680" i="5"/>
  <c r="S680" i="5" s="1"/>
  <c r="W680" i="5" s="1"/>
  <c r="M680" i="5"/>
  <c r="I680" i="5"/>
  <c r="K680" i="5" s="1"/>
  <c r="X679" i="5"/>
  <c r="U679" i="5"/>
  <c r="S679" i="5"/>
  <c r="W679" i="5" s="1"/>
  <c r="Q679" i="5"/>
  <c r="M679" i="5"/>
  <c r="I679" i="5"/>
  <c r="K679" i="5" s="1"/>
  <c r="X678" i="5"/>
  <c r="U678" i="5"/>
  <c r="Q678" i="5"/>
  <c r="S678" i="5" s="1"/>
  <c r="W678" i="5" s="1"/>
  <c r="M678" i="5"/>
  <c r="I678" i="5"/>
  <c r="K678" i="5" s="1"/>
  <c r="X677" i="5"/>
  <c r="U677" i="5"/>
  <c r="S677" i="5"/>
  <c r="W677" i="5" s="1"/>
  <c r="Q677" i="5"/>
  <c r="M677" i="5"/>
  <c r="I677" i="5"/>
  <c r="K677" i="5" s="1"/>
  <c r="X676" i="5"/>
  <c r="U676" i="5"/>
  <c r="S676" i="5"/>
  <c r="W676" i="5" s="1"/>
  <c r="Q676" i="5"/>
  <c r="M676" i="5"/>
  <c r="I676" i="5"/>
  <c r="K676" i="5" s="1"/>
  <c r="X675" i="5"/>
  <c r="W675" i="5"/>
  <c r="U675" i="5"/>
  <c r="S675" i="5"/>
  <c r="Q675" i="5"/>
  <c r="M675" i="5"/>
  <c r="I675" i="5"/>
  <c r="K675" i="5" s="1"/>
  <c r="X674" i="5"/>
  <c r="U674" i="5"/>
  <c r="S674" i="5"/>
  <c r="W674" i="5" s="1"/>
  <c r="Q674" i="5"/>
  <c r="M674" i="5"/>
  <c r="I674" i="5"/>
  <c r="K674" i="5" s="1"/>
  <c r="X673" i="5"/>
  <c r="W673" i="5"/>
  <c r="U673" i="5"/>
  <c r="S673" i="5"/>
  <c r="Q673" i="5"/>
  <c r="M673" i="5"/>
  <c r="I673" i="5"/>
  <c r="K673" i="5" s="1"/>
  <c r="X672" i="5"/>
  <c r="U672" i="5"/>
  <c r="Q672" i="5"/>
  <c r="S672" i="5" s="1"/>
  <c r="W672" i="5" s="1"/>
  <c r="M672" i="5"/>
  <c r="I672" i="5"/>
  <c r="K672" i="5" s="1"/>
  <c r="X671" i="5"/>
  <c r="U671" i="5"/>
  <c r="S671" i="5"/>
  <c r="W671" i="5" s="1"/>
  <c r="Q671" i="5"/>
  <c r="M671" i="5"/>
  <c r="I671" i="5"/>
  <c r="K671" i="5" s="1"/>
  <c r="X670" i="5"/>
  <c r="U670" i="5"/>
  <c r="Q670" i="5"/>
  <c r="S670" i="5" s="1"/>
  <c r="W670" i="5" s="1"/>
  <c r="M670" i="5"/>
  <c r="I670" i="5"/>
  <c r="K670" i="5" s="1"/>
  <c r="X669" i="5"/>
  <c r="U669" i="5"/>
  <c r="S669" i="5"/>
  <c r="W669" i="5" s="1"/>
  <c r="Q669" i="5"/>
  <c r="M669" i="5"/>
  <c r="I669" i="5"/>
  <c r="K669" i="5" s="1"/>
  <c r="X668" i="5"/>
  <c r="U668" i="5"/>
  <c r="S668" i="5"/>
  <c r="W668" i="5" s="1"/>
  <c r="Q668" i="5"/>
  <c r="M668" i="5"/>
  <c r="I668" i="5"/>
  <c r="K668" i="5" s="1"/>
  <c r="X667" i="5"/>
  <c r="W667" i="5"/>
  <c r="U667" i="5"/>
  <c r="S667" i="5"/>
  <c r="Q667" i="5"/>
  <c r="M667" i="5"/>
  <c r="I667" i="5"/>
  <c r="K667" i="5" s="1"/>
  <c r="X666" i="5"/>
  <c r="U666" i="5"/>
  <c r="S666" i="5"/>
  <c r="W666" i="5" s="1"/>
  <c r="Q666" i="5"/>
  <c r="M666" i="5"/>
  <c r="I666" i="5"/>
  <c r="K666" i="5" s="1"/>
  <c r="X665" i="5"/>
  <c r="W665" i="5"/>
  <c r="U665" i="5"/>
  <c r="S665" i="5"/>
  <c r="Q665" i="5"/>
  <c r="M665" i="5"/>
  <c r="I665" i="5"/>
  <c r="K665" i="5" s="1"/>
  <c r="X664" i="5"/>
  <c r="U664" i="5"/>
  <c r="Q664" i="5"/>
  <c r="S664" i="5" s="1"/>
  <c r="W664" i="5" s="1"/>
  <c r="M664" i="5"/>
  <c r="I664" i="5"/>
  <c r="K664" i="5" s="1"/>
  <c r="X663" i="5"/>
  <c r="U663" i="5"/>
  <c r="S663" i="5"/>
  <c r="W663" i="5" s="1"/>
  <c r="Q663" i="5"/>
  <c r="M663" i="5"/>
  <c r="I663" i="5"/>
  <c r="K663" i="5" s="1"/>
  <c r="X662" i="5"/>
  <c r="U662" i="5"/>
  <c r="Q662" i="5"/>
  <c r="S662" i="5" s="1"/>
  <c r="W662" i="5" s="1"/>
  <c r="M662" i="5"/>
  <c r="I662" i="5"/>
  <c r="K662" i="5" s="1"/>
  <c r="X661" i="5"/>
  <c r="U661" i="5"/>
  <c r="S661" i="5"/>
  <c r="W661" i="5" s="1"/>
  <c r="Q661" i="5"/>
  <c r="M661" i="5"/>
  <c r="I661" i="5"/>
  <c r="K661" i="5" s="1"/>
  <c r="X660" i="5"/>
  <c r="U660" i="5"/>
  <c r="S660" i="5"/>
  <c r="W660" i="5" s="1"/>
  <c r="Q660" i="5"/>
  <c r="M660" i="5"/>
  <c r="I660" i="5"/>
  <c r="K660" i="5" s="1"/>
  <c r="X659" i="5"/>
  <c r="W659" i="5"/>
  <c r="U659" i="5"/>
  <c r="S659" i="5"/>
  <c r="Q659" i="5"/>
  <c r="M659" i="5"/>
  <c r="I659" i="5"/>
  <c r="K659" i="5" s="1"/>
  <c r="X658" i="5"/>
  <c r="U658" i="5"/>
  <c r="S658" i="5"/>
  <c r="W658" i="5" s="1"/>
  <c r="Q658" i="5"/>
  <c r="M658" i="5"/>
  <c r="I658" i="5"/>
  <c r="K658" i="5" s="1"/>
  <c r="X657" i="5"/>
  <c r="W657" i="5"/>
  <c r="U657" i="5"/>
  <c r="S657" i="5"/>
  <c r="Q657" i="5"/>
  <c r="M657" i="5"/>
  <c r="I657" i="5"/>
  <c r="K657" i="5" s="1"/>
  <c r="X656" i="5"/>
  <c r="U656" i="5"/>
  <c r="Q656" i="5"/>
  <c r="S656" i="5" s="1"/>
  <c r="W656" i="5" s="1"/>
  <c r="M656" i="5"/>
  <c r="I656" i="5"/>
  <c r="K656" i="5" s="1"/>
  <c r="X655" i="5"/>
  <c r="U655" i="5"/>
  <c r="S655" i="5"/>
  <c r="W655" i="5" s="1"/>
  <c r="Q655" i="5"/>
  <c r="M655" i="5"/>
  <c r="I655" i="5"/>
  <c r="K655" i="5" s="1"/>
  <c r="X654" i="5"/>
  <c r="U654" i="5"/>
  <c r="Q654" i="5"/>
  <c r="S654" i="5" s="1"/>
  <c r="W654" i="5" s="1"/>
  <c r="M654" i="5"/>
  <c r="I654" i="5"/>
  <c r="K654" i="5" s="1"/>
  <c r="X653" i="5"/>
  <c r="U653" i="5"/>
  <c r="Q653" i="5"/>
  <c r="S653" i="5" s="1"/>
  <c r="W653" i="5" s="1"/>
  <c r="M653" i="5"/>
  <c r="K653" i="5"/>
  <c r="I653" i="5"/>
  <c r="X652" i="5"/>
  <c r="W652" i="5"/>
  <c r="U652" i="5"/>
  <c r="Q652" i="5"/>
  <c r="S652" i="5" s="1"/>
  <c r="M652" i="5"/>
  <c r="K652" i="5"/>
  <c r="I652" i="5"/>
  <c r="X651" i="5"/>
  <c r="U651" i="5"/>
  <c r="Q651" i="5"/>
  <c r="S651" i="5" s="1"/>
  <c r="W651" i="5" s="1"/>
  <c r="M651" i="5"/>
  <c r="K651" i="5"/>
  <c r="I651" i="5"/>
  <c r="X650" i="5"/>
  <c r="W650" i="5"/>
  <c r="U650" i="5"/>
  <c r="Q650" i="5"/>
  <c r="S650" i="5" s="1"/>
  <c r="M650" i="5"/>
  <c r="K650" i="5"/>
  <c r="I650" i="5"/>
  <c r="X649" i="5"/>
  <c r="U649" i="5"/>
  <c r="Q649" i="5"/>
  <c r="S649" i="5" s="1"/>
  <c r="W649" i="5" s="1"/>
  <c r="M649" i="5"/>
  <c r="K649" i="5"/>
  <c r="I649" i="5"/>
  <c r="X648" i="5"/>
  <c r="W648" i="5"/>
  <c r="U648" i="5"/>
  <c r="Q648" i="5"/>
  <c r="S648" i="5" s="1"/>
  <c r="M648" i="5"/>
  <c r="K648" i="5"/>
  <c r="I648" i="5"/>
  <c r="X647" i="5"/>
  <c r="U647" i="5"/>
  <c r="Q647" i="5"/>
  <c r="S647" i="5" s="1"/>
  <c r="W647" i="5" s="1"/>
  <c r="M647" i="5"/>
  <c r="K647" i="5"/>
  <c r="I647" i="5"/>
  <c r="X646" i="5"/>
  <c r="W646" i="5"/>
  <c r="U646" i="5"/>
  <c r="Q646" i="5"/>
  <c r="S646" i="5" s="1"/>
  <c r="M646" i="5"/>
  <c r="K646" i="5"/>
  <c r="I646" i="5"/>
  <c r="T645" i="5"/>
  <c r="P645" i="5"/>
  <c r="L645" i="5"/>
  <c r="H645" i="5"/>
  <c r="X643" i="5"/>
  <c r="U643" i="5"/>
  <c r="Q643" i="5"/>
  <c r="S643" i="5" s="1"/>
  <c r="W643" i="5" s="1"/>
  <c r="X642" i="5"/>
  <c r="U642" i="5"/>
  <c r="Q642" i="5"/>
  <c r="S642" i="5" s="1"/>
  <c r="W642" i="5" s="1"/>
  <c r="X641" i="5"/>
  <c r="W641" i="5"/>
  <c r="U641" i="5"/>
  <c r="S641" i="5"/>
  <c r="Q641" i="5"/>
  <c r="M641" i="5"/>
  <c r="I641" i="5"/>
  <c r="K641" i="5" s="1"/>
  <c r="X640" i="5"/>
  <c r="W640" i="5"/>
  <c r="U640" i="5"/>
  <c r="S640" i="5"/>
  <c r="Q640" i="5"/>
  <c r="M640" i="5"/>
  <c r="K640" i="5"/>
  <c r="I640" i="5"/>
  <c r="X639" i="5"/>
  <c r="U639" i="5"/>
  <c r="S639" i="5"/>
  <c r="W639" i="5" s="1"/>
  <c r="Q639" i="5"/>
  <c r="M639" i="5"/>
  <c r="I639" i="5"/>
  <c r="K639" i="5" s="1"/>
  <c r="X638" i="5"/>
  <c r="U638" i="5"/>
  <c r="S638" i="5"/>
  <c r="W638" i="5" s="1"/>
  <c r="Q638" i="5"/>
  <c r="M638" i="5"/>
  <c r="I638" i="5"/>
  <c r="K638" i="5" s="1"/>
  <c r="X637" i="5"/>
  <c r="W637" i="5"/>
  <c r="U637" i="5"/>
  <c r="S637" i="5"/>
  <c r="Q637" i="5"/>
  <c r="M637" i="5"/>
  <c r="I637" i="5"/>
  <c r="K637" i="5" s="1"/>
  <c r="X636" i="5"/>
  <c r="W636" i="5"/>
  <c r="U636" i="5"/>
  <c r="S636" i="5"/>
  <c r="Q636" i="5"/>
  <c r="M636" i="5"/>
  <c r="K636" i="5"/>
  <c r="I636" i="5"/>
  <c r="X635" i="5"/>
  <c r="W635" i="5"/>
  <c r="U635" i="5"/>
  <c r="S635" i="5"/>
  <c r="Q635" i="5"/>
  <c r="M635" i="5"/>
  <c r="K635" i="5"/>
  <c r="I635" i="5"/>
  <c r="X634" i="5"/>
  <c r="U634" i="5"/>
  <c r="S634" i="5"/>
  <c r="W634" i="5" s="1"/>
  <c r="Q634" i="5"/>
  <c r="M634" i="5"/>
  <c r="I634" i="5"/>
  <c r="K634" i="5" s="1"/>
  <c r="X633" i="5"/>
  <c r="W633" i="5"/>
  <c r="U633" i="5"/>
  <c r="S633" i="5"/>
  <c r="Q633" i="5"/>
  <c r="M633" i="5"/>
  <c r="I633" i="5"/>
  <c r="K633" i="5" s="1"/>
  <c r="X632" i="5"/>
  <c r="W632" i="5"/>
  <c r="U632" i="5"/>
  <c r="S632" i="5"/>
  <c r="Q632" i="5"/>
  <c r="M632" i="5"/>
  <c r="K632" i="5"/>
  <c r="I632" i="5"/>
  <c r="X631" i="5"/>
  <c r="U631" i="5"/>
  <c r="S631" i="5"/>
  <c r="W631" i="5" s="1"/>
  <c r="Q631" i="5"/>
  <c r="M631" i="5"/>
  <c r="I631" i="5"/>
  <c r="K631" i="5" s="1"/>
  <c r="X630" i="5"/>
  <c r="U630" i="5"/>
  <c r="S630" i="5"/>
  <c r="W630" i="5" s="1"/>
  <c r="Q630" i="5"/>
  <c r="M630" i="5"/>
  <c r="K630" i="5"/>
  <c r="I630" i="5"/>
  <c r="X629" i="5"/>
  <c r="U629" i="5"/>
  <c r="S629" i="5"/>
  <c r="W629" i="5" s="1"/>
  <c r="Q629" i="5"/>
  <c r="M629" i="5"/>
  <c r="I629" i="5"/>
  <c r="K629" i="5" s="1"/>
  <c r="X628" i="5"/>
  <c r="W628" i="5"/>
  <c r="U628" i="5"/>
  <c r="S628" i="5"/>
  <c r="Q628" i="5"/>
  <c r="M628" i="5"/>
  <c r="K628" i="5"/>
  <c r="I628" i="5"/>
  <c r="X627" i="5"/>
  <c r="U627" i="5"/>
  <c r="S627" i="5"/>
  <c r="W627" i="5" s="1"/>
  <c r="Q627" i="5"/>
  <c r="M627" i="5"/>
  <c r="I627" i="5"/>
  <c r="K627" i="5" s="1"/>
  <c r="X626" i="5"/>
  <c r="U626" i="5"/>
  <c r="S626" i="5"/>
  <c r="W626" i="5" s="1"/>
  <c r="Q626" i="5"/>
  <c r="M626" i="5"/>
  <c r="I626" i="5"/>
  <c r="K626" i="5" s="1"/>
  <c r="X625" i="5"/>
  <c r="U625" i="5"/>
  <c r="S625" i="5"/>
  <c r="W625" i="5" s="1"/>
  <c r="Q625" i="5"/>
  <c r="M625" i="5"/>
  <c r="I625" i="5"/>
  <c r="K625" i="5" s="1"/>
  <c r="X624" i="5"/>
  <c r="W624" i="5"/>
  <c r="U624" i="5"/>
  <c r="S624" i="5"/>
  <c r="Q624" i="5"/>
  <c r="M624" i="5"/>
  <c r="K624" i="5"/>
  <c r="I624" i="5"/>
  <c r="X623" i="5"/>
  <c r="U623" i="5"/>
  <c r="S623" i="5"/>
  <c r="W623" i="5" s="1"/>
  <c r="Q623" i="5"/>
  <c r="M623" i="5"/>
  <c r="I623" i="5"/>
  <c r="K623" i="5" s="1"/>
  <c r="X622" i="5"/>
  <c r="U622" i="5"/>
  <c r="S622" i="5"/>
  <c r="W622" i="5" s="1"/>
  <c r="Q622" i="5"/>
  <c r="M622" i="5"/>
  <c r="I622" i="5"/>
  <c r="K622" i="5" s="1"/>
  <c r="X621" i="5"/>
  <c r="W621" i="5"/>
  <c r="U621" i="5"/>
  <c r="S621" i="5"/>
  <c r="Q621" i="5"/>
  <c r="M621" i="5"/>
  <c r="I621" i="5"/>
  <c r="K621" i="5" s="1"/>
  <c r="X620" i="5"/>
  <c r="W620" i="5"/>
  <c r="U620" i="5"/>
  <c r="S620" i="5"/>
  <c r="Q620" i="5"/>
  <c r="M620" i="5"/>
  <c r="K620" i="5"/>
  <c r="I620" i="5"/>
  <c r="X619" i="5"/>
  <c r="W619" i="5"/>
  <c r="U619" i="5"/>
  <c r="S619" i="5"/>
  <c r="Q619" i="5"/>
  <c r="M619" i="5"/>
  <c r="K619" i="5"/>
  <c r="I619" i="5"/>
  <c r="X618" i="5"/>
  <c r="U618" i="5"/>
  <c r="S618" i="5"/>
  <c r="W618" i="5" s="1"/>
  <c r="Q618" i="5"/>
  <c r="M618" i="5"/>
  <c r="I618" i="5"/>
  <c r="K618" i="5" s="1"/>
  <c r="X617" i="5"/>
  <c r="U617" i="5"/>
  <c r="S617" i="5"/>
  <c r="W617" i="5" s="1"/>
  <c r="Q617" i="5"/>
  <c r="M617" i="5"/>
  <c r="I617" i="5"/>
  <c r="K617" i="5" s="1"/>
  <c r="X616" i="5"/>
  <c r="W616" i="5"/>
  <c r="U616" i="5"/>
  <c r="S616" i="5"/>
  <c r="Q616" i="5"/>
  <c r="M616" i="5"/>
  <c r="K616" i="5"/>
  <c r="I616" i="5"/>
  <c r="X615" i="5"/>
  <c r="U615" i="5"/>
  <c r="S615" i="5"/>
  <c r="W615" i="5" s="1"/>
  <c r="Q615" i="5"/>
  <c r="M615" i="5"/>
  <c r="I615" i="5"/>
  <c r="K615" i="5" s="1"/>
  <c r="X614" i="5"/>
  <c r="U614" i="5"/>
  <c r="S614" i="5"/>
  <c r="W614" i="5" s="1"/>
  <c r="Q614" i="5"/>
  <c r="M614" i="5"/>
  <c r="K614" i="5"/>
  <c r="I614" i="5"/>
  <c r="X613" i="5"/>
  <c r="U613" i="5"/>
  <c r="S613" i="5"/>
  <c r="W613" i="5" s="1"/>
  <c r="Q613" i="5"/>
  <c r="M613" i="5"/>
  <c r="I613" i="5"/>
  <c r="K613" i="5" s="1"/>
  <c r="X612" i="5"/>
  <c r="W612" i="5"/>
  <c r="U612" i="5"/>
  <c r="S612" i="5"/>
  <c r="Q612" i="5"/>
  <c r="M612" i="5"/>
  <c r="K612" i="5"/>
  <c r="I612" i="5"/>
  <c r="X611" i="5"/>
  <c r="U611" i="5"/>
  <c r="S611" i="5"/>
  <c r="W611" i="5" s="1"/>
  <c r="Q611" i="5"/>
  <c r="M611" i="5"/>
  <c r="I611" i="5"/>
  <c r="K611" i="5" s="1"/>
  <c r="X610" i="5"/>
  <c r="U610" i="5"/>
  <c r="S610" i="5"/>
  <c r="W610" i="5" s="1"/>
  <c r="Q610" i="5"/>
  <c r="M610" i="5"/>
  <c r="I610" i="5"/>
  <c r="K610" i="5" s="1"/>
  <c r="X609" i="5"/>
  <c r="U609" i="5"/>
  <c r="S609" i="5"/>
  <c r="W609" i="5" s="1"/>
  <c r="Q609" i="5"/>
  <c r="M609" i="5"/>
  <c r="I609" i="5"/>
  <c r="K609" i="5" s="1"/>
  <c r="X608" i="5"/>
  <c r="W608" i="5"/>
  <c r="U608" i="5"/>
  <c r="S608" i="5"/>
  <c r="Q608" i="5"/>
  <c r="M608" i="5"/>
  <c r="K608" i="5"/>
  <c r="I608" i="5"/>
  <c r="X607" i="5"/>
  <c r="W607" i="5"/>
  <c r="U607" i="5"/>
  <c r="S607" i="5"/>
  <c r="Q607" i="5"/>
  <c r="M607" i="5"/>
  <c r="I607" i="5"/>
  <c r="K607" i="5" s="1"/>
  <c r="X606" i="5"/>
  <c r="U606" i="5"/>
  <c r="S606" i="5"/>
  <c r="W606" i="5" s="1"/>
  <c r="Q606" i="5"/>
  <c r="M606" i="5"/>
  <c r="I606" i="5"/>
  <c r="K606" i="5" s="1"/>
  <c r="X605" i="5"/>
  <c r="W605" i="5"/>
  <c r="U605" i="5"/>
  <c r="S605" i="5"/>
  <c r="Q605" i="5"/>
  <c r="M605" i="5"/>
  <c r="I605" i="5"/>
  <c r="K605" i="5" s="1"/>
  <c r="X604" i="5"/>
  <c r="W604" i="5"/>
  <c r="U604" i="5"/>
  <c r="S604" i="5"/>
  <c r="Q604" i="5"/>
  <c r="M604" i="5"/>
  <c r="K604" i="5"/>
  <c r="I604" i="5"/>
  <c r="X603" i="5"/>
  <c r="W603" i="5"/>
  <c r="U603" i="5"/>
  <c r="S603" i="5"/>
  <c r="Q603" i="5"/>
  <c r="M603" i="5"/>
  <c r="K603" i="5"/>
  <c r="I603" i="5"/>
  <c r="X602" i="5"/>
  <c r="U602" i="5"/>
  <c r="S602" i="5"/>
  <c r="W602" i="5" s="1"/>
  <c r="Q602" i="5"/>
  <c r="M602" i="5"/>
  <c r="I602" i="5"/>
  <c r="K602" i="5" s="1"/>
  <c r="X601" i="5"/>
  <c r="U601" i="5"/>
  <c r="S601" i="5"/>
  <c r="W601" i="5" s="1"/>
  <c r="Q601" i="5"/>
  <c r="M601" i="5"/>
  <c r="I601" i="5"/>
  <c r="K601" i="5" s="1"/>
  <c r="X600" i="5"/>
  <c r="W600" i="5"/>
  <c r="U600" i="5"/>
  <c r="S600" i="5"/>
  <c r="Q600" i="5"/>
  <c r="M600" i="5"/>
  <c r="K600" i="5"/>
  <c r="I600" i="5"/>
  <c r="X599" i="5"/>
  <c r="W599" i="5"/>
  <c r="U599" i="5"/>
  <c r="S599" i="5"/>
  <c r="Q599" i="5"/>
  <c r="M599" i="5"/>
  <c r="I599" i="5"/>
  <c r="K599" i="5" s="1"/>
  <c r="X598" i="5"/>
  <c r="U598" i="5"/>
  <c r="S598" i="5"/>
  <c r="W598" i="5" s="1"/>
  <c r="Q598" i="5"/>
  <c r="M598" i="5"/>
  <c r="K598" i="5"/>
  <c r="I598" i="5"/>
  <c r="X597" i="5"/>
  <c r="U597" i="5"/>
  <c r="S597" i="5"/>
  <c r="W597" i="5" s="1"/>
  <c r="Q597" i="5"/>
  <c r="M597" i="5"/>
  <c r="I597" i="5"/>
  <c r="K597" i="5" s="1"/>
  <c r="D597" i="5"/>
  <c r="X596" i="5"/>
  <c r="W596" i="5"/>
  <c r="U596" i="5"/>
  <c r="Q596" i="5"/>
  <c r="S596" i="5" s="1"/>
  <c r="M596" i="5"/>
  <c r="K596" i="5"/>
  <c r="I596" i="5"/>
  <c r="X595" i="5"/>
  <c r="U595" i="5"/>
  <c r="Q595" i="5"/>
  <c r="S595" i="5" s="1"/>
  <c r="W595" i="5" s="1"/>
  <c r="M595" i="5"/>
  <c r="K595" i="5"/>
  <c r="I595" i="5"/>
  <c r="X594" i="5"/>
  <c r="W594" i="5"/>
  <c r="U594" i="5"/>
  <c r="Q594" i="5"/>
  <c r="S594" i="5" s="1"/>
  <c r="M594" i="5"/>
  <c r="K594" i="5"/>
  <c r="I594" i="5"/>
  <c r="X593" i="5"/>
  <c r="W593" i="5"/>
  <c r="U593" i="5"/>
  <c r="Q593" i="5"/>
  <c r="S593" i="5" s="1"/>
  <c r="M593" i="5"/>
  <c r="K593" i="5"/>
  <c r="I593" i="5"/>
  <c r="T592" i="5"/>
  <c r="P592" i="5"/>
  <c r="L592" i="5"/>
  <c r="H592" i="5"/>
  <c r="X590" i="5"/>
  <c r="W590" i="5"/>
  <c r="U590" i="5"/>
  <c r="Q590" i="5"/>
  <c r="S590" i="5" s="1"/>
  <c r="X589" i="5"/>
  <c r="U589" i="5"/>
  <c r="Q589" i="5"/>
  <c r="S589" i="5" s="1"/>
  <c r="W589" i="5" s="1"/>
  <c r="X588" i="5"/>
  <c r="W588" i="5"/>
  <c r="U588" i="5"/>
  <c r="S588" i="5"/>
  <c r="Q588" i="5"/>
  <c r="M588" i="5"/>
  <c r="K588" i="5"/>
  <c r="I588" i="5"/>
  <c r="X587" i="5"/>
  <c r="W587" i="5"/>
  <c r="U587" i="5"/>
  <c r="S587" i="5"/>
  <c r="Q587" i="5"/>
  <c r="M587" i="5"/>
  <c r="K587" i="5"/>
  <c r="I587" i="5"/>
  <c r="X586" i="5"/>
  <c r="U586" i="5"/>
  <c r="S586" i="5"/>
  <c r="W586" i="5" s="1"/>
  <c r="Q586" i="5"/>
  <c r="M586" i="5"/>
  <c r="I586" i="5"/>
  <c r="K586" i="5" s="1"/>
  <c r="X585" i="5"/>
  <c r="U585" i="5"/>
  <c r="S585" i="5"/>
  <c r="W585" i="5" s="1"/>
  <c r="Q585" i="5"/>
  <c r="M585" i="5"/>
  <c r="I585" i="5"/>
  <c r="K585" i="5" s="1"/>
  <c r="X584" i="5"/>
  <c r="W584" i="5"/>
  <c r="U584" i="5"/>
  <c r="S584" i="5"/>
  <c r="Q584" i="5"/>
  <c r="M584" i="5"/>
  <c r="K584" i="5"/>
  <c r="I584" i="5"/>
  <c r="X583" i="5"/>
  <c r="W583" i="5"/>
  <c r="U583" i="5"/>
  <c r="S583" i="5"/>
  <c r="Q583" i="5"/>
  <c r="M583" i="5"/>
  <c r="I583" i="5"/>
  <c r="K583" i="5" s="1"/>
  <c r="X582" i="5"/>
  <c r="U582" i="5"/>
  <c r="S582" i="5"/>
  <c r="W582" i="5" s="1"/>
  <c r="Q582" i="5"/>
  <c r="M582" i="5"/>
  <c r="K582" i="5"/>
  <c r="I582" i="5"/>
  <c r="X581" i="5"/>
  <c r="U581" i="5"/>
  <c r="S581" i="5"/>
  <c r="W581" i="5" s="1"/>
  <c r="Q581" i="5"/>
  <c r="M581" i="5"/>
  <c r="I581" i="5"/>
  <c r="K581" i="5" s="1"/>
  <c r="X580" i="5"/>
  <c r="W580" i="5"/>
  <c r="U580" i="5"/>
  <c r="S580" i="5"/>
  <c r="Q580" i="5"/>
  <c r="M580" i="5"/>
  <c r="K580" i="5"/>
  <c r="I580" i="5"/>
  <c r="X579" i="5"/>
  <c r="U579" i="5"/>
  <c r="S579" i="5"/>
  <c r="W579" i="5" s="1"/>
  <c r="Q579" i="5"/>
  <c r="M579" i="5"/>
  <c r="K579" i="5"/>
  <c r="I579" i="5"/>
  <c r="X578" i="5"/>
  <c r="U578" i="5"/>
  <c r="S578" i="5"/>
  <c r="W578" i="5" s="1"/>
  <c r="Q578" i="5"/>
  <c r="M578" i="5"/>
  <c r="K578" i="5"/>
  <c r="I578" i="5"/>
  <c r="X577" i="5"/>
  <c r="W577" i="5"/>
  <c r="U577" i="5"/>
  <c r="S577" i="5"/>
  <c r="Q577" i="5"/>
  <c r="M577" i="5"/>
  <c r="I577" i="5"/>
  <c r="K577" i="5" s="1"/>
  <c r="X576" i="5"/>
  <c r="W576" i="5"/>
  <c r="U576" i="5"/>
  <c r="S576" i="5"/>
  <c r="Q576" i="5"/>
  <c r="M576" i="5"/>
  <c r="K576" i="5"/>
  <c r="I576" i="5"/>
  <c r="X575" i="5"/>
  <c r="W575" i="5"/>
  <c r="U575" i="5"/>
  <c r="S575" i="5"/>
  <c r="Q575" i="5"/>
  <c r="M575" i="5"/>
  <c r="I575" i="5"/>
  <c r="K575" i="5" s="1"/>
  <c r="X574" i="5"/>
  <c r="U574" i="5"/>
  <c r="S574" i="5"/>
  <c r="W574" i="5" s="1"/>
  <c r="Q574" i="5"/>
  <c r="M574" i="5"/>
  <c r="K574" i="5"/>
  <c r="I574" i="5"/>
  <c r="X573" i="5"/>
  <c r="W573" i="5"/>
  <c r="U573" i="5"/>
  <c r="S573" i="5"/>
  <c r="Q573" i="5"/>
  <c r="M573" i="5"/>
  <c r="I573" i="5"/>
  <c r="K573" i="5" s="1"/>
  <c r="X572" i="5"/>
  <c r="W572" i="5"/>
  <c r="U572" i="5"/>
  <c r="S572" i="5"/>
  <c r="Q572" i="5"/>
  <c r="M572" i="5"/>
  <c r="K572" i="5"/>
  <c r="I572" i="5"/>
  <c r="X571" i="5"/>
  <c r="W571" i="5"/>
  <c r="U571" i="5"/>
  <c r="S571" i="5"/>
  <c r="Q571" i="5"/>
  <c r="M571" i="5"/>
  <c r="K571" i="5"/>
  <c r="I571" i="5"/>
  <c r="X570" i="5"/>
  <c r="U570" i="5"/>
  <c r="S570" i="5"/>
  <c r="W570" i="5" s="1"/>
  <c r="Q570" i="5"/>
  <c r="M570" i="5"/>
  <c r="I570" i="5"/>
  <c r="K570" i="5" s="1"/>
  <c r="X569" i="5"/>
  <c r="W569" i="5"/>
  <c r="U569" i="5"/>
  <c r="S569" i="5"/>
  <c r="Q569" i="5"/>
  <c r="M569" i="5"/>
  <c r="I569" i="5"/>
  <c r="K569" i="5" s="1"/>
  <c r="X568" i="5"/>
  <c r="W568" i="5"/>
  <c r="U568" i="5"/>
  <c r="S568" i="5"/>
  <c r="Q568" i="5"/>
  <c r="M568" i="5"/>
  <c r="K568" i="5"/>
  <c r="I568" i="5"/>
  <c r="X567" i="5"/>
  <c r="W567" i="5"/>
  <c r="U567" i="5"/>
  <c r="S567" i="5"/>
  <c r="Q567" i="5"/>
  <c r="M567" i="5"/>
  <c r="K567" i="5"/>
  <c r="I567" i="5"/>
  <c r="X566" i="5"/>
  <c r="U566" i="5"/>
  <c r="S566" i="5"/>
  <c r="W566" i="5" s="1"/>
  <c r="Q566" i="5"/>
  <c r="M566" i="5"/>
  <c r="K566" i="5"/>
  <c r="I566" i="5"/>
  <c r="X565" i="5"/>
  <c r="U565" i="5"/>
  <c r="S565" i="5"/>
  <c r="W565" i="5" s="1"/>
  <c r="Q565" i="5"/>
  <c r="M565" i="5"/>
  <c r="I565" i="5"/>
  <c r="K565" i="5" s="1"/>
  <c r="X564" i="5"/>
  <c r="W564" i="5"/>
  <c r="U564" i="5"/>
  <c r="S564" i="5"/>
  <c r="Q564" i="5"/>
  <c r="M564" i="5"/>
  <c r="K564" i="5"/>
  <c r="I564" i="5"/>
  <c r="X563" i="5"/>
  <c r="U563" i="5"/>
  <c r="S563" i="5"/>
  <c r="W563" i="5" s="1"/>
  <c r="Q563" i="5"/>
  <c r="M563" i="5"/>
  <c r="I563" i="5"/>
  <c r="K563" i="5" s="1"/>
  <c r="X562" i="5"/>
  <c r="U562" i="5"/>
  <c r="S562" i="5"/>
  <c r="W562" i="5" s="1"/>
  <c r="Q562" i="5"/>
  <c r="M562" i="5"/>
  <c r="I562" i="5"/>
  <c r="K562" i="5" s="1"/>
  <c r="X561" i="5"/>
  <c r="W561" i="5"/>
  <c r="U561" i="5"/>
  <c r="S561" i="5"/>
  <c r="Q561" i="5"/>
  <c r="M561" i="5"/>
  <c r="I561" i="5"/>
  <c r="K561" i="5" s="1"/>
  <c r="X560" i="5"/>
  <c r="W560" i="5"/>
  <c r="U560" i="5"/>
  <c r="S560" i="5"/>
  <c r="Q560" i="5"/>
  <c r="M560" i="5"/>
  <c r="K560" i="5"/>
  <c r="I560" i="5"/>
  <c r="X559" i="5"/>
  <c r="U559" i="5"/>
  <c r="S559" i="5"/>
  <c r="W559" i="5" s="1"/>
  <c r="Q559" i="5"/>
  <c r="M559" i="5"/>
  <c r="I559" i="5"/>
  <c r="K559" i="5" s="1"/>
  <c r="X558" i="5"/>
  <c r="U558" i="5"/>
  <c r="S558" i="5"/>
  <c r="W558" i="5" s="1"/>
  <c r="Q558" i="5"/>
  <c r="M558" i="5"/>
  <c r="I558" i="5"/>
  <c r="K558" i="5" s="1"/>
  <c r="X557" i="5"/>
  <c r="W557" i="5"/>
  <c r="U557" i="5"/>
  <c r="S557" i="5"/>
  <c r="Q557" i="5"/>
  <c r="M557" i="5"/>
  <c r="I557" i="5"/>
  <c r="K557" i="5" s="1"/>
  <c r="X556" i="5"/>
  <c r="W556" i="5"/>
  <c r="U556" i="5"/>
  <c r="S556" i="5"/>
  <c r="Q556" i="5"/>
  <c r="M556" i="5"/>
  <c r="K556" i="5"/>
  <c r="I556" i="5"/>
  <c r="X555" i="5"/>
  <c r="W555" i="5"/>
  <c r="U555" i="5"/>
  <c r="S555" i="5"/>
  <c r="Q555" i="5"/>
  <c r="M555" i="5"/>
  <c r="K555" i="5"/>
  <c r="I555" i="5"/>
  <c r="X554" i="5"/>
  <c r="U554" i="5"/>
  <c r="S554" i="5"/>
  <c r="W554" i="5" s="1"/>
  <c r="Q554" i="5"/>
  <c r="M554" i="5"/>
  <c r="I554" i="5"/>
  <c r="K554" i="5" s="1"/>
  <c r="X553" i="5"/>
  <c r="W553" i="5"/>
  <c r="U553" i="5"/>
  <c r="S553" i="5"/>
  <c r="Q553" i="5"/>
  <c r="M553" i="5"/>
  <c r="I553" i="5"/>
  <c r="K553" i="5" s="1"/>
  <c r="X552" i="5"/>
  <c r="W552" i="5"/>
  <c r="U552" i="5"/>
  <c r="S552" i="5"/>
  <c r="Q552" i="5"/>
  <c r="M552" i="5"/>
  <c r="K552" i="5"/>
  <c r="I552" i="5"/>
  <c r="X551" i="5"/>
  <c r="U551" i="5"/>
  <c r="S551" i="5"/>
  <c r="W551" i="5" s="1"/>
  <c r="Q551" i="5"/>
  <c r="M551" i="5"/>
  <c r="I551" i="5"/>
  <c r="K551" i="5" s="1"/>
  <c r="X550" i="5"/>
  <c r="U550" i="5"/>
  <c r="S550" i="5"/>
  <c r="W550" i="5" s="1"/>
  <c r="Q550" i="5"/>
  <c r="M550" i="5"/>
  <c r="K550" i="5"/>
  <c r="I550" i="5"/>
  <c r="X549" i="5"/>
  <c r="U549" i="5"/>
  <c r="S549" i="5"/>
  <c r="W549" i="5" s="1"/>
  <c r="Q549" i="5"/>
  <c r="M549" i="5"/>
  <c r="I549" i="5"/>
  <c r="K549" i="5" s="1"/>
  <c r="X548" i="5"/>
  <c r="W548" i="5"/>
  <c r="U548" i="5"/>
  <c r="S548" i="5"/>
  <c r="Q548" i="5"/>
  <c r="M548" i="5"/>
  <c r="K548" i="5"/>
  <c r="I548" i="5"/>
  <c r="X547" i="5"/>
  <c r="U547" i="5"/>
  <c r="S547" i="5"/>
  <c r="W547" i="5" s="1"/>
  <c r="Q547" i="5"/>
  <c r="M547" i="5"/>
  <c r="I547" i="5"/>
  <c r="K547" i="5" s="1"/>
  <c r="X546" i="5"/>
  <c r="U546" i="5"/>
  <c r="S546" i="5"/>
  <c r="W546" i="5" s="1"/>
  <c r="Q546" i="5"/>
  <c r="M546" i="5"/>
  <c r="I546" i="5"/>
  <c r="K546" i="5" s="1"/>
  <c r="X545" i="5"/>
  <c r="U545" i="5"/>
  <c r="S545" i="5"/>
  <c r="W545" i="5" s="1"/>
  <c r="Q545" i="5"/>
  <c r="M545" i="5"/>
  <c r="I545" i="5"/>
  <c r="K545" i="5" s="1"/>
  <c r="X544" i="5"/>
  <c r="W544" i="5"/>
  <c r="U544" i="5"/>
  <c r="S544" i="5"/>
  <c r="Q544" i="5"/>
  <c r="M544" i="5"/>
  <c r="K544" i="5"/>
  <c r="I544" i="5"/>
  <c r="D544" i="5"/>
  <c r="X543" i="5"/>
  <c r="W543" i="5"/>
  <c r="U543" i="5"/>
  <c r="Q543" i="5"/>
  <c r="S543" i="5" s="1"/>
  <c r="M543" i="5"/>
  <c r="K543" i="5"/>
  <c r="I543" i="5"/>
  <c r="X542" i="5"/>
  <c r="U542" i="5"/>
  <c r="S542" i="5"/>
  <c r="W542" i="5" s="1"/>
  <c r="Q542" i="5"/>
  <c r="M542" i="5"/>
  <c r="I542" i="5"/>
  <c r="K542" i="5" s="1"/>
  <c r="X541" i="5"/>
  <c r="U541" i="5"/>
  <c r="S541" i="5"/>
  <c r="W541" i="5" s="1"/>
  <c r="Q541" i="5"/>
  <c r="M541" i="5"/>
  <c r="I541" i="5"/>
  <c r="K541" i="5" s="1"/>
  <c r="X540" i="5"/>
  <c r="U540" i="5"/>
  <c r="S540" i="5"/>
  <c r="W540" i="5" s="1"/>
  <c r="Q540" i="5"/>
  <c r="M540" i="5"/>
  <c r="I540" i="5"/>
  <c r="K540" i="5" s="1"/>
  <c r="T539" i="5"/>
  <c r="P539" i="5"/>
  <c r="L539" i="5"/>
  <c r="H539" i="5"/>
  <c r="X537" i="5"/>
  <c r="W537" i="5"/>
  <c r="U537" i="5"/>
  <c r="S537" i="5"/>
  <c r="Q537" i="5"/>
  <c r="X536" i="5"/>
  <c r="W536" i="5"/>
  <c r="U536" i="5"/>
  <c r="Q536" i="5"/>
  <c r="S536" i="5" s="1"/>
  <c r="X535" i="5"/>
  <c r="W535" i="5"/>
  <c r="U535" i="5"/>
  <c r="S535" i="5"/>
  <c r="Q535" i="5"/>
  <c r="M535" i="5"/>
  <c r="I535" i="5"/>
  <c r="K535" i="5" s="1"/>
  <c r="X534" i="5"/>
  <c r="U534" i="5"/>
  <c r="Q534" i="5"/>
  <c r="S534" i="5" s="1"/>
  <c r="W534" i="5" s="1"/>
  <c r="M534" i="5"/>
  <c r="I534" i="5"/>
  <c r="K534" i="5" s="1"/>
  <c r="X533" i="5"/>
  <c r="W533" i="5"/>
  <c r="U533" i="5"/>
  <c r="S533" i="5"/>
  <c r="Q533" i="5"/>
  <c r="M533" i="5"/>
  <c r="I533" i="5"/>
  <c r="K533" i="5" s="1"/>
  <c r="X532" i="5"/>
  <c r="U532" i="5"/>
  <c r="Q532" i="5"/>
  <c r="S532" i="5" s="1"/>
  <c r="W532" i="5" s="1"/>
  <c r="M532" i="5"/>
  <c r="I532" i="5"/>
  <c r="K532" i="5" s="1"/>
  <c r="X531" i="5"/>
  <c r="U531" i="5"/>
  <c r="S531" i="5"/>
  <c r="W531" i="5" s="1"/>
  <c r="Q531" i="5"/>
  <c r="M531" i="5"/>
  <c r="I531" i="5"/>
  <c r="K531" i="5" s="1"/>
  <c r="X530" i="5"/>
  <c r="W530" i="5"/>
  <c r="U530" i="5"/>
  <c r="Q530" i="5"/>
  <c r="S530" i="5" s="1"/>
  <c r="M530" i="5"/>
  <c r="I530" i="5"/>
  <c r="K530" i="5" s="1"/>
  <c r="X529" i="5"/>
  <c r="U529" i="5"/>
  <c r="S529" i="5"/>
  <c r="W529" i="5" s="1"/>
  <c r="Q529" i="5"/>
  <c r="M529" i="5"/>
  <c r="I529" i="5"/>
  <c r="K529" i="5" s="1"/>
  <c r="X528" i="5"/>
  <c r="U528" i="5"/>
  <c r="S528" i="5"/>
  <c r="W528" i="5" s="1"/>
  <c r="Q528" i="5"/>
  <c r="M528" i="5"/>
  <c r="I528" i="5"/>
  <c r="K528" i="5" s="1"/>
  <c r="X527" i="5"/>
  <c r="W527" i="5"/>
  <c r="U527" i="5"/>
  <c r="S527" i="5"/>
  <c r="Q527" i="5"/>
  <c r="M527" i="5"/>
  <c r="I527" i="5"/>
  <c r="K527" i="5" s="1"/>
  <c r="X526" i="5"/>
  <c r="U526" i="5"/>
  <c r="Q526" i="5"/>
  <c r="S526" i="5" s="1"/>
  <c r="W526" i="5" s="1"/>
  <c r="M526" i="5"/>
  <c r="I526" i="5"/>
  <c r="K526" i="5" s="1"/>
  <c r="X525" i="5"/>
  <c r="W525" i="5"/>
  <c r="U525" i="5"/>
  <c r="S525" i="5"/>
  <c r="Q525" i="5"/>
  <c r="M525" i="5"/>
  <c r="I525" i="5"/>
  <c r="K525" i="5" s="1"/>
  <c r="X524" i="5"/>
  <c r="U524" i="5"/>
  <c r="Q524" i="5"/>
  <c r="S524" i="5" s="1"/>
  <c r="W524" i="5" s="1"/>
  <c r="M524" i="5"/>
  <c r="I524" i="5"/>
  <c r="K524" i="5" s="1"/>
  <c r="X523" i="5"/>
  <c r="U523" i="5"/>
  <c r="S523" i="5"/>
  <c r="W523" i="5" s="1"/>
  <c r="Q523" i="5"/>
  <c r="M523" i="5"/>
  <c r="I523" i="5"/>
  <c r="K523" i="5" s="1"/>
  <c r="X522" i="5"/>
  <c r="W522" i="5"/>
  <c r="U522" i="5"/>
  <c r="Q522" i="5"/>
  <c r="S522" i="5" s="1"/>
  <c r="M522" i="5"/>
  <c r="I522" i="5"/>
  <c r="K522" i="5" s="1"/>
  <c r="X521" i="5"/>
  <c r="U521" i="5"/>
  <c r="S521" i="5"/>
  <c r="W521" i="5" s="1"/>
  <c r="Q521" i="5"/>
  <c r="M521" i="5"/>
  <c r="I521" i="5"/>
  <c r="K521" i="5" s="1"/>
  <c r="X520" i="5"/>
  <c r="U520" i="5"/>
  <c r="S520" i="5"/>
  <c r="W520" i="5" s="1"/>
  <c r="Q520" i="5"/>
  <c r="M520" i="5"/>
  <c r="I520" i="5"/>
  <c r="K520" i="5" s="1"/>
  <c r="X519" i="5"/>
  <c r="W519" i="5"/>
  <c r="U519" i="5"/>
  <c r="S519" i="5"/>
  <c r="Q519" i="5"/>
  <c r="M519" i="5"/>
  <c r="I519" i="5"/>
  <c r="K519" i="5" s="1"/>
  <c r="X518" i="5"/>
  <c r="U518" i="5"/>
  <c r="Q518" i="5"/>
  <c r="S518" i="5" s="1"/>
  <c r="W518" i="5" s="1"/>
  <c r="M518" i="5"/>
  <c r="I518" i="5"/>
  <c r="K518" i="5" s="1"/>
  <c r="X517" i="5"/>
  <c r="W517" i="5"/>
  <c r="U517" i="5"/>
  <c r="S517" i="5"/>
  <c r="Q517" i="5"/>
  <c r="M517" i="5"/>
  <c r="I517" i="5"/>
  <c r="K517" i="5" s="1"/>
  <c r="X516" i="5"/>
  <c r="U516" i="5"/>
  <c r="Q516" i="5"/>
  <c r="S516" i="5" s="1"/>
  <c r="W516" i="5" s="1"/>
  <c r="M516" i="5"/>
  <c r="I516" i="5"/>
  <c r="K516" i="5" s="1"/>
  <c r="X515" i="5"/>
  <c r="U515" i="5"/>
  <c r="S515" i="5"/>
  <c r="W515" i="5" s="1"/>
  <c r="Q515" i="5"/>
  <c r="M515" i="5"/>
  <c r="I515" i="5"/>
  <c r="K515" i="5" s="1"/>
  <c r="X514" i="5"/>
  <c r="W514" i="5"/>
  <c r="U514" i="5"/>
  <c r="Q514" i="5"/>
  <c r="S514" i="5" s="1"/>
  <c r="M514" i="5"/>
  <c r="I514" i="5"/>
  <c r="K514" i="5" s="1"/>
  <c r="X513" i="5"/>
  <c r="U513" i="5"/>
  <c r="S513" i="5"/>
  <c r="W513" i="5" s="1"/>
  <c r="Q513" i="5"/>
  <c r="M513" i="5"/>
  <c r="I513" i="5"/>
  <c r="K513" i="5" s="1"/>
  <c r="X512" i="5"/>
  <c r="U512" i="5"/>
  <c r="S512" i="5"/>
  <c r="W512" i="5" s="1"/>
  <c r="Q512" i="5"/>
  <c r="M512" i="5"/>
  <c r="I512" i="5"/>
  <c r="K512" i="5" s="1"/>
  <c r="X511" i="5"/>
  <c r="W511" i="5"/>
  <c r="U511" i="5"/>
  <c r="S511" i="5"/>
  <c r="Q511" i="5"/>
  <c r="M511" i="5"/>
  <c r="I511" i="5"/>
  <c r="K511" i="5" s="1"/>
  <c r="X510" i="5"/>
  <c r="U510" i="5"/>
  <c r="Q510" i="5"/>
  <c r="S510" i="5" s="1"/>
  <c r="W510" i="5" s="1"/>
  <c r="M510" i="5"/>
  <c r="I510" i="5"/>
  <c r="K510" i="5" s="1"/>
  <c r="X509" i="5"/>
  <c r="W509" i="5"/>
  <c r="U509" i="5"/>
  <c r="S509" i="5"/>
  <c r="Q509" i="5"/>
  <c r="M509" i="5"/>
  <c r="I509" i="5"/>
  <c r="K509" i="5" s="1"/>
  <c r="X508" i="5"/>
  <c r="U508" i="5"/>
  <c r="Q508" i="5"/>
  <c r="S508" i="5" s="1"/>
  <c r="W508" i="5" s="1"/>
  <c r="M508" i="5"/>
  <c r="I508" i="5"/>
  <c r="K508" i="5" s="1"/>
  <c r="X507" i="5"/>
  <c r="U507" i="5"/>
  <c r="S507" i="5"/>
  <c r="W507" i="5" s="1"/>
  <c r="Q507" i="5"/>
  <c r="M507" i="5"/>
  <c r="I507" i="5"/>
  <c r="K507" i="5" s="1"/>
  <c r="X506" i="5"/>
  <c r="W506" i="5"/>
  <c r="U506" i="5"/>
  <c r="Q506" i="5"/>
  <c r="S506" i="5" s="1"/>
  <c r="M506" i="5"/>
  <c r="I506" i="5"/>
  <c r="K506" i="5" s="1"/>
  <c r="X505" i="5"/>
  <c r="U505" i="5"/>
  <c r="S505" i="5"/>
  <c r="W505" i="5" s="1"/>
  <c r="Q505" i="5"/>
  <c r="M505" i="5"/>
  <c r="I505" i="5"/>
  <c r="K505" i="5" s="1"/>
  <c r="X504" i="5"/>
  <c r="U504" i="5"/>
  <c r="S504" i="5"/>
  <c r="W504" i="5" s="1"/>
  <c r="Q504" i="5"/>
  <c r="M504" i="5"/>
  <c r="I504" i="5"/>
  <c r="K504" i="5" s="1"/>
  <c r="X503" i="5"/>
  <c r="W503" i="5"/>
  <c r="U503" i="5"/>
  <c r="S503" i="5"/>
  <c r="Q503" i="5"/>
  <c r="M503" i="5"/>
  <c r="I503" i="5"/>
  <c r="K503" i="5" s="1"/>
  <c r="X502" i="5"/>
  <c r="U502" i="5"/>
  <c r="Q502" i="5"/>
  <c r="S502" i="5" s="1"/>
  <c r="W502" i="5" s="1"/>
  <c r="M502" i="5"/>
  <c r="I502" i="5"/>
  <c r="K502" i="5" s="1"/>
  <c r="X501" i="5"/>
  <c r="W501" i="5"/>
  <c r="U501" i="5"/>
  <c r="S501" i="5"/>
  <c r="Q501" i="5"/>
  <c r="M501" i="5"/>
  <c r="I501" i="5"/>
  <c r="K501" i="5" s="1"/>
  <c r="X500" i="5"/>
  <c r="U500" i="5"/>
  <c r="Q500" i="5"/>
  <c r="S500" i="5" s="1"/>
  <c r="W500" i="5" s="1"/>
  <c r="M500" i="5"/>
  <c r="I500" i="5"/>
  <c r="K500" i="5" s="1"/>
  <c r="X499" i="5"/>
  <c r="U499" i="5"/>
  <c r="S499" i="5"/>
  <c r="W499" i="5" s="1"/>
  <c r="Q499" i="5"/>
  <c r="M499" i="5"/>
  <c r="I499" i="5"/>
  <c r="K499" i="5" s="1"/>
  <c r="X498" i="5"/>
  <c r="W498" i="5"/>
  <c r="U498" i="5"/>
  <c r="Q498" i="5"/>
  <c r="S498" i="5" s="1"/>
  <c r="M498" i="5"/>
  <c r="I498" i="5"/>
  <c r="K498" i="5" s="1"/>
  <c r="X497" i="5"/>
  <c r="U497" i="5"/>
  <c r="S497" i="5"/>
  <c r="W497" i="5" s="1"/>
  <c r="Q497" i="5"/>
  <c r="M497" i="5"/>
  <c r="I497" i="5"/>
  <c r="K497" i="5" s="1"/>
  <c r="X496" i="5"/>
  <c r="U496" i="5"/>
  <c r="S496" i="5"/>
  <c r="W496" i="5" s="1"/>
  <c r="Q496" i="5"/>
  <c r="M496" i="5"/>
  <c r="I496" i="5"/>
  <c r="K496" i="5" s="1"/>
  <c r="X495" i="5"/>
  <c r="W495" i="5"/>
  <c r="U495" i="5"/>
  <c r="S495" i="5"/>
  <c r="Q495" i="5"/>
  <c r="M495" i="5"/>
  <c r="I495" i="5"/>
  <c r="K495" i="5" s="1"/>
  <c r="X494" i="5"/>
  <c r="U494" i="5"/>
  <c r="Q494" i="5"/>
  <c r="S494" i="5" s="1"/>
  <c r="W494" i="5" s="1"/>
  <c r="M494" i="5"/>
  <c r="I494" i="5"/>
  <c r="K494" i="5" s="1"/>
  <c r="X493" i="5"/>
  <c r="W493" i="5"/>
  <c r="U493" i="5"/>
  <c r="S493" i="5"/>
  <c r="Q493" i="5"/>
  <c r="M493" i="5"/>
  <c r="I493" i="5"/>
  <c r="K493" i="5" s="1"/>
  <c r="X492" i="5"/>
  <c r="U492" i="5"/>
  <c r="Q492" i="5"/>
  <c r="S492" i="5" s="1"/>
  <c r="W492" i="5" s="1"/>
  <c r="M492" i="5"/>
  <c r="I492" i="5"/>
  <c r="K492" i="5" s="1"/>
  <c r="X491" i="5"/>
  <c r="U491" i="5"/>
  <c r="S491" i="5"/>
  <c r="W491" i="5" s="1"/>
  <c r="Q491" i="5"/>
  <c r="M491" i="5"/>
  <c r="I491" i="5"/>
  <c r="K491" i="5" s="1"/>
  <c r="D491" i="5"/>
  <c r="X490" i="5"/>
  <c r="U490" i="5"/>
  <c r="Q490" i="5"/>
  <c r="S490" i="5" s="1"/>
  <c r="W490" i="5" s="1"/>
  <c r="M490" i="5"/>
  <c r="I490" i="5"/>
  <c r="K490" i="5" s="1"/>
  <c r="X489" i="5"/>
  <c r="U489" i="5"/>
  <c r="S489" i="5"/>
  <c r="W489" i="5" s="1"/>
  <c r="Q489" i="5"/>
  <c r="M489" i="5"/>
  <c r="K489" i="5"/>
  <c r="I489" i="5"/>
  <c r="X488" i="5"/>
  <c r="U488" i="5"/>
  <c r="Q488" i="5"/>
  <c r="S488" i="5" s="1"/>
  <c r="W488" i="5" s="1"/>
  <c r="M488" i="5"/>
  <c r="I488" i="5"/>
  <c r="K488" i="5" s="1"/>
  <c r="X487" i="5"/>
  <c r="U487" i="5"/>
  <c r="S487" i="5"/>
  <c r="W487" i="5" s="1"/>
  <c r="Q487" i="5"/>
  <c r="M487" i="5"/>
  <c r="I487" i="5"/>
  <c r="K487" i="5" s="1"/>
  <c r="T486" i="5"/>
  <c r="P486" i="5"/>
  <c r="L486" i="5"/>
  <c r="H486" i="5"/>
  <c r="X484" i="5"/>
  <c r="U484" i="5"/>
  <c r="S484" i="5"/>
  <c r="W484" i="5" s="1"/>
  <c r="Q484" i="5"/>
  <c r="X483" i="5"/>
  <c r="U483" i="5"/>
  <c r="Q483" i="5"/>
  <c r="S483" i="5" s="1"/>
  <c r="W483" i="5" s="1"/>
  <c r="X482" i="5"/>
  <c r="W482" i="5"/>
  <c r="U482" i="5"/>
  <c r="Q482" i="5"/>
  <c r="S482" i="5" s="1"/>
  <c r="M482" i="5"/>
  <c r="I482" i="5"/>
  <c r="K482" i="5" s="1"/>
  <c r="X481" i="5"/>
  <c r="U481" i="5"/>
  <c r="S481" i="5"/>
  <c r="W481" i="5" s="1"/>
  <c r="Q481" i="5"/>
  <c r="M481" i="5"/>
  <c r="I481" i="5"/>
  <c r="K481" i="5" s="1"/>
  <c r="X480" i="5"/>
  <c r="W480" i="5"/>
  <c r="U480" i="5"/>
  <c r="Q480" i="5"/>
  <c r="S480" i="5" s="1"/>
  <c r="M480" i="5"/>
  <c r="I480" i="5"/>
  <c r="K480" i="5" s="1"/>
  <c r="X479" i="5"/>
  <c r="U479" i="5"/>
  <c r="S479" i="5"/>
  <c r="W479" i="5" s="1"/>
  <c r="Q479" i="5"/>
  <c r="M479" i="5"/>
  <c r="I479" i="5"/>
  <c r="K479" i="5" s="1"/>
  <c r="X478" i="5"/>
  <c r="U478" i="5"/>
  <c r="S478" i="5"/>
  <c r="W478" i="5" s="1"/>
  <c r="Q478" i="5"/>
  <c r="M478" i="5"/>
  <c r="I478" i="5"/>
  <c r="K478" i="5" s="1"/>
  <c r="X477" i="5"/>
  <c r="W477" i="5"/>
  <c r="U477" i="5"/>
  <c r="S477" i="5"/>
  <c r="Q477" i="5"/>
  <c r="M477" i="5"/>
  <c r="I477" i="5"/>
  <c r="K477" i="5" s="1"/>
  <c r="X476" i="5"/>
  <c r="U476" i="5"/>
  <c r="Q476" i="5"/>
  <c r="S476" i="5" s="1"/>
  <c r="W476" i="5" s="1"/>
  <c r="M476" i="5"/>
  <c r="I476" i="5"/>
  <c r="K476" i="5" s="1"/>
  <c r="X475" i="5"/>
  <c r="W475" i="5"/>
  <c r="U475" i="5"/>
  <c r="S475" i="5"/>
  <c r="Q475" i="5"/>
  <c r="M475" i="5"/>
  <c r="I475" i="5"/>
  <c r="K475" i="5" s="1"/>
  <c r="X474" i="5"/>
  <c r="W474" i="5"/>
  <c r="U474" i="5"/>
  <c r="Q474" i="5"/>
  <c r="S474" i="5" s="1"/>
  <c r="M474" i="5"/>
  <c r="I474" i="5"/>
  <c r="K474" i="5" s="1"/>
  <c r="X473" i="5"/>
  <c r="U473" i="5"/>
  <c r="S473" i="5"/>
  <c r="W473" i="5" s="1"/>
  <c r="Q473" i="5"/>
  <c r="M473" i="5"/>
  <c r="I473" i="5"/>
  <c r="K473" i="5" s="1"/>
  <c r="X472" i="5"/>
  <c r="W472" i="5"/>
  <c r="U472" i="5"/>
  <c r="Q472" i="5"/>
  <c r="S472" i="5" s="1"/>
  <c r="M472" i="5"/>
  <c r="I472" i="5"/>
  <c r="K472" i="5" s="1"/>
  <c r="X471" i="5"/>
  <c r="U471" i="5"/>
  <c r="S471" i="5"/>
  <c r="W471" i="5" s="1"/>
  <c r="Q471" i="5"/>
  <c r="M471" i="5"/>
  <c r="I471" i="5"/>
  <c r="K471" i="5" s="1"/>
  <c r="X470" i="5"/>
  <c r="U470" i="5"/>
  <c r="S470" i="5"/>
  <c r="W470" i="5" s="1"/>
  <c r="Q470" i="5"/>
  <c r="M470" i="5"/>
  <c r="I470" i="5"/>
  <c r="K470" i="5" s="1"/>
  <c r="X469" i="5"/>
  <c r="W469" i="5"/>
  <c r="U469" i="5"/>
  <c r="S469" i="5"/>
  <c r="Q469" i="5"/>
  <c r="M469" i="5"/>
  <c r="I469" i="5"/>
  <c r="K469" i="5" s="1"/>
  <c r="X468" i="5"/>
  <c r="U468" i="5"/>
  <c r="Q468" i="5"/>
  <c r="S468" i="5" s="1"/>
  <c r="W468" i="5" s="1"/>
  <c r="M468" i="5"/>
  <c r="I468" i="5"/>
  <c r="K468" i="5" s="1"/>
  <c r="X467" i="5"/>
  <c r="W467" i="5"/>
  <c r="U467" i="5"/>
  <c r="S467" i="5"/>
  <c r="Q467" i="5"/>
  <c r="M467" i="5"/>
  <c r="I467" i="5"/>
  <c r="K467" i="5" s="1"/>
  <c r="X466" i="5"/>
  <c r="W466" i="5"/>
  <c r="U466" i="5"/>
  <c r="Q466" i="5"/>
  <c r="S466" i="5" s="1"/>
  <c r="M466" i="5"/>
  <c r="I466" i="5"/>
  <c r="K466" i="5" s="1"/>
  <c r="X465" i="5"/>
  <c r="U465" i="5"/>
  <c r="S465" i="5"/>
  <c r="W465" i="5" s="1"/>
  <c r="Q465" i="5"/>
  <c r="M465" i="5"/>
  <c r="I465" i="5"/>
  <c r="K465" i="5" s="1"/>
  <c r="X464" i="5"/>
  <c r="W464" i="5"/>
  <c r="U464" i="5"/>
  <c r="Q464" i="5"/>
  <c r="S464" i="5" s="1"/>
  <c r="M464" i="5"/>
  <c r="I464" i="5"/>
  <c r="K464" i="5" s="1"/>
  <c r="X463" i="5"/>
  <c r="U463" i="5"/>
  <c r="S463" i="5"/>
  <c r="W463" i="5" s="1"/>
  <c r="Q463" i="5"/>
  <c r="M463" i="5"/>
  <c r="I463" i="5"/>
  <c r="K463" i="5" s="1"/>
  <c r="X462" i="5"/>
  <c r="U462" i="5"/>
  <c r="S462" i="5"/>
  <c r="W462" i="5" s="1"/>
  <c r="Q462" i="5"/>
  <c r="M462" i="5"/>
  <c r="I462" i="5"/>
  <c r="K462" i="5" s="1"/>
  <c r="X461" i="5"/>
  <c r="W461" i="5"/>
  <c r="U461" i="5"/>
  <c r="S461" i="5"/>
  <c r="Q461" i="5"/>
  <c r="M461" i="5"/>
  <c r="I461" i="5"/>
  <c r="K461" i="5" s="1"/>
  <c r="X460" i="5"/>
  <c r="U460" i="5"/>
  <c r="Q460" i="5"/>
  <c r="S460" i="5" s="1"/>
  <c r="W460" i="5" s="1"/>
  <c r="M460" i="5"/>
  <c r="I460" i="5"/>
  <c r="K460" i="5" s="1"/>
  <c r="X459" i="5"/>
  <c r="U459" i="5"/>
  <c r="Q459" i="5"/>
  <c r="S459" i="5" s="1"/>
  <c r="W459" i="5" s="1"/>
  <c r="M459" i="5"/>
  <c r="K459" i="5"/>
  <c r="I459" i="5"/>
  <c r="X458" i="5"/>
  <c r="U458" i="5"/>
  <c r="Q458" i="5"/>
  <c r="S458" i="5" s="1"/>
  <c r="W458" i="5" s="1"/>
  <c r="M458" i="5"/>
  <c r="I458" i="5"/>
  <c r="K458" i="5" s="1"/>
  <c r="X457" i="5"/>
  <c r="U457" i="5"/>
  <c r="Q457" i="5"/>
  <c r="S457" i="5" s="1"/>
  <c r="W457" i="5" s="1"/>
  <c r="M457" i="5"/>
  <c r="K457" i="5"/>
  <c r="I457" i="5"/>
  <c r="X456" i="5"/>
  <c r="U456" i="5"/>
  <c r="Q456" i="5"/>
  <c r="S456" i="5" s="1"/>
  <c r="W456" i="5" s="1"/>
  <c r="M456" i="5"/>
  <c r="I456" i="5"/>
  <c r="K456" i="5" s="1"/>
  <c r="X455" i="5"/>
  <c r="U455" i="5"/>
  <c r="Q455" i="5"/>
  <c r="S455" i="5" s="1"/>
  <c r="W455" i="5" s="1"/>
  <c r="M455" i="5"/>
  <c r="K455" i="5"/>
  <c r="I455" i="5"/>
  <c r="X454" i="5"/>
  <c r="U454" i="5"/>
  <c r="S454" i="5"/>
  <c r="W454" i="5" s="1"/>
  <c r="Q454" i="5"/>
  <c r="M454" i="5"/>
  <c r="I454" i="5"/>
  <c r="K454" i="5" s="1"/>
  <c r="X453" i="5"/>
  <c r="U453" i="5"/>
  <c r="Q453" i="5"/>
  <c r="S453" i="5" s="1"/>
  <c r="W453" i="5" s="1"/>
  <c r="M453" i="5"/>
  <c r="K453" i="5"/>
  <c r="I453" i="5"/>
  <c r="X452" i="5"/>
  <c r="U452" i="5"/>
  <c r="Q452" i="5"/>
  <c r="S452" i="5" s="1"/>
  <c r="W452" i="5" s="1"/>
  <c r="M452" i="5"/>
  <c r="I452" i="5"/>
  <c r="K452" i="5" s="1"/>
  <c r="X451" i="5"/>
  <c r="U451" i="5"/>
  <c r="Q451" i="5"/>
  <c r="S451" i="5" s="1"/>
  <c r="W451" i="5" s="1"/>
  <c r="M451" i="5"/>
  <c r="K451" i="5"/>
  <c r="I451" i="5"/>
  <c r="X450" i="5"/>
  <c r="U450" i="5"/>
  <c r="Q450" i="5"/>
  <c r="S450" i="5" s="1"/>
  <c r="W450" i="5" s="1"/>
  <c r="M450" i="5"/>
  <c r="I450" i="5"/>
  <c r="K450" i="5" s="1"/>
  <c r="X449" i="5"/>
  <c r="U449" i="5"/>
  <c r="Q449" i="5"/>
  <c r="S449" i="5" s="1"/>
  <c r="W449" i="5" s="1"/>
  <c r="M449" i="5"/>
  <c r="K449" i="5"/>
  <c r="I449" i="5"/>
  <c r="X448" i="5"/>
  <c r="U448" i="5"/>
  <c r="Q448" i="5"/>
  <c r="S448" i="5" s="1"/>
  <c r="W448" i="5" s="1"/>
  <c r="M448" i="5"/>
  <c r="I448" i="5"/>
  <c r="K448" i="5" s="1"/>
  <c r="X447" i="5"/>
  <c r="U447" i="5"/>
  <c r="Q447" i="5"/>
  <c r="S447" i="5" s="1"/>
  <c r="W447" i="5" s="1"/>
  <c r="M447" i="5"/>
  <c r="K447" i="5"/>
  <c r="I447" i="5"/>
  <c r="X446" i="5"/>
  <c r="U446" i="5"/>
  <c r="S446" i="5"/>
  <c r="W446" i="5" s="1"/>
  <c r="Q446" i="5"/>
  <c r="M446" i="5"/>
  <c r="I446" i="5"/>
  <c r="K446" i="5" s="1"/>
  <c r="X445" i="5"/>
  <c r="U445" i="5"/>
  <c r="Q445" i="5"/>
  <c r="S445" i="5" s="1"/>
  <c r="W445" i="5" s="1"/>
  <c r="M445" i="5"/>
  <c r="K445" i="5"/>
  <c r="I445" i="5"/>
  <c r="X444" i="5"/>
  <c r="U444" i="5"/>
  <c r="Q444" i="5"/>
  <c r="S444" i="5" s="1"/>
  <c r="W444" i="5" s="1"/>
  <c r="M444" i="5"/>
  <c r="I444" i="5"/>
  <c r="K444" i="5" s="1"/>
  <c r="X443" i="5"/>
  <c r="U443" i="5"/>
  <c r="Q443" i="5"/>
  <c r="S443" i="5" s="1"/>
  <c r="W443" i="5" s="1"/>
  <c r="M443" i="5"/>
  <c r="K443" i="5"/>
  <c r="I443" i="5"/>
  <c r="X442" i="5"/>
  <c r="U442" i="5"/>
  <c r="Q442" i="5"/>
  <c r="S442" i="5" s="1"/>
  <c r="W442" i="5" s="1"/>
  <c r="M442" i="5"/>
  <c r="I442" i="5"/>
  <c r="K442" i="5" s="1"/>
  <c r="X441" i="5"/>
  <c r="U441" i="5"/>
  <c r="Q441" i="5"/>
  <c r="S441" i="5" s="1"/>
  <c r="W441" i="5" s="1"/>
  <c r="M441" i="5"/>
  <c r="K441" i="5"/>
  <c r="I441" i="5"/>
  <c r="X440" i="5"/>
  <c r="U440" i="5"/>
  <c r="Q440" i="5"/>
  <c r="S440" i="5" s="1"/>
  <c r="W440" i="5" s="1"/>
  <c r="M440" i="5"/>
  <c r="I440" i="5"/>
  <c r="K440" i="5" s="1"/>
  <c r="X439" i="5"/>
  <c r="U439" i="5"/>
  <c r="Q439" i="5"/>
  <c r="S439" i="5" s="1"/>
  <c r="W439" i="5" s="1"/>
  <c r="M439" i="5"/>
  <c r="K439" i="5"/>
  <c r="I439" i="5"/>
  <c r="X438" i="5"/>
  <c r="U438" i="5"/>
  <c r="S438" i="5"/>
  <c r="W438" i="5" s="1"/>
  <c r="Q438" i="5"/>
  <c r="M438" i="5"/>
  <c r="I438" i="5"/>
  <c r="K438" i="5" s="1"/>
  <c r="D438" i="5"/>
  <c r="X437" i="5"/>
  <c r="U437" i="5"/>
  <c r="S437" i="5"/>
  <c r="W437" i="5" s="1"/>
  <c r="Q437" i="5"/>
  <c r="M437" i="5"/>
  <c r="I437" i="5"/>
  <c r="K437" i="5" s="1"/>
  <c r="X436" i="5"/>
  <c r="W436" i="5"/>
  <c r="U436" i="5"/>
  <c r="S436" i="5"/>
  <c r="Q436" i="5"/>
  <c r="M436" i="5"/>
  <c r="I436" i="5"/>
  <c r="K436" i="5" s="1"/>
  <c r="X435" i="5"/>
  <c r="W435" i="5"/>
  <c r="U435" i="5"/>
  <c r="S435" i="5"/>
  <c r="Q435" i="5"/>
  <c r="M435" i="5"/>
  <c r="K435" i="5"/>
  <c r="I435" i="5"/>
  <c r="X434" i="5"/>
  <c r="U434" i="5"/>
  <c r="S434" i="5"/>
  <c r="W434" i="5" s="1"/>
  <c r="Q434" i="5"/>
  <c r="M434" i="5"/>
  <c r="I434" i="5"/>
  <c r="K434" i="5" s="1"/>
  <c r="T433" i="5"/>
  <c r="P433" i="5"/>
  <c r="L433" i="5"/>
  <c r="H433" i="5"/>
  <c r="X431" i="5"/>
  <c r="W431" i="5"/>
  <c r="U431" i="5"/>
  <c r="Q431" i="5"/>
  <c r="S431" i="5" s="1"/>
  <c r="X430" i="5"/>
  <c r="W430" i="5"/>
  <c r="U430" i="5"/>
  <c r="Q430" i="5"/>
  <c r="S430" i="5" s="1"/>
  <c r="X429" i="5"/>
  <c r="U429" i="5"/>
  <c r="S429" i="5"/>
  <c r="W429" i="5" s="1"/>
  <c r="Q429" i="5"/>
  <c r="M429" i="5"/>
  <c r="I429" i="5"/>
  <c r="K429" i="5" s="1"/>
  <c r="X428" i="5"/>
  <c r="U428" i="5"/>
  <c r="Q428" i="5"/>
  <c r="S428" i="5" s="1"/>
  <c r="W428" i="5" s="1"/>
  <c r="M428" i="5"/>
  <c r="I428" i="5"/>
  <c r="K428" i="5" s="1"/>
  <c r="X427" i="5"/>
  <c r="U427" i="5"/>
  <c r="S427" i="5"/>
  <c r="W427" i="5" s="1"/>
  <c r="Q427" i="5"/>
  <c r="M427" i="5"/>
  <c r="I427" i="5"/>
  <c r="K427" i="5" s="1"/>
  <c r="X426" i="5"/>
  <c r="U426" i="5"/>
  <c r="Q426" i="5"/>
  <c r="S426" i="5" s="1"/>
  <c r="W426" i="5" s="1"/>
  <c r="M426" i="5"/>
  <c r="I426" i="5"/>
  <c r="K426" i="5" s="1"/>
  <c r="X425" i="5"/>
  <c r="U425" i="5"/>
  <c r="S425" i="5"/>
  <c r="W425" i="5" s="1"/>
  <c r="Q425" i="5"/>
  <c r="M425" i="5"/>
  <c r="K425" i="5"/>
  <c r="I425" i="5"/>
  <c r="X424" i="5"/>
  <c r="U424" i="5"/>
  <c r="Q424" i="5"/>
  <c r="S424" i="5" s="1"/>
  <c r="W424" i="5" s="1"/>
  <c r="M424" i="5"/>
  <c r="I424" i="5"/>
  <c r="K424" i="5" s="1"/>
  <c r="X423" i="5"/>
  <c r="U423" i="5"/>
  <c r="S423" i="5"/>
  <c r="W423" i="5" s="1"/>
  <c r="Q423" i="5"/>
  <c r="M423" i="5"/>
  <c r="I423" i="5"/>
  <c r="K423" i="5" s="1"/>
  <c r="X422" i="5"/>
  <c r="U422" i="5"/>
  <c r="Q422" i="5"/>
  <c r="S422" i="5" s="1"/>
  <c r="W422" i="5" s="1"/>
  <c r="M422" i="5"/>
  <c r="I422" i="5"/>
  <c r="K422" i="5" s="1"/>
  <c r="X421" i="5"/>
  <c r="U421" i="5"/>
  <c r="S421" i="5"/>
  <c r="W421" i="5" s="1"/>
  <c r="Q421" i="5"/>
  <c r="M421" i="5"/>
  <c r="I421" i="5"/>
  <c r="K421" i="5" s="1"/>
  <c r="X420" i="5"/>
  <c r="U420" i="5"/>
  <c r="Q420" i="5"/>
  <c r="S420" i="5" s="1"/>
  <c r="W420" i="5" s="1"/>
  <c r="M420" i="5"/>
  <c r="I420" i="5"/>
  <c r="K420" i="5" s="1"/>
  <c r="X419" i="5"/>
  <c r="U419" i="5"/>
  <c r="S419" i="5"/>
  <c r="W419" i="5" s="1"/>
  <c r="Q419" i="5"/>
  <c r="M419" i="5"/>
  <c r="I419" i="5"/>
  <c r="K419" i="5" s="1"/>
  <c r="X418" i="5"/>
  <c r="U418" i="5"/>
  <c r="Q418" i="5"/>
  <c r="S418" i="5" s="1"/>
  <c r="W418" i="5" s="1"/>
  <c r="M418" i="5"/>
  <c r="I418" i="5"/>
  <c r="K418" i="5" s="1"/>
  <c r="X417" i="5"/>
  <c r="U417" i="5"/>
  <c r="S417" i="5"/>
  <c r="W417" i="5" s="1"/>
  <c r="Q417" i="5"/>
  <c r="M417" i="5"/>
  <c r="K417" i="5"/>
  <c r="I417" i="5"/>
  <c r="X416" i="5"/>
  <c r="U416" i="5"/>
  <c r="Q416" i="5"/>
  <c r="S416" i="5" s="1"/>
  <c r="W416" i="5" s="1"/>
  <c r="M416" i="5"/>
  <c r="I416" i="5"/>
  <c r="K416" i="5" s="1"/>
  <c r="X415" i="5"/>
  <c r="U415" i="5"/>
  <c r="S415" i="5"/>
  <c r="W415" i="5" s="1"/>
  <c r="Q415" i="5"/>
  <c r="M415" i="5"/>
  <c r="I415" i="5"/>
  <c r="K415" i="5" s="1"/>
  <c r="X414" i="5"/>
  <c r="U414" i="5"/>
  <c r="Q414" i="5"/>
  <c r="S414" i="5" s="1"/>
  <c r="W414" i="5" s="1"/>
  <c r="M414" i="5"/>
  <c r="I414" i="5"/>
  <c r="K414" i="5" s="1"/>
  <c r="X413" i="5"/>
  <c r="U413" i="5"/>
  <c r="S413" i="5"/>
  <c r="W413" i="5" s="1"/>
  <c r="Q413" i="5"/>
  <c r="M413" i="5"/>
  <c r="I413" i="5"/>
  <c r="K413" i="5" s="1"/>
  <c r="X412" i="5"/>
  <c r="U412" i="5"/>
  <c r="Q412" i="5"/>
  <c r="S412" i="5" s="1"/>
  <c r="W412" i="5" s="1"/>
  <c r="M412" i="5"/>
  <c r="I412" i="5"/>
  <c r="K412" i="5" s="1"/>
  <c r="X411" i="5"/>
  <c r="U411" i="5"/>
  <c r="S411" i="5"/>
  <c r="W411" i="5" s="1"/>
  <c r="Q411" i="5"/>
  <c r="M411" i="5"/>
  <c r="I411" i="5"/>
  <c r="K411" i="5" s="1"/>
  <c r="X410" i="5"/>
  <c r="U410" i="5"/>
  <c r="Q410" i="5"/>
  <c r="S410" i="5" s="1"/>
  <c r="W410" i="5" s="1"/>
  <c r="M410" i="5"/>
  <c r="I410" i="5"/>
  <c r="K410" i="5" s="1"/>
  <c r="X409" i="5"/>
  <c r="U409" i="5"/>
  <c r="S409" i="5"/>
  <c r="W409" i="5" s="1"/>
  <c r="Q409" i="5"/>
  <c r="M409" i="5"/>
  <c r="K409" i="5"/>
  <c r="I409" i="5"/>
  <c r="X408" i="5"/>
  <c r="U408" i="5"/>
  <c r="Q408" i="5"/>
  <c r="S408" i="5" s="1"/>
  <c r="W408" i="5" s="1"/>
  <c r="M408" i="5"/>
  <c r="I408" i="5"/>
  <c r="K408" i="5" s="1"/>
  <c r="X407" i="5"/>
  <c r="U407" i="5"/>
  <c r="S407" i="5"/>
  <c r="W407" i="5" s="1"/>
  <c r="Q407" i="5"/>
  <c r="M407" i="5"/>
  <c r="I407" i="5"/>
  <c r="K407" i="5" s="1"/>
  <c r="X406" i="5"/>
  <c r="U406" i="5"/>
  <c r="Q406" i="5"/>
  <c r="S406" i="5" s="1"/>
  <c r="W406" i="5" s="1"/>
  <c r="M406" i="5"/>
  <c r="I406" i="5"/>
  <c r="K406" i="5" s="1"/>
  <c r="X405" i="5"/>
  <c r="U405" i="5"/>
  <c r="S405" i="5"/>
  <c r="W405" i="5" s="1"/>
  <c r="Q405" i="5"/>
  <c r="M405" i="5"/>
  <c r="I405" i="5"/>
  <c r="K405" i="5" s="1"/>
  <c r="X404" i="5"/>
  <c r="U404" i="5"/>
  <c r="Q404" i="5"/>
  <c r="S404" i="5" s="1"/>
  <c r="W404" i="5" s="1"/>
  <c r="M404" i="5"/>
  <c r="I404" i="5"/>
  <c r="K404" i="5" s="1"/>
  <c r="X403" i="5"/>
  <c r="U403" i="5"/>
  <c r="S403" i="5"/>
  <c r="W403" i="5" s="1"/>
  <c r="Q403" i="5"/>
  <c r="M403" i="5"/>
  <c r="I403" i="5"/>
  <c r="K403" i="5" s="1"/>
  <c r="X402" i="5"/>
  <c r="U402" i="5"/>
  <c r="Q402" i="5"/>
  <c r="S402" i="5" s="1"/>
  <c r="W402" i="5" s="1"/>
  <c r="M402" i="5"/>
  <c r="I402" i="5"/>
  <c r="K402" i="5" s="1"/>
  <c r="X401" i="5"/>
  <c r="U401" i="5"/>
  <c r="S401" i="5"/>
  <c r="W401" i="5" s="1"/>
  <c r="Q401" i="5"/>
  <c r="M401" i="5"/>
  <c r="K401" i="5"/>
  <c r="I401" i="5"/>
  <c r="X400" i="5"/>
  <c r="U400" i="5"/>
  <c r="Q400" i="5"/>
  <c r="S400" i="5" s="1"/>
  <c r="W400" i="5" s="1"/>
  <c r="M400" i="5"/>
  <c r="I400" i="5"/>
  <c r="K400" i="5" s="1"/>
  <c r="X399" i="5"/>
  <c r="U399" i="5"/>
  <c r="S399" i="5"/>
  <c r="W399" i="5" s="1"/>
  <c r="Q399" i="5"/>
  <c r="M399" i="5"/>
  <c r="I399" i="5"/>
  <c r="K399" i="5" s="1"/>
  <c r="X398" i="5"/>
  <c r="U398" i="5"/>
  <c r="Q398" i="5"/>
  <c r="S398" i="5" s="1"/>
  <c r="W398" i="5" s="1"/>
  <c r="M398" i="5"/>
  <c r="I398" i="5"/>
  <c r="K398" i="5" s="1"/>
  <c r="X397" i="5"/>
  <c r="U397" i="5"/>
  <c r="S397" i="5"/>
  <c r="W397" i="5" s="1"/>
  <c r="Q397" i="5"/>
  <c r="M397" i="5"/>
  <c r="I397" i="5"/>
  <c r="K397" i="5" s="1"/>
  <c r="X396" i="5"/>
  <c r="U396" i="5"/>
  <c r="Q396" i="5"/>
  <c r="S396" i="5" s="1"/>
  <c r="W396" i="5" s="1"/>
  <c r="M396" i="5"/>
  <c r="I396" i="5"/>
  <c r="K396" i="5" s="1"/>
  <c r="X395" i="5"/>
  <c r="U395" i="5"/>
  <c r="S395" i="5"/>
  <c r="W395" i="5" s="1"/>
  <c r="Q395" i="5"/>
  <c r="M395" i="5"/>
  <c r="I395" i="5"/>
  <c r="K395" i="5" s="1"/>
  <c r="X394" i="5"/>
  <c r="U394" i="5"/>
  <c r="Q394" i="5"/>
  <c r="S394" i="5" s="1"/>
  <c r="W394" i="5" s="1"/>
  <c r="M394" i="5"/>
  <c r="I394" i="5"/>
  <c r="K394" i="5" s="1"/>
  <c r="X393" i="5"/>
  <c r="U393" i="5"/>
  <c r="S393" i="5"/>
  <c r="W393" i="5" s="1"/>
  <c r="Q393" i="5"/>
  <c r="M393" i="5"/>
  <c r="K393" i="5"/>
  <c r="I393" i="5"/>
  <c r="X392" i="5"/>
  <c r="U392" i="5"/>
  <c r="Q392" i="5"/>
  <c r="S392" i="5" s="1"/>
  <c r="W392" i="5" s="1"/>
  <c r="M392" i="5"/>
  <c r="I392" i="5"/>
  <c r="K392" i="5" s="1"/>
  <c r="X391" i="5"/>
  <c r="U391" i="5"/>
  <c r="S391" i="5"/>
  <c r="W391" i="5" s="1"/>
  <c r="Q391" i="5"/>
  <c r="M391" i="5"/>
  <c r="I391" i="5"/>
  <c r="K391" i="5" s="1"/>
  <c r="X390" i="5"/>
  <c r="U390" i="5"/>
  <c r="Q390" i="5"/>
  <c r="S390" i="5" s="1"/>
  <c r="W390" i="5" s="1"/>
  <c r="M390" i="5"/>
  <c r="I390" i="5"/>
  <c r="K390" i="5" s="1"/>
  <c r="X389" i="5"/>
  <c r="U389" i="5"/>
  <c r="S389" i="5"/>
  <c r="W389" i="5" s="1"/>
  <c r="Q389" i="5"/>
  <c r="M389" i="5"/>
  <c r="I389" i="5"/>
  <c r="K389" i="5" s="1"/>
  <c r="X388" i="5"/>
  <c r="U388" i="5"/>
  <c r="Q388" i="5"/>
  <c r="S388" i="5" s="1"/>
  <c r="W388" i="5" s="1"/>
  <c r="M388" i="5"/>
  <c r="I388" i="5"/>
  <c r="K388" i="5" s="1"/>
  <c r="X387" i="5"/>
  <c r="U387" i="5"/>
  <c r="S387" i="5"/>
  <c r="W387" i="5" s="1"/>
  <c r="Q387" i="5"/>
  <c r="M387" i="5"/>
  <c r="I387" i="5"/>
  <c r="K387" i="5" s="1"/>
  <c r="X386" i="5"/>
  <c r="U386" i="5"/>
  <c r="Q386" i="5"/>
  <c r="S386" i="5" s="1"/>
  <c r="W386" i="5" s="1"/>
  <c r="M386" i="5"/>
  <c r="I386" i="5"/>
  <c r="K386" i="5" s="1"/>
  <c r="X385" i="5"/>
  <c r="U385" i="5"/>
  <c r="S385" i="5"/>
  <c r="W385" i="5" s="1"/>
  <c r="Q385" i="5"/>
  <c r="M385" i="5"/>
  <c r="K385" i="5"/>
  <c r="I385" i="5"/>
  <c r="D385" i="5"/>
  <c r="X384" i="5"/>
  <c r="U384" i="5"/>
  <c r="S384" i="5"/>
  <c r="W384" i="5" s="1"/>
  <c r="Q384" i="5"/>
  <c r="M384" i="5"/>
  <c r="I384" i="5"/>
  <c r="K384" i="5" s="1"/>
  <c r="X383" i="5"/>
  <c r="U383" i="5"/>
  <c r="S383" i="5"/>
  <c r="W383" i="5" s="1"/>
  <c r="Q383" i="5"/>
  <c r="M383" i="5"/>
  <c r="I383" i="5"/>
  <c r="K383" i="5" s="1"/>
  <c r="X382" i="5"/>
  <c r="W382" i="5"/>
  <c r="U382" i="5"/>
  <c r="S382" i="5"/>
  <c r="Q382" i="5"/>
  <c r="M382" i="5"/>
  <c r="I382" i="5"/>
  <c r="K382" i="5" s="1"/>
  <c r="X381" i="5"/>
  <c r="W381" i="5"/>
  <c r="U381" i="5"/>
  <c r="S381" i="5"/>
  <c r="Q381" i="5"/>
  <c r="M381" i="5"/>
  <c r="K381" i="5"/>
  <c r="I381" i="5"/>
  <c r="T380" i="5"/>
  <c r="P380" i="5"/>
  <c r="L380" i="5"/>
  <c r="H380" i="5"/>
  <c r="X378" i="5"/>
  <c r="U378" i="5"/>
  <c r="Q378" i="5"/>
  <c r="S378" i="5" s="1"/>
  <c r="W378" i="5" s="1"/>
  <c r="X377" i="5"/>
  <c r="U377" i="5"/>
  <c r="Q377" i="5"/>
  <c r="S377" i="5" s="1"/>
  <c r="W377" i="5" s="1"/>
  <c r="X376" i="5"/>
  <c r="U376" i="5"/>
  <c r="Q376" i="5"/>
  <c r="S376" i="5" s="1"/>
  <c r="W376" i="5" s="1"/>
  <c r="M376" i="5"/>
  <c r="K376" i="5"/>
  <c r="I376" i="5"/>
  <c r="X375" i="5"/>
  <c r="U375" i="5"/>
  <c r="Q375" i="5"/>
  <c r="S375" i="5" s="1"/>
  <c r="W375" i="5" s="1"/>
  <c r="M375" i="5"/>
  <c r="I375" i="5"/>
  <c r="K375" i="5" s="1"/>
  <c r="X374" i="5"/>
  <c r="U374" i="5"/>
  <c r="Q374" i="5"/>
  <c r="S374" i="5" s="1"/>
  <c r="W374" i="5" s="1"/>
  <c r="M374" i="5"/>
  <c r="K374" i="5"/>
  <c r="I374" i="5"/>
  <c r="X373" i="5"/>
  <c r="U373" i="5"/>
  <c r="Q373" i="5"/>
  <c r="S373" i="5" s="1"/>
  <c r="W373" i="5" s="1"/>
  <c r="M373" i="5"/>
  <c r="I373" i="5"/>
  <c r="K373" i="5" s="1"/>
  <c r="X372" i="5"/>
  <c r="U372" i="5"/>
  <c r="Q372" i="5"/>
  <c r="S372" i="5" s="1"/>
  <c r="W372" i="5" s="1"/>
  <c r="M372" i="5"/>
  <c r="K372" i="5"/>
  <c r="I372" i="5"/>
  <c r="X371" i="5"/>
  <c r="U371" i="5"/>
  <c r="Q371" i="5"/>
  <c r="S371" i="5" s="1"/>
  <c r="W371" i="5" s="1"/>
  <c r="M371" i="5"/>
  <c r="I371" i="5"/>
  <c r="K371" i="5" s="1"/>
  <c r="X370" i="5"/>
  <c r="U370" i="5"/>
  <c r="Q370" i="5"/>
  <c r="S370" i="5" s="1"/>
  <c r="W370" i="5" s="1"/>
  <c r="M370" i="5"/>
  <c r="K370" i="5"/>
  <c r="I370" i="5"/>
  <c r="X369" i="5"/>
  <c r="U369" i="5"/>
  <c r="S369" i="5"/>
  <c r="W369" i="5" s="1"/>
  <c r="Q369" i="5"/>
  <c r="M369" i="5"/>
  <c r="I369" i="5"/>
  <c r="K369" i="5" s="1"/>
  <c r="X368" i="5"/>
  <c r="U368" i="5"/>
  <c r="Q368" i="5"/>
  <c r="S368" i="5" s="1"/>
  <c r="W368" i="5" s="1"/>
  <c r="M368" i="5"/>
  <c r="K368" i="5"/>
  <c r="I368" i="5"/>
  <c r="X367" i="5"/>
  <c r="U367" i="5"/>
  <c r="Q367" i="5"/>
  <c r="S367" i="5" s="1"/>
  <c r="W367" i="5" s="1"/>
  <c r="M367" i="5"/>
  <c r="I367" i="5"/>
  <c r="K367" i="5" s="1"/>
  <c r="X366" i="5"/>
  <c r="U366" i="5"/>
  <c r="Q366" i="5"/>
  <c r="S366" i="5" s="1"/>
  <c r="W366" i="5" s="1"/>
  <c r="M366" i="5"/>
  <c r="K366" i="5"/>
  <c r="I366" i="5"/>
  <c r="X365" i="5"/>
  <c r="U365" i="5"/>
  <c r="Q365" i="5"/>
  <c r="S365" i="5" s="1"/>
  <c r="W365" i="5" s="1"/>
  <c r="M365" i="5"/>
  <c r="I365" i="5"/>
  <c r="K365" i="5" s="1"/>
  <c r="X364" i="5"/>
  <c r="U364" i="5"/>
  <c r="Q364" i="5"/>
  <c r="S364" i="5" s="1"/>
  <c r="W364" i="5" s="1"/>
  <c r="M364" i="5"/>
  <c r="K364" i="5"/>
  <c r="I364" i="5"/>
  <c r="X363" i="5"/>
  <c r="U363" i="5"/>
  <c r="Q363" i="5"/>
  <c r="S363" i="5" s="1"/>
  <c r="W363" i="5" s="1"/>
  <c r="M363" i="5"/>
  <c r="I363" i="5"/>
  <c r="K363" i="5" s="1"/>
  <c r="X362" i="5"/>
  <c r="U362" i="5"/>
  <c r="Q362" i="5"/>
  <c r="S362" i="5" s="1"/>
  <c r="W362" i="5" s="1"/>
  <c r="M362" i="5"/>
  <c r="K362" i="5"/>
  <c r="I362" i="5"/>
  <c r="X361" i="5"/>
  <c r="U361" i="5"/>
  <c r="S361" i="5"/>
  <c r="W361" i="5" s="1"/>
  <c r="Q361" i="5"/>
  <c r="M361" i="5"/>
  <c r="I361" i="5"/>
  <c r="K361" i="5" s="1"/>
  <c r="X360" i="5"/>
  <c r="U360" i="5"/>
  <c r="Q360" i="5"/>
  <c r="S360" i="5" s="1"/>
  <c r="W360" i="5" s="1"/>
  <c r="M360" i="5"/>
  <c r="K360" i="5"/>
  <c r="I360" i="5"/>
  <c r="X359" i="5"/>
  <c r="U359" i="5"/>
  <c r="Q359" i="5"/>
  <c r="S359" i="5" s="1"/>
  <c r="W359" i="5" s="1"/>
  <c r="M359" i="5"/>
  <c r="I359" i="5"/>
  <c r="K359" i="5" s="1"/>
  <c r="X358" i="5"/>
  <c r="U358" i="5"/>
  <c r="Q358" i="5"/>
  <c r="S358" i="5" s="1"/>
  <c r="W358" i="5" s="1"/>
  <c r="M358" i="5"/>
  <c r="K358" i="5"/>
  <c r="I358" i="5"/>
  <c r="X357" i="5"/>
  <c r="U357" i="5"/>
  <c r="Q357" i="5"/>
  <c r="S357" i="5" s="1"/>
  <c r="W357" i="5" s="1"/>
  <c r="M357" i="5"/>
  <c r="I357" i="5"/>
  <c r="K357" i="5" s="1"/>
  <c r="X356" i="5"/>
  <c r="U356" i="5"/>
  <c r="Q356" i="5"/>
  <c r="S356" i="5" s="1"/>
  <c r="W356" i="5" s="1"/>
  <c r="M356" i="5"/>
  <c r="K356" i="5"/>
  <c r="I356" i="5"/>
  <c r="X355" i="5"/>
  <c r="U355" i="5"/>
  <c r="Q355" i="5"/>
  <c r="S355" i="5" s="1"/>
  <c r="W355" i="5" s="1"/>
  <c r="M355" i="5"/>
  <c r="I355" i="5"/>
  <c r="K355" i="5" s="1"/>
  <c r="X354" i="5"/>
  <c r="U354" i="5"/>
  <c r="Q354" i="5"/>
  <c r="S354" i="5" s="1"/>
  <c r="W354" i="5" s="1"/>
  <c r="M354" i="5"/>
  <c r="K354" i="5"/>
  <c r="I354" i="5"/>
  <c r="X353" i="5"/>
  <c r="U353" i="5"/>
  <c r="S353" i="5"/>
  <c r="W353" i="5" s="1"/>
  <c r="Q353" i="5"/>
  <c r="M353" i="5"/>
  <c r="I353" i="5"/>
  <c r="K353" i="5" s="1"/>
  <c r="X352" i="5"/>
  <c r="U352" i="5"/>
  <c r="Q352" i="5"/>
  <c r="S352" i="5" s="1"/>
  <c r="W352" i="5" s="1"/>
  <c r="M352" i="5"/>
  <c r="K352" i="5"/>
  <c r="I352" i="5"/>
  <c r="X351" i="5"/>
  <c r="U351" i="5"/>
  <c r="Q351" i="5"/>
  <c r="S351" i="5" s="1"/>
  <c r="W351" i="5" s="1"/>
  <c r="M351" i="5"/>
  <c r="I351" i="5"/>
  <c r="K351" i="5" s="1"/>
  <c r="X350" i="5"/>
  <c r="U350" i="5"/>
  <c r="Q350" i="5"/>
  <c r="S350" i="5" s="1"/>
  <c r="W350" i="5" s="1"/>
  <c r="M350" i="5"/>
  <c r="K350" i="5"/>
  <c r="I350" i="5"/>
  <c r="X349" i="5"/>
  <c r="U349" i="5"/>
  <c r="Q349" i="5"/>
  <c r="S349" i="5" s="1"/>
  <c r="W349" i="5" s="1"/>
  <c r="M349" i="5"/>
  <c r="I349" i="5"/>
  <c r="K349" i="5" s="1"/>
  <c r="X348" i="5"/>
  <c r="U348" i="5"/>
  <c r="Q348" i="5"/>
  <c r="S348" i="5" s="1"/>
  <c r="W348" i="5" s="1"/>
  <c r="M348" i="5"/>
  <c r="K348" i="5"/>
  <c r="I348" i="5"/>
  <c r="X347" i="5"/>
  <c r="U347" i="5"/>
  <c r="Q347" i="5"/>
  <c r="S347" i="5" s="1"/>
  <c r="W347" i="5" s="1"/>
  <c r="M347" i="5"/>
  <c r="I347" i="5"/>
  <c r="K347" i="5" s="1"/>
  <c r="X346" i="5"/>
  <c r="U346" i="5"/>
  <c r="Q346" i="5"/>
  <c r="S346" i="5" s="1"/>
  <c r="W346" i="5" s="1"/>
  <c r="M346" i="5"/>
  <c r="K346" i="5"/>
  <c r="I346" i="5"/>
  <c r="X345" i="5"/>
  <c r="U345" i="5"/>
  <c r="S345" i="5"/>
  <c r="W345" i="5" s="1"/>
  <c r="Q345" i="5"/>
  <c r="M345" i="5"/>
  <c r="I345" i="5"/>
  <c r="K345" i="5" s="1"/>
  <c r="X344" i="5"/>
  <c r="U344" i="5"/>
  <c r="Q344" i="5"/>
  <c r="S344" i="5" s="1"/>
  <c r="W344" i="5" s="1"/>
  <c r="M344" i="5"/>
  <c r="K344" i="5"/>
  <c r="I344" i="5"/>
  <c r="X343" i="5"/>
  <c r="U343" i="5"/>
  <c r="Q343" i="5"/>
  <c r="S343" i="5" s="1"/>
  <c r="W343" i="5" s="1"/>
  <c r="M343" i="5"/>
  <c r="I343" i="5"/>
  <c r="K343" i="5" s="1"/>
  <c r="X342" i="5"/>
  <c r="U342" i="5"/>
  <c r="Q342" i="5"/>
  <c r="S342" i="5" s="1"/>
  <c r="W342" i="5" s="1"/>
  <c r="M342" i="5"/>
  <c r="K342" i="5"/>
  <c r="I342" i="5"/>
  <c r="X341" i="5"/>
  <c r="U341" i="5"/>
  <c r="Q341" i="5"/>
  <c r="S341" i="5" s="1"/>
  <c r="W341" i="5" s="1"/>
  <c r="M341" i="5"/>
  <c r="I341" i="5"/>
  <c r="K341" i="5" s="1"/>
  <c r="X340" i="5"/>
  <c r="U340" i="5"/>
  <c r="Q340" i="5"/>
  <c r="S340" i="5" s="1"/>
  <c r="W340" i="5" s="1"/>
  <c r="M340" i="5"/>
  <c r="K340" i="5"/>
  <c r="I340" i="5"/>
  <c r="X339" i="5"/>
  <c r="U339" i="5"/>
  <c r="Q339" i="5"/>
  <c r="S339" i="5" s="1"/>
  <c r="W339" i="5" s="1"/>
  <c r="M339" i="5"/>
  <c r="I339" i="5"/>
  <c r="K339" i="5" s="1"/>
  <c r="X338" i="5"/>
  <c r="U338" i="5"/>
  <c r="Q338" i="5"/>
  <c r="S338" i="5" s="1"/>
  <c r="W338" i="5" s="1"/>
  <c r="M338" i="5"/>
  <c r="K338" i="5"/>
  <c r="I338" i="5"/>
  <c r="X337" i="5"/>
  <c r="U337" i="5"/>
  <c r="S337" i="5"/>
  <c r="W337" i="5" s="1"/>
  <c r="Q337" i="5"/>
  <c r="M337" i="5"/>
  <c r="I337" i="5"/>
  <c r="K337" i="5" s="1"/>
  <c r="X336" i="5"/>
  <c r="U336" i="5"/>
  <c r="Q336" i="5"/>
  <c r="S336" i="5" s="1"/>
  <c r="W336" i="5" s="1"/>
  <c r="M336" i="5"/>
  <c r="K336" i="5"/>
  <c r="I336" i="5"/>
  <c r="X335" i="5"/>
  <c r="U335" i="5"/>
  <c r="Q335" i="5"/>
  <c r="S335" i="5" s="1"/>
  <c r="W335" i="5" s="1"/>
  <c r="M335" i="5"/>
  <c r="I335" i="5"/>
  <c r="K335" i="5" s="1"/>
  <c r="X334" i="5"/>
  <c r="U334" i="5"/>
  <c r="Q334" i="5"/>
  <c r="S334" i="5" s="1"/>
  <c r="W334" i="5" s="1"/>
  <c r="M334" i="5"/>
  <c r="K334" i="5"/>
  <c r="I334" i="5"/>
  <c r="X333" i="5"/>
  <c r="U333" i="5"/>
  <c r="Q333" i="5"/>
  <c r="S333" i="5" s="1"/>
  <c r="W333" i="5" s="1"/>
  <c r="M333" i="5"/>
  <c r="I333" i="5"/>
  <c r="K333" i="5" s="1"/>
  <c r="X332" i="5"/>
  <c r="U332" i="5"/>
  <c r="Q332" i="5"/>
  <c r="S332" i="5" s="1"/>
  <c r="W332" i="5" s="1"/>
  <c r="M332" i="5"/>
  <c r="K332" i="5"/>
  <c r="I332" i="5"/>
  <c r="D332" i="5"/>
  <c r="X331" i="5"/>
  <c r="W331" i="5"/>
  <c r="U331" i="5"/>
  <c r="S331" i="5"/>
  <c r="Q331" i="5"/>
  <c r="M331" i="5"/>
  <c r="K331" i="5"/>
  <c r="I331" i="5"/>
  <c r="X330" i="5"/>
  <c r="U330" i="5"/>
  <c r="S330" i="5"/>
  <c r="W330" i="5" s="1"/>
  <c r="Q330" i="5"/>
  <c r="M330" i="5"/>
  <c r="I330" i="5"/>
  <c r="K330" i="5" s="1"/>
  <c r="X329" i="5"/>
  <c r="U329" i="5"/>
  <c r="S329" i="5"/>
  <c r="W329" i="5" s="1"/>
  <c r="Q329" i="5"/>
  <c r="M329" i="5"/>
  <c r="I329" i="5"/>
  <c r="K329" i="5" s="1"/>
  <c r="X328" i="5"/>
  <c r="W328" i="5"/>
  <c r="U328" i="5"/>
  <c r="S328" i="5"/>
  <c r="Q328" i="5"/>
  <c r="M328" i="5"/>
  <c r="I328" i="5"/>
  <c r="K328" i="5" s="1"/>
  <c r="T327" i="5"/>
  <c r="P327" i="5"/>
  <c r="L327" i="5"/>
  <c r="H327" i="5"/>
  <c r="X325" i="5"/>
  <c r="U325" i="5"/>
  <c r="Q325" i="5"/>
  <c r="S325" i="5" s="1"/>
  <c r="W325" i="5" s="1"/>
  <c r="X324" i="5"/>
  <c r="U324" i="5"/>
  <c r="Q324" i="5"/>
  <c r="S324" i="5" s="1"/>
  <c r="W324" i="5" s="1"/>
  <c r="X323" i="5"/>
  <c r="U323" i="5"/>
  <c r="Q323" i="5"/>
  <c r="S323" i="5" s="1"/>
  <c r="W323" i="5" s="1"/>
  <c r="M323" i="5"/>
  <c r="I323" i="5"/>
  <c r="K323" i="5" s="1"/>
  <c r="X322" i="5"/>
  <c r="U322" i="5"/>
  <c r="S322" i="5"/>
  <c r="W322" i="5" s="1"/>
  <c r="Q322" i="5"/>
  <c r="M322" i="5"/>
  <c r="I322" i="5"/>
  <c r="K322" i="5" s="1"/>
  <c r="X321" i="5"/>
  <c r="U321" i="5"/>
  <c r="Q321" i="5"/>
  <c r="S321" i="5" s="1"/>
  <c r="W321" i="5" s="1"/>
  <c r="M321" i="5"/>
  <c r="I321" i="5"/>
  <c r="K321" i="5" s="1"/>
  <c r="X320" i="5"/>
  <c r="U320" i="5"/>
  <c r="S320" i="5"/>
  <c r="W320" i="5" s="1"/>
  <c r="Q320" i="5"/>
  <c r="M320" i="5"/>
  <c r="K320" i="5"/>
  <c r="I320" i="5"/>
  <c r="X319" i="5"/>
  <c r="U319" i="5"/>
  <c r="Q319" i="5"/>
  <c r="S319" i="5" s="1"/>
  <c r="W319" i="5" s="1"/>
  <c r="M319" i="5"/>
  <c r="I319" i="5"/>
  <c r="K319" i="5" s="1"/>
  <c r="X318" i="5"/>
  <c r="U318" i="5"/>
  <c r="S318" i="5"/>
  <c r="W318" i="5" s="1"/>
  <c r="Q318" i="5"/>
  <c r="M318" i="5"/>
  <c r="I318" i="5"/>
  <c r="K318" i="5" s="1"/>
  <c r="X317" i="5"/>
  <c r="U317" i="5"/>
  <c r="Q317" i="5"/>
  <c r="S317" i="5" s="1"/>
  <c r="W317" i="5" s="1"/>
  <c r="M317" i="5"/>
  <c r="I317" i="5"/>
  <c r="K317" i="5" s="1"/>
  <c r="X316" i="5"/>
  <c r="U316" i="5"/>
  <c r="S316" i="5"/>
  <c r="W316" i="5" s="1"/>
  <c r="Q316" i="5"/>
  <c r="M316" i="5"/>
  <c r="I316" i="5"/>
  <c r="K316" i="5" s="1"/>
  <c r="X315" i="5"/>
  <c r="U315" i="5"/>
  <c r="Q315" i="5"/>
  <c r="S315" i="5" s="1"/>
  <c r="W315" i="5" s="1"/>
  <c r="M315" i="5"/>
  <c r="I315" i="5"/>
  <c r="K315" i="5" s="1"/>
  <c r="X314" i="5"/>
  <c r="U314" i="5"/>
  <c r="S314" i="5"/>
  <c r="W314" i="5" s="1"/>
  <c r="Q314" i="5"/>
  <c r="M314" i="5"/>
  <c r="I314" i="5"/>
  <c r="K314" i="5" s="1"/>
  <c r="X313" i="5"/>
  <c r="U313" i="5"/>
  <c r="Q313" i="5"/>
  <c r="S313" i="5" s="1"/>
  <c r="W313" i="5" s="1"/>
  <c r="M313" i="5"/>
  <c r="I313" i="5"/>
  <c r="K313" i="5" s="1"/>
  <c r="X312" i="5"/>
  <c r="U312" i="5"/>
  <c r="S312" i="5"/>
  <c r="W312" i="5" s="1"/>
  <c r="Q312" i="5"/>
  <c r="M312" i="5"/>
  <c r="K312" i="5"/>
  <c r="I312" i="5"/>
  <c r="X311" i="5"/>
  <c r="U311" i="5"/>
  <c r="Q311" i="5"/>
  <c r="S311" i="5" s="1"/>
  <c r="W311" i="5" s="1"/>
  <c r="M311" i="5"/>
  <c r="I311" i="5"/>
  <c r="K311" i="5" s="1"/>
  <c r="X310" i="5"/>
  <c r="U310" i="5"/>
  <c r="S310" i="5"/>
  <c r="W310" i="5" s="1"/>
  <c r="Q310" i="5"/>
  <c r="M310" i="5"/>
  <c r="I310" i="5"/>
  <c r="K310" i="5" s="1"/>
  <c r="X309" i="5"/>
  <c r="U309" i="5"/>
  <c r="Q309" i="5"/>
  <c r="S309" i="5" s="1"/>
  <c r="W309" i="5" s="1"/>
  <c r="M309" i="5"/>
  <c r="I309" i="5"/>
  <c r="K309" i="5" s="1"/>
  <c r="X308" i="5"/>
  <c r="U308" i="5"/>
  <c r="S308" i="5"/>
  <c r="W308" i="5" s="1"/>
  <c r="Q308" i="5"/>
  <c r="M308" i="5"/>
  <c r="I308" i="5"/>
  <c r="K308" i="5" s="1"/>
  <c r="X307" i="5"/>
  <c r="U307" i="5"/>
  <c r="Q307" i="5"/>
  <c r="S307" i="5" s="1"/>
  <c r="W307" i="5" s="1"/>
  <c r="M307" i="5"/>
  <c r="I307" i="5"/>
  <c r="K307" i="5" s="1"/>
  <c r="X306" i="5"/>
  <c r="U306" i="5"/>
  <c r="S306" i="5"/>
  <c r="W306" i="5" s="1"/>
  <c r="Q306" i="5"/>
  <c r="M306" i="5"/>
  <c r="I306" i="5"/>
  <c r="K306" i="5" s="1"/>
  <c r="X305" i="5"/>
  <c r="U305" i="5"/>
  <c r="Q305" i="5"/>
  <c r="S305" i="5" s="1"/>
  <c r="W305" i="5" s="1"/>
  <c r="M305" i="5"/>
  <c r="I305" i="5"/>
  <c r="K305" i="5" s="1"/>
  <c r="X304" i="5"/>
  <c r="U304" i="5"/>
  <c r="S304" i="5"/>
  <c r="W304" i="5" s="1"/>
  <c r="Q304" i="5"/>
  <c r="M304" i="5"/>
  <c r="K304" i="5"/>
  <c r="I304" i="5"/>
  <c r="X303" i="5"/>
  <c r="U303" i="5"/>
  <c r="Q303" i="5"/>
  <c r="S303" i="5" s="1"/>
  <c r="W303" i="5" s="1"/>
  <c r="M303" i="5"/>
  <c r="I303" i="5"/>
  <c r="K303" i="5" s="1"/>
  <c r="X302" i="5"/>
  <c r="U302" i="5"/>
  <c r="S302" i="5"/>
  <c r="W302" i="5" s="1"/>
  <c r="Q302" i="5"/>
  <c r="M302" i="5"/>
  <c r="I302" i="5"/>
  <c r="K302" i="5" s="1"/>
  <c r="X301" i="5"/>
  <c r="U301" i="5"/>
  <c r="Q301" i="5"/>
  <c r="S301" i="5" s="1"/>
  <c r="W301" i="5" s="1"/>
  <c r="M301" i="5"/>
  <c r="I301" i="5"/>
  <c r="K301" i="5" s="1"/>
  <c r="X300" i="5"/>
  <c r="U300" i="5"/>
  <c r="S300" i="5"/>
  <c r="W300" i="5" s="1"/>
  <c r="Q300" i="5"/>
  <c r="M300" i="5"/>
  <c r="I300" i="5"/>
  <c r="K300" i="5" s="1"/>
  <c r="X299" i="5"/>
  <c r="U299" i="5"/>
  <c r="Q299" i="5"/>
  <c r="S299" i="5" s="1"/>
  <c r="W299" i="5" s="1"/>
  <c r="M299" i="5"/>
  <c r="I299" i="5"/>
  <c r="K299" i="5" s="1"/>
  <c r="X298" i="5"/>
  <c r="U298" i="5"/>
  <c r="S298" i="5"/>
  <c r="W298" i="5" s="1"/>
  <c r="Q298" i="5"/>
  <c r="M298" i="5"/>
  <c r="I298" i="5"/>
  <c r="K298" i="5" s="1"/>
  <c r="X297" i="5"/>
  <c r="U297" i="5"/>
  <c r="Q297" i="5"/>
  <c r="S297" i="5" s="1"/>
  <c r="W297" i="5" s="1"/>
  <c r="M297" i="5"/>
  <c r="I297" i="5"/>
  <c r="K297" i="5" s="1"/>
  <c r="X296" i="5"/>
  <c r="U296" i="5"/>
  <c r="S296" i="5"/>
  <c r="W296" i="5" s="1"/>
  <c r="Q296" i="5"/>
  <c r="M296" i="5"/>
  <c r="K296" i="5"/>
  <c r="I296" i="5"/>
  <c r="X295" i="5"/>
  <c r="U295" i="5"/>
  <c r="Q295" i="5"/>
  <c r="S295" i="5" s="1"/>
  <c r="W295" i="5" s="1"/>
  <c r="M295" i="5"/>
  <c r="I295" i="5"/>
  <c r="K295" i="5" s="1"/>
  <c r="X294" i="5"/>
  <c r="U294" i="5"/>
  <c r="S294" i="5"/>
  <c r="W294" i="5" s="1"/>
  <c r="Q294" i="5"/>
  <c r="M294" i="5"/>
  <c r="I294" i="5"/>
  <c r="K294" i="5" s="1"/>
  <c r="X293" i="5"/>
  <c r="U293" i="5"/>
  <c r="Q293" i="5"/>
  <c r="S293" i="5" s="1"/>
  <c r="W293" i="5" s="1"/>
  <c r="M293" i="5"/>
  <c r="I293" i="5"/>
  <c r="K293" i="5" s="1"/>
  <c r="X292" i="5"/>
  <c r="U292" i="5"/>
  <c r="S292" i="5"/>
  <c r="W292" i="5" s="1"/>
  <c r="Q292" i="5"/>
  <c r="M292" i="5"/>
  <c r="I292" i="5"/>
  <c r="K292" i="5" s="1"/>
  <c r="X291" i="5"/>
  <c r="U291" i="5"/>
  <c r="Q291" i="5"/>
  <c r="S291" i="5" s="1"/>
  <c r="W291" i="5" s="1"/>
  <c r="M291" i="5"/>
  <c r="I291" i="5"/>
  <c r="K291" i="5" s="1"/>
  <c r="X290" i="5"/>
  <c r="U290" i="5"/>
  <c r="S290" i="5"/>
  <c r="W290" i="5" s="1"/>
  <c r="Q290" i="5"/>
  <c r="M290" i="5"/>
  <c r="I290" i="5"/>
  <c r="K290" i="5" s="1"/>
  <c r="X289" i="5"/>
  <c r="U289" i="5"/>
  <c r="Q289" i="5"/>
  <c r="S289" i="5" s="1"/>
  <c r="W289" i="5" s="1"/>
  <c r="M289" i="5"/>
  <c r="I289" i="5"/>
  <c r="K289" i="5" s="1"/>
  <c r="X288" i="5"/>
  <c r="U288" i="5"/>
  <c r="S288" i="5"/>
  <c r="W288" i="5" s="1"/>
  <c r="Q288" i="5"/>
  <c r="M288" i="5"/>
  <c r="K288" i="5"/>
  <c r="I288" i="5"/>
  <c r="X287" i="5"/>
  <c r="U287" i="5"/>
  <c r="Q287" i="5"/>
  <c r="S287" i="5" s="1"/>
  <c r="W287" i="5" s="1"/>
  <c r="M287" i="5"/>
  <c r="I287" i="5"/>
  <c r="K287" i="5" s="1"/>
  <c r="X286" i="5"/>
  <c r="U286" i="5"/>
  <c r="S286" i="5"/>
  <c r="W286" i="5" s="1"/>
  <c r="Q286" i="5"/>
  <c r="M286" i="5"/>
  <c r="I286" i="5"/>
  <c r="K286" i="5" s="1"/>
  <c r="X285" i="5"/>
  <c r="U285" i="5"/>
  <c r="Q285" i="5"/>
  <c r="S285" i="5" s="1"/>
  <c r="W285" i="5" s="1"/>
  <c r="M285" i="5"/>
  <c r="I285" i="5"/>
  <c r="K285" i="5" s="1"/>
  <c r="X284" i="5"/>
  <c r="U284" i="5"/>
  <c r="S284" i="5"/>
  <c r="W284" i="5" s="1"/>
  <c r="Q284" i="5"/>
  <c r="M284" i="5"/>
  <c r="I284" i="5"/>
  <c r="K284" i="5" s="1"/>
  <c r="X283" i="5"/>
  <c r="U283" i="5"/>
  <c r="Q283" i="5"/>
  <c r="S283" i="5" s="1"/>
  <c r="W283" i="5" s="1"/>
  <c r="M283" i="5"/>
  <c r="I283" i="5"/>
  <c r="K283" i="5" s="1"/>
  <c r="X282" i="5"/>
  <c r="U282" i="5"/>
  <c r="S282" i="5"/>
  <c r="W282" i="5" s="1"/>
  <c r="Q282" i="5"/>
  <c r="M282" i="5"/>
  <c r="I282" i="5"/>
  <c r="K282" i="5" s="1"/>
  <c r="X281" i="5"/>
  <c r="U281" i="5"/>
  <c r="Q281" i="5"/>
  <c r="S281" i="5" s="1"/>
  <c r="W281" i="5" s="1"/>
  <c r="M281" i="5"/>
  <c r="I281" i="5"/>
  <c r="K281" i="5" s="1"/>
  <c r="X280" i="5"/>
  <c r="U280" i="5"/>
  <c r="S280" i="5"/>
  <c r="W280" i="5" s="1"/>
  <c r="Q280" i="5"/>
  <c r="M280" i="5"/>
  <c r="K280" i="5"/>
  <c r="I280" i="5"/>
  <c r="X279" i="5"/>
  <c r="U279" i="5"/>
  <c r="Q279" i="5"/>
  <c r="S279" i="5" s="1"/>
  <c r="W279" i="5" s="1"/>
  <c r="M279" i="5"/>
  <c r="I279" i="5"/>
  <c r="K279" i="5" s="1"/>
  <c r="D279" i="5"/>
  <c r="X278" i="5"/>
  <c r="W278" i="5"/>
  <c r="U278" i="5"/>
  <c r="S278" i="5"/>
  <c r="Q278" i="5"/>
  <c r="M278" i="5"/>
  <c r="I278" i="5"/>
  <c r="K278" i="5" s="1"/>
  <c r="X277" i="5"/>
  <c r="W277" i="5"/>
  <c r="U277" i="5"/>
  <c r="S277" i="5"/>
  <c r="Q277" i="5"/>
  <c r="M277" i="5"/>
  <c r="K277" i="5"/>
  <c r="I277" i="5"/>
  <c r="X276" i="5"/>
  <c r="U276" i="5"/>
  <c r="S276" i="5"/>
  <c r="W276" i="5" s="1"/>
  <c r="Q276" i="5"/>
  <c r="M276" i="5"/>
  <c r="I276" i="5"/>
  <c r="K276" i="5" s="1"/>
  <c r="X275" i="5"/>
  <c r="U275" i="5"/>
  <c r="S275" i="5"/>
  <c r="W275" i="5" s="1"/>
  <c r="Q275" i="5"/>
  <c r="M275" i="5"/>
  <c r="I275" i="5"/>
  <c r="K275" i="5" s="1"/>
  <c r="T274" i="5"/>
  <c r="P274" i="5"/>
  <c r="L274" i="5"/>
  <c r="H274" i="5"/>
  <c r="X272" i="5"/>
  <c r="W272" i="5"/>
  <c r="U272" i="5"/>
  <c r="Q272" i="5"/>
  <c r="S272" i="5" s="1"/>
  <c r="X271" i="5"/>
  <c r="U271" i="5"/>
  <c r="S271" i="5"/>
  <c r="W271" i="5" s="1"/>
  <c r="Q271" i="5"/>
  <c r="X270" i="5"/>
  <c r="U270" i="5"/>
  <c r="S270" i="5"/>
  <c r="W270" i="5" s="1"/>
  <c r="Q270" i="5"/>
  <c r="M270" i="5"/>
  <c r="I270" i="5"/>
  <c r="K270" i="5" s="1"/>
  <c r="X269" i="5"/>
  <c r="U269" i="5"/>
  <c r="Q269" i="5"/>
  <c r="S269" i="5" s="1"/>
  <c r="W269" i="5" s="1"/>
  <c r="M269" i="5"/>
  <c r="K269" i="5"/>
  <c r="I269" i="5"/>
  <c r="X268" i="5"/>
  <c r="U268" i="5"/>
  <c r="Q268" i="5"/>
  <c r="S268" i="5" s="1"/>
  <c r="W268" i="5" s="1"/>
  <c r="M268" i="5"/>
  <c r="I268" i="5"/>
  <c r="K268" i="5" s="1"/>
  <c r="X267" i="5"/>
  <c r="U267" i="5"/>
  <c r="Q267" i="5"/>
  <c r="S267" i="5" s="1"/>
  <c r="W267" i="5" s="1"/>
  <c r="M267" i="5"/>
  <c r="K267" i="5"/>
  <c r="I267" i="5"/>
  <c r="X266" i="5"/>
  <c r="U266" i="5"/>
  <c r="Q266" i="5"/>
  <c r="S266" i="5" s="1"/>
  <c r="W266" i="5" s="1"/>
  <c r="M266" i="5"/>
  <c r="I266" i="5"/>
  <c r="K266" i="5" s="1"/>
  <c r="X265" i="5"/>
  <c r="U265" i="5"/>
  <c r="Q265" i="5"/>
  <c r="S265" i="5" s="1"/>
  <c r="W265" i="5" s="1"/>
  <c r="M265" i="5"/>
  <c r="K265" i="5"/>
  <c r="I265" i="5"/>
  <c r="X264" i="5"/>
  <c r="U264" i="5"/>
  <c r="Q264" i="5"/>
  <c r="S264" i="5" s="1"/>
  <c r="W264" i="5" s="1"/>
  <c r="M264" i="5"/>
  <c r="I264" i="5"/>
  <c r="K264" i="5" s="1"/>
  <c r="X263" i="5"/>
  <c r="U263" i="5"/>
  <c r="Q263" i="5"/>
  <c r="S263" i="5" s="1"/>
  <c r="W263" i="5" s="1"/>
  <c r="M263" i="5"/>
  <c r="K263" i="5"/>
  <c r="I263" i="5"/>
  <c r="X262" i="5"/>
  <c r="U262" i="5"/>
  <c r="S262" i="5"/>
  <c r="W262" i="5" s="1"/>
  <c r="Q262" i="5"/>
  <c r="M262" i="5"/>
  <c r="I262" i="5"/>
  <c r="K262" i="5" s="1"/>
  <c r="X261" i="5"/>
  <c r="U261" i="5"/>
  <c r="Q261" i="5"/>
  <c r="S261" i="5" s="1"/>
  <c r="W261" i="5" s="1"/>
  <c r="M261" i="5"/>
  <c r="K261" i="5"/>
  <c r="I261" i="5"/>
  <c r="X260" i="5"/>
  <c r="U260" i="5"/>
  <c r="Q260" i="5"/>
  <c r="S260" i="5" s="1"/>
  <c r="W260" i="5" s="1"/>
  <c r="M260" i="5"/>
  <c r="I260" i="5"/>
  <c r="K260" i="5" s="1"/>
  <c r="X259" i="5"/>
  <c r="U259" i="5"/>
  <c r="Q259" i="5"/>
  <c r="S259" i="5" s="1"/>
  <c r="W259" i="5" s="1"/>
  <c r="M259" i="5"/>
  <c r="K259" i="5"/>
  <c r="I259" i="5"/>
  <c r="X258" i="5"/>
  <c r="U258" i="5"/>
  <c r="Q258" i="5"/>
  <c r="S258" i="5" s="1"/>
  <c r="W258" i="5" s="1"/>
  <c r="M258" i="5"/>
  <c r="I258" i="5"/>
  <c r="K258" i="5" s="1"/>
  <c r="X257" i="5"/>
  <c r="U257" i="5"/>
  <c r="Q257" i="5"/>
  <c r="S257" i="5" s="1"/>
  <c r="W257" i="5" s="1"/>
  <c r="M257" i="5"/>
  <c r="K257" i="5"/>
  <c r="I257" i="5"/>
  <c r="X256" i="5"/>
  <c r="U256" i="5"/>
  <c r="Q256" i="5"/>
  <c r="S256" i="5" s="1"/>
  <c r="W256" i="5" s="1"/>
  <c r="M256" i="5"/>
  <c r="I256" i="5"/>
  <c r="K256" i="5" s="1"/>
  <c r="X255" i="5"/>
  <c r="U255" i="5"/>
  <c r="Q255" i="5"/>
  <c r="S255" i="5" s="1"/>
  <c r="W255" i="5" s="1"/>
  <c r="M255" i="5"/>
  <c r="K255" i="5"/>
  <c r="I255" i="5"/>
  <c r="X254" i="5"/>
  <c r="U254" i="5"/>
  <c r="S254" i="5"/>
  <c r="W254" i="5" s="1"/>
  <c r="Q254" i="5"/>
  <c r="M254" i="5"/>
  <c r="I254" i="5"/>
  <c r="K254" i="5" s="1"/>
  <c r="X253" i="5"/>
  <c r="U253" i="5"/>
  <c r="Q253" i="5"/>
  <c r="S253" i="5" s="1"/>
  <c r="W253" i="5" s="1"/>
  <c r="M253" i="5"/>
  <c r="K253" i="5"/>
  <c r="I253" i="5"/>
  <c r="X252" i="5"/>
  <c r="U252" i="5"/>
  <c r="Q252" i="5"/>
  <c r="S252" i="5" s="1"/>
  <c r="W252" i="5" s="1"/>
  <c r="M252" i="5"/>
  <c r="I252" i="5"/>
  <c r="K252" i="5" s="1"/>
  <c r="X251" i="5"/>
  <c r="U251" i="5"/>
  <c r="Q251" i="5"/>
  <c r="S251" i="5" s="1"/>
  <c r="W251" i="5" s="1"/>
  <c r="M251" i="5"/>
  <c r="K251" i="5"/>
  <c r="I251" i="5"/>
  <c r="X250" i="5"/>
  <c r="U250" i="5"/>
  <c r="Q250" i="5"/>
  <c r="S250" i="5" s="1"/>
  <c r="W250" i="5" s="1"/>
  <c r="M250" i="5"/>
  <c r="I250" i="5"/>
  <c r="K250" i="5" s="1"/>
  <c r="X249" i="5"/>
  <c r="U249" i="5"/>
  <c r="Q249" i="5"/>
  <c r="S249" i="5" s="1"/>
  <c r="W249" i="5" s="1"/>
  <c r="M249" i="5"/>
  <c r="K249" i="5"/>
  <c r="I249" i="5"/>
  <c r="X248" i="5"/>
  <c r="U248" i="5"/>
  <c r="Q248" i="5"/>
  <c r="S248" i="5" s="1"/>
  <c r="W248" i="5" s="1"/>
  <c r="M248" i="5"/>
  <c r="I248" i="5"/>
  <c r="K248" i="5" s="1"/>
  <c r="X247" i="5"/>
  <c r="U247" i="5"/>
  <c r="Q247" i="5"/>
  <c r="S247" i="5" s="1"/>
  <c r="W247" i="5" s="1"/>
  <c r="M247" i="5"/>
  <c r="K247" i="5"/>
  <c r="I247" i="5"/>
  <c r="X246" i="5"/>
  <c r="U246" i="5"/>
  <c r="S246" i="5"/>
  <c r="W246" i="5" s="1"/>
  <c r="Q246" i="5"/>
  <c r="M246" i="5"/>
  <c r="I246" i="5"/>
  <c r="K246" i="5" s="1"/>
  <c r="X245" i="5"/>
  <c r="U245" i="5"/>
  <c r="Q245" i="5"/>
  <c r="S245" i="5" s="1"/>
  <c r="W245" i="5" s="1"/>
  <c r="M245" i="5"/>
  <c r="K245" i="5"/>
  <c r="I245" i="5"/>
  <c r="X244" i="5"/>
  <c r="U244" i="5"/>
  <c r="Q244" i="5"/>
  <c r="S244" i="5" s="1"/>
  <c r="W244" i="5" s="1"/>
  <c r="M244" i="5"/>
  <c r="I244" i="5"/>
  <c r="K244" i="5" s="1"/>
  <c r="X243" i="5"/>
  <c r="U243" i="5"/>
  <c r="Q243" i="5"/>
  <c r="S243" i="5" s="1"/>
  <c r="W243" i="5" s="1"/>
  <c r="M243" i="5"/>
  <c r="K243" i="5"/>
  <c r="I243" i="5"/>
  <c r="X242" i="5"/>
  <c r="U242" i="5"/>
  <c r="Q242" i="5"/>
  <c r="S242" i="5" s="1"/>
  <c r="W242" i="5" s="1"/>
  <c r="M242" i="5"/>
  <c r="I242" i="5"/>
  <c r="K242" i="5" s="1"/>
  <c r="X241" i="5"/>
  <c r="U241" i="5"/>
  <c r="Q241" i="5"/>
  <c r="S241" i="5" s="1"/>
  <c r="W241" i="5" s="1"/>
  <c r="M241" i="5"/>
  <c r="K241" i="5"/>
  <c r="I241" i="5"/>
  <c r="X240" i="5"/>
  <c r="U240" i="5"/>
  <c r="Q240" i="5"/>
  <c r="S240" i="5" s="1"/>
  <c r="W240" i="5" s="1"/>
  <c r="M240" i="5"/>
  <c r="I240" i="5"/>
  <c r="K240" i="5" s="1"/>
  <c r="X239" i="5"/>
  <c r="U239" i="5"/>
  <c r="Q239" i="5"/>
  <c r="S239" i="5" s="1"/>
  <c r="W239" i="5" s="1"/>
  <c r="M239" i="5"/>
  <c r="K239" i="5"/>
  <c r="I239" i="5"/>
  <c r="X238" i="5"/>
  <c r="U238" i="5"/>
  <c r="S238" i="5"/>
  <c r="W238" i="5" s="1"/>
  <c r="Q238" i="5"/>
  <c r="M238" i="5"/>
  <c r="I238" i="5"/>
  <c r="K238" i="5" s="1"/>
  <c r="X237" i="5"/>
  <c r="U237" i="5"/>
  <c r="Q237" i="5"/>
  <c r="S237" i="5" s="1"/>
  <c r="W237" i="5" s="1"/>
  <c r="M237" i="5"/>
  <c r="K237" i="5"/>
  <c r="I237" i="5"/>
  <c r="X236" i="5"/>
  <c r="U236" i="5"/>
  <c r="Q236" i="5"/>
  <c r="S236" i="5" s="1"/>
  <c r="W236" i="5" s="1"/>
  <c r="M236" i="5"/>
  <c r="I236" i="5"/>
  <c r="K236" i="5" s="1"/>
  <c r="X235" i="5"/>
  <c r="U235" i="5"/>
  <c r="Q235" i="5"/>
  <c r="S235" i="5" s="1"/>
  <c r="W235" i="5" s="1"/>
  <c r="M235" i="5"/>
  <c r="K235" i="5"/>
  <c r="I235" i="5"/>
  <c r="X234" i="5"/>
  <c r="U234" i="5"/>
  <c r="Q234" i="5"/>
  <c r="S234" i="5" s="1"/>
  <c r="W234" i="5" s="1"/>
  <c r="M234" i="5"/>
  <c r="I234" i="5"/>
  <c r="K234" i="5" s="1"/>
  <c r="X233" i="5"/>
  <c r="U233" i="5"/>
  <c r="Q233" i="5"/>
  <c r="S233" i="5" s="1"/>
  <c r="W233" i="5" s="1"/>
  <c r="M233" i="5"/>
  <c r="K233" i="5"/>
  <c r="I233" i="5"/>
  <c r="X232" i="5"/>
  <c r="U232" i="5"/>
  <c r="Q232" i="5"/>
  <c r="S232" i="5" s="1"/>
  <c r="W232" i="5" s="1"/>
  <c r="M232" i="5"/>
  <c r="I232" i="5"/>
  <c r="K232" i="5" s="1"/>
  <c r="X231" i="5"/>
  <c r="U231" i="5"/>
  <c r="Q231" i="5"/>
  <c r="S231" i="5" s="1"/>
  <c r="W231" i="5" s="1"/>
  <c r="M231" i="5"/>
  <c r="K231" i="5"/>
  <c r="I231" i="5"/>
  <c r="X230" i="5"/>
  <c r="U230" i="5"/>
  <c r="S230" i="5"/>
  <c r="W230" i="5" s="1"/>
  <c r="Q230" i="5"/>
  <c r="M230" i="5"/>
  <c r="I230" i="5"/>
  <c r="K230" i="5" s="1"/>
  <c r="X229" i="5"/>
  <c r="U229" i="5"/>
  <c r="Q229" i="5"/>
  <c r="S229" i="5" s="1"/>
  <c r="W229" i="5" s="1"/>
  <c r="M229" i="5"/>
  <c r="K229" i="5"/>
  <c r="I229" i="5"/>
  <c r="X228" i="5"/>
  <c r="U228" i="5"/>
  <c r="Q228" i="5"/>
  <c r="S228" i="5" s="1"/>
  <c r="W228" i="5" s="1"/>
  <c r="M228" i="5"/>
  <c r="I228" i="5"/>
  <c r="K228" i="5" s="1"/>
  <c r="X227" i="5"/>
  <c r="U227" i="5"/>
  <c r="Q227" i="5"/>
  <c r="S227" i="5" s="1"/>
  <c r="W227" i="5" s="1"/>
  <c r="M227" i="5"/>
  <c r="K227" i="5"/>
  <c r="I227" i="5"/>
  <c r="X226" i="5"/>
  <c r="U226" i="5"/>
  <c r="Q226" i="5"/>
  <c r="S226" i="5" s="1"/>
  <c r="W226" i="5" s="1"/>
  <c r="M226" i="5"/>
  <c r="I226" i="5"/>
  <c r="K226" i="5" s="1"/>
  <c r="D226" i="5"/>
  <c r="X225" i="5"/>
  <c r="U225" i="5"/>
  <c r="S225" i="5"/>
  <c r="W225" i="5" s="1"/>
  <c r="Q225" i="5"/>
  <c r="M225" i="5"/>
  <c r="I225" i="5"/>
  <c r="K225" i="5" s="1"/>
  <c r="X224" i="5"/>
  <c r="W224" i="5"/>
  <c r="U224" i="5"/>
  <c r="S224" i="5"/>
  <c r="Q224" i="5"/>
  <c r="M224" i="5"/>
  <c r="I224" i="5"/>
  <c r="K224" i="5" s="1"/>
  <c r="X223" i="5"/>
  <c r="W223" i="5"/>
  <c r="U223" i="5"/>
  <c r="S223" i="5"/>
  <c r="Q223" i="5"/>
  <c r="M223" i="5"/>
  <c r="K223" i="5"/>
  <c r="I223" i="5"/>
  <c r="X222" i="5"/>
  <c r="U222" i="5"/>
  <c r="S222" i="5"/>
  <c r="W222" i="5" s="1"/>
  <c r="Q222" i="5"/>
  <c r="M222" i="5"/>
  <c r="I222" i="5"/>
  <c r="K222" i="5" s="1"/>
  <c r="T221" i="5"/>
  <c r="P221" i="5"/>
  <c r="L221" i="5"/>
  <c r="H221" i="5"/>
  <c r="X219" i="5"/>
  <c r="W219" i="5"/>
  <c r="U219" i="5"/>
  <c r="Q219" i="5"/>
  <c r="S219" i="5" s="1"/>
  <c r="X218" i="5"/>
  <c r="U218" i="5"/>
  <c r="Q218" i="5"/>
  <c r="S218" i="5" s="1"/>
  <c r="W218" i="5" s="1"/>
  <c r="X217" i="5"/>
  <c r="U217" i="5"/>
  <c r="S217" i="5"/>
  <c r="W217" i="5" s="1"/>
  <c r="Q217" i="5"/>
  <c r="M217" i="5"/>
  <c r="K217" i="5"/>
  <c r="I217" i="5"/>
  <c r="X216" i="5"/>
  <c r="U216" i="5"/>
  <c r="Q216" i="5"/>
  <c r="S216" i="5" s="1"/>
  <c r="W216" i="5" s="1"/>
  <c r="M216" i="5"/>
  <c r="I216" i="5"/>
  <c r="K216" i="5" s="1"/>
  <c r="X215" i="5"/>
  <c r="U215" i="5"/>
  <c r="S215" i="5"/>
  <c r="W215" i="5" s="1"/>
  <c r="Q215" i="5"/>
  <c r="M215" i="5"/>
  <c r="I215" i="5"/>
  <c r="K215" i="5" s="1"/>
  <c r="X214" i="5"/>
  <c r="U214" i="5"/>
  <c r="Q214" i="5"/>
  <c r="S214" i="5" s="1"/>
  <c r="W214" i="5" s="1"/>
  <c r="M214" i="5"/>
  <c r="I214" i="5"/>
  <c r="K214" i="5" s="1"/>
  <c r="X213" i="5"/>
  <c r="U213" i="5"/>
  <c r="S213" i="5"/>
  <c r="W213" i="5" s="1"/>
  <c r="Q213" i="5"/>
  <c r="M213" i="5"/>
  <c r="I213" i="5"/>
  <c r="K213" i="5" s="1"/>
  <c r="X212" i="5"/>
  <c r="U212" i="5"/>
  <c r="Q212" i="5"/>
  <c r="S212" i="5" s="1"/>
  <c r="W212" i="5" s="1"/>
  <c r="M212" i="5"/>
  <c r="I212" i="5"/>
  <c r="K212" i="5" s="1"/>
  <c r="X211" i="5"/>
  <c r="U211" i="5"/>
  <c r="S211" i="5"/>
  <c r="W211" i="5" s="1"/>
  <c r="Q211" i="5"/>
  <c r="M211" i="5"/>
  <c r="I211" i="5"/>
  <c r="K211" i="5" s="1"/>
  <c r="X210" i="5"/>
  <c r="U210" i="5"/>
  <c r="Q210" i="5"/>
  <c r="S210" i="5" s="1"/>
  <c r="W210" i="5" s="1"/>
  <c r="M210" i="5"/>
  <c r="I210" i="5"/>
  <c r="K210" i="5" s="1"/>
  <c r="X209" i="5"/>
  <c r="U209" i="5"/>
  <c r="S209" i="5"/>
  <c r="W209" i="5" s="1"/>
  <c r="Q209" i="5"/>
  <c r="M209" i="5"/>
  <c r="K209" i="5"/>
  <c r="I209" i="5"/>
  <c r="X208" i="5"/>
  <c r="U208" i="5"/>
  <c r="S208" i="5"/>
  <c r="W208" i="5" s="1"/>
  <c r="Q208" i="5"/>
  <c r="M208" i="5"/>
  <c r="I208" i="5"/>
  <c r="K208" i="5" s="1"/>
  <c r="X207" i="5"/>
  <c r="U207" i="5"/>
  <c r="S207" i="5"/>
  <c r="W207" i="5" s="1"/>
  <c r="Q207" i="5"/>
  <c r="M207" i="5"/>
  <c r="I207" i="5"/>
  <c r="K207" i="5" s="1"/>
  <c r="X206" i="5"/>
  <c r="U206" i="5"/>
  <c r="S206" i="5"/>
  <c r="W206" i="5" s="1"/>
  <c r="Q206" i="5"/>
  <c r="M206" i="5"/>
  <c r="I206" i="5"/>
  <c r="K206" i="5" s="1"/>
  <c r="X205" i="5"/>
  <c r="U205" i="5"/>
  <c r="S205" i="5"/>
  <c r="W205" i="5" s="1"/>
  <c r="Q205" i="5"/>
  <c r="M205" i="5"/>
  <c r="K205" i="5"/>
  <c r="I205" i="5"/>
  <c r="X204" i="5"/>
  <c r="U204" i="5"/>
  <c r="S204" i="5"/>
  <c r="W204" i="5" s="1"/>
  <c r="Q204" i="5"/>
  <c r="M204" i="5"/>
  <c r="I204" i="5"/>
  <c r="K204" i="5" s="1"/>
  <c r="X203" i="5"/>
  <c r="U203" i="5"/>
  <c r="S203" i="5"/>
  <c r="W203" i="5" s="1"/>
  <c r="Q203" i="5"/>
  <c r="M203" i="5"/>
  <c r="I203" i="5"/>
  <c r="K203" i="5" s="1"/>
  <c r="X202" i="5"/>
  <c r="U202" i="5"/>
  <c r="S202" i="5"/>
  <c r="W202" i="5" s="1"/>
  <c r="Q202" i="5"/>
  <c r="M202" i="5"/>
  <c r="I202" i="5"/>
  <c r="K202" i="5" s="1"/>
  <c r="X201" i="5"/>
  <c r="U201" i="5"/>
  <c r="S201" i="5"/>
  <c r="W201" i="5" s="1"/>
  <c r="Q201" i="5"/>
  <c r="M201" i="5"/>
  <c r="K201" i="5"/>
  <c r="I201" i="5"/>
  <c r="X200" i="5"/>
  <c r="U200" i="5"/>
  <c r="S200" i="5"/>
  <c r="W200" i="5" s="1"/>
  <c r="Q200" i="5"/>
  <c r="M200" i="5"/>
  <c r="I200" i="5"/>
  <c r="K200" i="5" s="1"/>
  <c r="X199" i="5"/>
  <c r="U199" i="5"/>
  <c r="S199" i="5"/>
  <c r="W199" i="5" s="1"/>
  <c r="Q199" i="5"/>
  <c r="M199" i="5"/>
  <c r="I199" i="5"/>
  <c r="K199" i="5" s="1"/>
  <c r="X198" i="5"/>
  <c r="U198" i="5"/>
  <c r="S198" i="5"/>
  <c r="W198" i="5" s="1"/>
  <c r="Q198" i="5"/>
  <c r="M198" i="5"/>
  <c r="I198" i="5"/>
  <c r="K198" i="5" s="1"/>
  <c r="X197" i="5"/>
  <c r="U197" i="5"/>
  <c r="S197" i="5"/>
  <c r="W197" i="5" s="1"/>
  <c r="Q197" i="5"/>
  <c r="M197" i="5"/>
  <c r="K197" i="5"/>
  <c r="I197" i="5"/>
  <c r="X196" i="5"/>
  <c r="U196" i="5"/>
  <c r="S196" i="5"/>
  <c r="W196" i="5" s="1"/>
  <c r="Q196" i="5"/>
  <c r="M196" i="5"/>
  <c r="I196" i="5"/>
  <c r="K196" i="5" s="1"/>
  <c r="X195" i="5"/>
  <c r="U195" i="5"/>
  <c r="S195" i="5"/>
  <c r="W195" i="5" s="1"/>
  <c r="Q195" i="5"/>
  <c r="M195" i="5"/>
  <c r="I195" i="5"/>
  <c r="K195" i="5" s="1"/>
  <c r="X194" i="5"/>
  <c r="U194" i="5"/>
  <c r="S194" i="5"/>
  <c r="W194" i="5" s="1"/>
  <c r="Q194" i="5"/>
  <c r="M194" i="5"/>
  <c r="I194" i="5"/>
  <c r="K194" i="5" s="1"/>
  <c r="X193" i="5"/>
  <c r="U193" i="5"/>
  <c r="S193" i="5"/>
  <c r="W193" i="5" s="1"/>
  <c r="Q193" i="5"/>
  <c r="M193" i="5"/>
  <c r="K193" i="5"/>
  <c r="I193" i="5"/>
  <c r="X192" i="5"/>
  <c r="U192" i="5"/>
  <c r="S192" i="5"/>
  <c r="W192" i="5" s="1"/>
  <c r="Q192" i="5"/>
  <c r="M192" i="5"/>
  <c r="I192" i="5"/>
  <c r="K192" i="5" s="1"/>
  <c r="X191" i="5"/>
  <c r="U191" i="5"/>
  <c r="S191" i="5"/>
  <c r="W191" i="5" s="1"/>
  <c r="Q191" i="5"/>
  <c r="M191" i="5"/>
  <c r="I191" i="5"/>
  <c r="K191" i="5" s="1"/>
  <c r="X190" i="5"/>
  <c r="U190" i="5"/>
  <c r="S190" i="5"/>
  <c r="W190" i="5" s="1"/>
  <c r="Q190" i="5"/>
  <c r="M190" i="5"/>
  <c r="I190" i="5"/>
  <c r="K190" i="5" s="1"/>
  <c r="X189" i="5"/>
  <c r="U189" i="5"/>
  <c r="S189" i="5"/>
  <c r="W189" i="5" s="1"/>
  <c r="Q189" i="5"/>
  <c r="M189" i="5"/>
  <c r="K189" i="5"/>
  <c r="I189" i="5"/>
  <c r="X188" i="5"/>
  <c r="U188" i="5"/>
  <c r="S188" i="5"/>
  <c r="W188" i="5" s="1"/>
  <c r="Q188" i="5"/>
  <c r="M188" i="5"/>
  <c r="I188" i="5"/>
  <c r="K188" i="5" s="1"/>
  <c r="X187" i="5"/>
  <c r="U187" i="5"/>
  <c r="S187" i="5"/>
  <c r="W187" i="5" s="1"/>
  <c r="Q187" i="5"/>
  <c r="M187" i="5"/>
  <c r="I187" i="5"/>
  <c r="K187" i="5" s="1"/>
  <c r="X186" i="5"/>
  <c r="U186" i="5"/>
  <c r="S186" i="5"/>
  <c r="W186" i="5" s="1"/>
  <c r="Q186" i="5"/>
  <c r="M186" i="5"/>
  <c r="I186" i="5"/>
  <c r="K186" i="5" s="1"/>
  <c r="X185" i="5"/>
  <c r="U185" i="5"/>
  <c r="S185" i="5"/>
  <c r="W185" i="5" s="1"/>
  <c r="Q185" i="5"/>
  <c r="M185" i="5"/>
  <c r="K185" i="5"/>
  <c r="I185" i="5"/>
  <c r="X184" i="5"/>
  <c r="U184" i="5"/>
  <c r="S184" i="5"/>
  <c r="W184" i="5" s="1"/>
  <c r="Q184" i="5"/>
  <c r="M184" i="5"/>
  <c r="I184" i="5"/>
  <c r="K184" i="5" s="1"/>
  <c r="X183" i="5"/>
  <c r="U183" i="5"/>
  <c r="S183" i="5"/>
  <c r="W183" i="5" s="1"/>
  <c r="Q183" i="5"/>
  <c r="M183" i="5"/>
  <c r="I183" i="5"/>
  <c r="K183" i="5" s="1"/>
  <c r="X182" i="5"/>
  <c r="U182" i="5"/>
  <c r="S182" i="5"/>
  <c r="W182" i="5" s="1"/>
  <c r="Q182" i="5"/>
  <c r="M182" i="5"/>
  <c r="I182" i="5"/>
  <c r="K182" i="5" s="1"/>
  <c r="X181" i="5"/>
  <c r="U181" i="5"/>
  <c r="S181" i="5"/>
  <c r="W181" i="5" s="1"/>
  <c r="Q181" i="5"/>
  <c r="M181" i="5"/>
  <c r="K181" i="5"/>
  <c r="I181" i="5"/>
  <c r="X180" i="5"/>
  <c r="U180" i="5"/>
  <c r="S180" i="5"/>
  <c r="W180" i="5" s="1"/>
  <c r="Q180" i="5"/>
  <c r="M180" i="5"/>
  <c r="I180" i="5"/>
  <c r="K180" i="5" s="1"/>
  <c r="X179" i="5"/>
  <c r="U179" i="5"/>
  <c r="S179" i="5"/>
  <c r="W179" i="5" s="1"/>
  <c r="Q179" i="5"/>
  <c r="M179" i="5"/>
  <c r="I179" i="5"/>
  <c r="K179" i="5" s="1"/>
  <c r="X178" i="5"/>
  <c r="U178" i="5"/>
  <c r="S178" i="5"/>
  <c r="W178" i="5" s="1"/>
  <c r="Q178" i="5"/>
  <c r="M178" i="5"/>
  <c r="I178" i="5"/>
  <c r="K178" i="5" s="1"/>
  <c r="X177" i="5"/>
  <c r="U177" i="5"/>
  <c r="S177" i="5"/>
  <c r="W177" i="5" s="1"/>
  <c r="Q177" i="5"/>
  <c r="M177" i="5"/>
  <c r="K177" i="5"/>
  <c r="I177" i="5"/>
  <c r="X176" i="5"/>
  <c r="U176" i="5"/>
  <c r="S176" i="5"/>
  <c r="W176" i="5" s="1"/>
  <c r="Q176" i="5"/>
  <c r="M176" i="5"/>
  <c r="I176" i="5"/>
  <c r="K176" i="5" s="1"/>
  <c r="X175" i="5"/>
  <c r="U175" i="5"/>
  <c r="S175" i="5"/>
  <c r="W175" i="5" s="1"/>
  <c r="Q175" i="5"/>
  <c r="M175" i="5"/>
  <c r="I175" i="5"/>
  <c r="K175" i="5" s="1"/>
  <c r="X174" i="5"/>
  <c r="U174" i="5"/>
  <c r="S174" i="5"/>
  <c r="W174" i="5" s="1"/>
  <c r="Q174" i="5"/>
  <c r="M174" i="5"/>
  <c r="I174" i="5"/>
  <c r="K174" i="5" s="1"/>
  <c r="X173" i="5"/>
  <c r="U173" i="5"/>
  <c r="S173" i="5"/>
  <c r="W173" i="5" s="1"/>
  <c r="Q173" i="5"/>
  <c r="M173" i="5"/>
  <c r="K173" i="5"/>
  <c r="I173" i="5"/>
  <c r="D173" i="5"/>
  <c r="X172" i="5"/>
  <c r="U172" i="5"/>
  <c r="Q172" i="5"/>
  <c r="S172" i="5" s="1"/>
  <c r="W172" i="5" s="1"/>
  <c r="M172" i="5"/>
  <c r="K172" i="5"/>
  <c r="I172" i="5"/>
  <c r="X171" i="5"/>
  <c r="W171" i="5"/>
  <c r="U171" i="5"/>
  <c r="Q171" i="5"/>
  <c r="S171" i="5" s="1"/>
  <c r="M171" i="5"/>
  <c r="K171" i="5"/>
  <c r="I171" i="5"/>
  <c r="X170" i="5"/>
  <c r="W170" i="5"/>
  <c r="U170" i="5"/>
  <c r="Q170" i="5"/>
  <c r="S170" i="5" s="1"/>
  <c r="M170" i="5"/>
  <c r="K170" i="5"/>
  <c r="I170" i="5"/>
  <c r="X169" i="5"/>
  <c r="X168" i="5" s="1"/>
  <c r="Z215" i="5" s="1"/>
  <c r="AA215" i="5" s="1"/>
  <c r="U169" i="5"/>
  <c r="Q169" i="5"/>
  <c r="S169" i="5" s="1"/>
  <c r="W169" i="5" s="1"/>
  <c r="W168" i="5" s="1"/>
  <c r="M169" i="5"/>
  <c r="K169" i="5"/>
  <c r="I169" i="5"/>
  <c r="Z168" i="5"/>
  <c r="T168" i="5"/>
  <c r="P168" i="5"/>
  <c r="L168" i="5"/>
  <c r="H168" i="5"/>
  <c r="X166" i="5"/>
  <c r="W166" i="5"/>
  <c r="U166" i="5"/>
  <c r="Q166" i="5"/>
  <c r="S166" i="5" s="1"/>
  <c r="X165" i="5"/>
  <c r="U165" i="5"/>
  <c r="Q165" i="5"/>
  <c r="S165" i="5" s="1"/>
  <c r="W165" i="5" s="1"/>
  <c r="X164" i="5"/>
  <c r="U164" i="5"/>
  <c r="S164" i="5"/>
  <c r="W164" i="5" s="1"/>
  <c r="Q164" i="5"/>
  <c r="M164" i="5"/>
  <c r="K164" i="5"/>
  <c r="I164" i="5"/>
  <c r="X163" i="5"/>
  <c r="U163" i="5"/>
  <c r="S163" i="5"/>
  <c r="W163" i="5" s="1"/>
  <c r="Q163" i="5"/>
  <c r="M163" i="5"/>
  <c r="I163" i="5"/>
  <c r="K163" i="5" s="1"/>
  <c r="X162" i="5"/>
  <c r="U162" i="5"/>
  <c r="S162" i="5"/>
  <c r="W162" i="5" s="1"/>
  <c r="Q162" i="5"/>
  <c r="M162" i="5"/>
  <c r="I162" i="5"/>
  <c r="K162" i="5" s="1"/>
  <c r="X161" i="5"/>
  <c r="U161" i="5"/>
  <c r="S161" i="5"/>
  <c r="W161" i="5" s="1"/>
  <c r="Q161" i="5"/>
  <c r="M161" i="5"/>
  <c r="I161" i="5"/>
  <c r="K161" i="5" s="1"/>
  <c r="X160" i="5"/>
  <c r="U160" i="5"/>
  <c r="S160" i="5"/>
  <c r="W160" i="5" s="1"/>
  <c r="Q160" i="5"/>
  <c r="M160" i="5"/>
  <c r="K160" i="5"/>
  <c r="I160" i="5"/>
  <c r="X159" i="5"/>
  <c r="U159" i="5"/>
  <c r="S159" i="5"/>
  <c r="W159" i="5" s="1"/>
  <c r="Q159" i="5"/>
  <c r="M159" i="5"/>
  <c r="I159" i="5"/>
  <c r="K159" i="5" s="1"/>
  <c r="X158" i="5"/>
  <c r="U158" i="5"/>
  <c r="S158" i="5"/>
  <c r="W158" i="5" s="1"/>
  <c r="Q158" i="5"/>
  <c r="M158" i="5"/>
  <c r="I158" i="5"/>
  <c r="K158" i="5" s="1"/>
  <c r="X157" i="5"/>
  <c r="U157" i="5"/>
  <c r="S157" i="5"/>
  <c r="W157" i="5" s="1"/>
  <c r="Q157" i="5"/>
  <c r="M157" i="5"/>
  <c r="I157" i="5"/>
  <c r="K157" i="5" s="1"/>
  <c r="X156" i="5"/>
  <c r="U156" i="5"/>
  <c r="S156" i="5"/>
  <c r="W156" i="5" s="1"/>
  <c r="Q156" i="5"/>
  <c r="M156" i="5"/>
  <c r="K156" i="5"/>
  <c r="I156" i="5"/>
  <c r="X155" i="5"/>
  <c r="U155" i="5"/>
  <c r="S155" i="5"/>
  <c r="W155" i="5" s="1"/>
  <c r="Q155" i="5"/>
  <c r="M155" i="5"/>
  <c r="I155" i="5"/>
  <c r="K155" i="5" s="1"/>
  <c r="X154" i="5"/>
  <c r="U154" i="5"/>
  <c r="S154" i="5"/>
  <c r="W154" i="5" s="1"/>
  <c r="Q154" i="5"/>
  <c r="M154" i="5"/>
  <c r="I154" i="5"/>
  <c r="K154" i="5" s="1"/>
  <c r="X153" i="5"/>
  <c r="U153" i="5"/>
  <c r="S153" i="5"/>
  <c r="W153" i="5" s="1"/>
  <c r="Q153" i="5"/>
  <c r="M153" i="5"/>
  <c r="I153" i="5"/>
  <c r="K153" i="5" s="1"/>
  <c r="X152" i="5"/>
  <c r="U152" i="5"/>
  <c r="S152" i="5"/>
  <c r="W152" i="5" s="1"/>
  <c r="Q152" i="5"/>
  <c r="M152" i="5"/>
  <c r="K152" i="5"/>
  <c r="I152" i="5"/>
  <c r="X151" i="5"/>
  <c r="U151" i="5"/>
  <c r="S151" i="5"/>
  <c r="W151" i="5" s="1"/>
  <c r="Q151" i="5"/>
  <c r="M151" i="5"/>
  <c r="I151" i="5"/>
  <c r="K151" i="5" s="1"/>
  <c r="X150" i="5"/>
  <c r="U150" i="5"/>
  <c r="S150" i="5"/>
  <c r="W150" i="5" s="1"/>
  <c r="Q150" i="5"/>
  <c r="M150" i="5"/>
  <c r="I150" i="5"/>
  <c r="K150" i="5" s="1"/>
  <c r="X149" i="5"/>
  <c r="U149" i="5"/>
  <c r="S149" i="5"/>
  <c r="W149" i="5" s="1"/>
  <c r="Q149" i="5"/>
  <c r="M149" i="5"/>
  <c r="I149" i="5"/>
  <c r="K149" i="5" s="1"/>
  <c r="X148" i="5"/>
  <c r="U148" i="5"/>
  <c r="S148" i="5"/>
  <c r="W148" i="5" s="1"/>
  <c r="Q148" i="5"/>
  <c r="M148" i="5"/>
  <c r="K148" i="5"/>
  <c r="I148" i="5"/>
  <c r="X147" i="5"/>
  <c r="U147" i="5"/>
  <c r="S147" i="5"/>
  <c r="W147" i="5" s="1"/>
  <c r="Q147" i="5"/>
  <c r="M147" i="5"/>
  <c r="I147" i="5"/>
  <c r="K147" i="5" s="1"/>
  <c r="X146" i="5"/>
  <c r="U146" i="5"/>
  <c r="S146" i="5"/>
  <c r="W146" i="5" s="1"/>
  <c r="Q146" i="5"/>
  <c r="M146" i="5"/>
  <c r="I146" i="5"/>
  <c r="K146" i="5" s="1"/>
  <c r="X145" i="5"/>
  <c r="U145" i="5"/>
  <c r="S145" i="5"/>
  <c r="W145" i="5" s="1"/>
  <c r="Q145" i="5"/>
  <c r="M145" i="5"/>
  <c r="I145" i="5"/>
  <c r="K145" i="5" s="1"/>
  <c r="X144" i="5"/>
  <c r="U144" i="5"/>
  <c r="S144" i="5"/>
  <c r="W144" i="5" s="1"/>
  <c r="Q144" i="5"/>
  <c r="M144" i="5"/>
  <c r="K144" i="5"/>
  <c r="I144" i="5"/>
  <c r="X143" i="5"/>
  <c r="U143" i="5"/>
  <c r="S143" i="5"/>
  <c r="W143" i="5" s="1"/>
  <c r="Q143" i="5"/>
  <c r="M143" i="5"/>
  <c r="I143" i="5"/>
  <c r="K143" i="5" s="1"/>
  <c r="X142" i="5"/>
  <c r="U142" i="5"/>
  <c r="S142" i="5"/>
  <c r="W142" i="5" s="1"/>
  <c r="Q142" i="5"/>
  <c r="M142" i="5"/>
  <c r="I142" i="5"/>
  <c r="K142" i="5" s="1"/>
  <c r="X141" i="5"/>
  <c r="U141" i="5"/>
  <c r="S141" i="5"/>
  <c r="W141" i="5" s="1"/>
  <c r="Q141" i="5"/>
  <c r="M141" i="5"/>
  <c r="I141" i="5"/>
  <c r="K141" i="5" s="1"/>
  <c r="X140" i="5"/>
  <c r="U140" i="5"/>
  <c r="S140" i="5"/>
  <c r="W140" i="5" s="1"/>
  <c r="Q140" i="5"/>
  <c r="M140" i="5"/>
  <c r="K140" i="5"/>
  <c r="I140" i="5"/>
  <c r="X139" i="5"/>
  <c r="U139" i="5"/>
  <c r="S139" i="5"/>
  <c r="W139" i="5" s="1"/>
  <c r="Q139" i="5"/>
  <c r="M139" i="5"/>
  <c r="I139" i="5"/>
  <c r="K139" i="5" s="1"/>
  <c r="X138" i="5"/>
  <c r="U138" i="5"/>
  <c r="S138" i="5"/>
  <c r="W138" i="5" s="1"/>
  <c r="Q138" i="5"/>
  <c r="M138" i="5"/>
  <c r="I138" i="5"/>
  <c r="K138" i="5" s="1"/>
  <c r="X137" i="5"/>
  <c r="U137" i="5"/>
  <c r="S137" i="5"/>
  <c r="W137" i="5" s="1"/>
  <c r="Q137" i="5"/>
  <c r="M137" i="5"/>
  <c r="I137" i="5"/>
  <c r="K137" i="5" s="1"/>
  <c r="X136" i="5"/>
  <c r="U136" i="5"/>
  <c r="S136" i="5"/>
  <c r="W136" i="5" s="1"/>
  <c r="Q136" i="5"/>
  <c r="M136" i="5"/>
  <c r="K136" i="5"/>
  <c r="I136" i="5"/>
  <c r="X135" i="5"/>
  <c r="U135" i="5"/>
  <c r="S135" i="5"/>
  <c r="W135" i="5" s="1"/>
  <c r="Q135" i="5"/>
  <c r="M135" i="5"/>
  <c r="I135" i="5"/>
  <c r="K135" i="5" s="1"/>
  <c r="X134" i="5"/>
  <c r="U134" i="5"/>
  <c r="S134" i="5"/>
  <c r="W134" i="5" s="1"/>
  <c r="Q134" i="5"/>
  <c r="M134" i="5"/>
  <c r="I134" i="5"/>
  <c r="K134" i="5" s="1"/>
  <c r="X133" i="5"/>
  <c r="U133" i="5"/>
  <c r="S133" i="5"/>
  <c r="W133" i="5" s="1"/>
  <c r="Q133" i="5"/>
  <c r="M133" i="5"/>
  <c r="I133" i="5"/>
  <c r="K133" i="5" s="1"/>
  <c r="X132" i="5"/>
  <c r="U132" i="5"/>
  <c r="S132" i="5"/>
  <c r="W132" i="5" s="1"/>
  <c r="Q132" i="5"/>
  <c r="M132" i="5"/>
  <c r="K132" i="5"/>
  <c r="I132" i="5"/>
  <c r="X131" i="5"/>
  <c r="U131" i="5"/>
  <c r="S131" i="5"/>
  <c r="W131" i="5" s="1"/>
  <c r="Q131" i="5"/>
  <c r="M131" i="5"/>
  <c r="I131" i="5"/>
  <c r="K131" i="5" s="1"/>
  <c r="X130" i="5"/>
  <c r="U130" i="5"/>
  <c r="S130" i="5"/>
  <c r="W130" i="5" s="1"/>
  <c r="Q130" i="5"/>
  <c r="M130" i="5"/>
  <c r="I130" i="5"/>
  <c r="K130" i="5" s="1"/>
  <c r="X129" i="5"/>
  <c r="U129" i="5"/>
  <c r="S129" i="5"/>
  <c r="W129" i="5" s="1"/>
  <c r="Q129" i="5"/>
  <c r="M129" i="5"/>
  <c r="I129" i="5"/>
  <c r="K129" i="5" s="1"/>
  <c r="X128" i="5"/>
  <c r="U128" i="5"/>
  <c r="S128" i="5"/>
  <c r="W128" i="5" s="1"/>
  <c r="Q128" i="5"/>
  <c r="M128" i="5"/>
  <c r="K128" i="5"/>
  <c r="I128" i="5"/>
  <c r="X127" i="5"/>
  <c r="U127" i="5"/>
  <c r="S127" i="5"/>
  <c r="W127" i="5" s="1"/>
  <c r="Q127" i="5"/>
  <c r="M127" i="5"/>
  <c r="I127" i="5"/>
  <c r="K127" i="5" s="1"/>
  <c r="X126" i="5"/>
  <c r="U126" i="5"/>
  <c r="S126" i="5"/>
  <c r="W126" i="5" s="1"/>
  <c r="Q126" i="5"/>
  <c r="M126" i="5"/>
  <c r="I126" i="5"/>
  <c r="K126" i="5" s="1"/>
  <c r="X125" i="5"/>
  <c r="U125" i="5"/>
  <c r="S125" i="5"/>
  <c r="W125" i="5" s="1"/>
  <c r="Q125" i="5"/>
  <c r="M125" i="5"/>
  <c r="I125" i="5"/>
  <c r="K125" i="5" s="1"/>
  <c r="X124" i="5"/>
  <c r="U124" i="5"/>
  <c r="S124" i="5"/>
  <c r="W124" i="5" s="1"/>
  <c r="Q124" i="5"/>
  <c r="M124" i="5"/>
  <c r="K124" i="5"/>
  <c r="I124" i="5"/>
  <c r="X123" i="5"/>
  <c r="U123" i="5"/>
  <c r="S123" i="5"/>
  <c r="W123" i="5" s="1"/>
  <c r="Q123" i="5"/>
  <c r="M123" i="5"/>
  <c r="I123" i="5"/>
  <c r="K123" i="5" s="1"/>
  <c r="X122" i="5"/>
  <c r="U122" i="5"/>
  <c r="S122" i="5"/>
  <c r="W122" i="5" s="1"/>
  <c r="Q122" i="5"/>
  <c r="M122" i="5"/>
  <c r="I122" i="5"/>
  <c r="K122" i="5" s="1"/>
  <c r="X121" i="5"/>
  <c r="U121" i="5"/>
  <c r="S121" i="5"/>
  <c r="W121" i="5" s="1"/>
  <c r="Q121" i="5"/>
  <c r="M121" i="5"/>
  <c r="I121" i="5"/>
  <c r="K121" i="5" s="1"/>
  <c r="X120" i="5"/>
  <c r="U120" i="5"/>
  <c r="S120" i="5"/>
  <c r="W120" i="5" s="1"/>
  <c r="Q120" i="5"/>
  <c r="M120" i="5"/>
  <c r="K120" i="5"/>
  <c r="I120" i="5"/>
  <c r="D120" i="5"/>
  <c r="X119" i="5"/>
  <c r="U119" i="5"/>
  <c r="Q119" i="5"/>
  <c r="S119" i="5" s="1"/>
  <c r="W119" i="5" s="1"/>
  <c r="M119" i="5"/>
  <c r="K119" i="5"/>
  <c r="I119" i="5"/>
  <c r="X118" i="5"/>
  <c r="W118" i="5"/>
  <c r="U118" i="5"/>
  <c r="Q118" i="5"/>
  <c r="S118" i="5" s="1"/>
  <c r="M118" i="5"/>
  <c r="K118" i="5"/>
  <c r="I118" i="5"/>
  <c r="X117" i="5"/>
  <c r="W117" i="5"/>
  <c r="U117" i="5"/>
  <c r="Q117" i="5"/>
  <c r="S117" i="5" s="1"/>
  <c r="M117" i="5"/>
  <c r="K117" i="5"/>
  <c r="I117" i="5"/>
  <c r="X116" i="5"/>
  <c r="X115" i="5" s="1"/>
  <c r="Z164" i="5" s="1"/>
  <c r="AA164" i="5" s="1"/>
  <c r="U116" i="5"/>
  <c r="Q116" i="5"/>
  <c r="S116" i="5" s="1"/>
  <c r="W116" i="5" s="1"/>
  <c r="W115" i="5" s="1"/>
  <c r="M116" i="5"/>
  <c r="K116" i="5"/>
  <c r="I116" i="5"/>
  <c r="Z115" i="5"/>
  <c r="T115" i="5"/>
  <c r="P115" i="5"/>
  <c r="L115" i="5"/>
  <c r="H115" i="5"/>
  <c r="X113" i="5"/>
  <c r="W113" i="5"/>
  <c r="U113" i="5"/>
  <c r="Q113" i="5"/>
  <c r="S113" i="5" s="1"/>
  <c r="X112" i="5"/>
  <c r="U112" i="5"/>
  <c r="Q112" i="5"/>
  <c r="S112" i="5" s="1"/>
  <c r="W112" i="5" s="1"/>
  <c r="X111" i="5"/>
  <c r="U111" i="5"/>
  <c r="S111" i="5"/>
  <c r="W111" i="5" s="1"/>
  <c r="Q111" i="5"/>
  <c r="M111" i="5"/>
  <c r="K111" i="5"/>
  <c r="I111" i="5"/>
  <c r="X110" i="5"/>
  <c r="U110" i="5"/>
  <c r="S110" i="5"/>
  <c r="W110" i="5" s="1"/>
  <c r="Q110" i="5"/>
  <c r="M110" i="5"/>
  <c r="I110" i="5"/>
  <c r="K110" i="5" s="1"/>
  <c r="X109" i="5"/>
  <c r="U109" i="5"/>
  <c r="S109" i="5"/>
  <c r="W109" i="5" s="1"/>
  <c r="Q109" i="5"/>
  <c r="M109" i="5"/>
  <c r="I109" i="5"/>
  <c r="K109" i="5" s="1"/>
  <c r="X108" i="5"/>
  <c r="U108" i="5"/>
  <c r="S108" i="5"/>
  <c r="W108" i="5" s="1"/>
  <c r="Q108" i="5"/>
  <c r="M108" i="5"/>
  <c r="I108" i="5"/>
  <c r="K108" i="5" s="1"/>
  <c r="X107" i="5"/>
  <c r="U107" i="5"/>
  <c r="S107" i="5"/>
  <c r="W107" i="5" s="1"/>
  <c r="Q107" i="5"/>
  <c r="M107" i="5"/>
  <c r="K107" i="5"/>
  <c r="I107" i="5"/>
  <c r="X106" i="5"/>
  <c r="U106" i="5"/>
  <c r="S106" i="5"/>
  <c r="W106" i="5" s="1"/>
  <c r="Q106" i="5"/>
  <c r="M106" i="5"/>
  <c r="I106" i="5"/>
  <c r="K106" i="5" s="1"/>
  <c r="X105" i="5"/>
  <c r="U105" i="5"/>
  <c r="S105" i="5"/>
  <c r="W105" i="5" s="1"/>
  <c r="Q105" i="5"/>
  <c r="M105" i="5"/>
  <c r="I105" i="5"/>
  <c r="K105" i="5" s="1"/>
  <c r="X104" i="5"/>
  <c r="U104" i="5"/>
  <c r="S104" i="5"/>
  <c r="W104" i="5" s="1"/>
  <c r="Q104" i="5"/>
  <c r="M104" i="5"/>
  <c r="I104" i="5"/>
  <c r="K104" i="5" s="1"/>
  <c r="X103" i="5"/>
  <c r="U103" i="5"/>
  <c r="S103" i="5"/>
  <c r="W103" i="5" s="1"/>
  <c r="Q103" i="5"/>
  <c r="M103" i="5"/>
  <c r="K103" i="5"/>
  <c r="I103" i="5"/>
  <c r="X102" i="5"/>
  <c r="U102" i="5"/>
  <c r="S102" i="5"/>
  <c r="W102" i="5" s="1"/>
  <c r="Q102" i="5"/>
  <c r="M102" i="5"/>
  <c r="I102" i="5"/>
  <c r="K102" i="5" s="1"/>
  <c r="X101" i="5"/>
  <c r="U101" i="5"/>
  <c r="S101" i="5"/>
  <c r="W101" i="5" s="1"/>
  <c r="Q101" i="5"/>
  <c r="M101" i="5"/>
  <c r="I101" i="5"/>
  <c r="K101" i="5" s="1"/>
  <c r="X100" i="5"/>
  <c r="U100" i="5"/>
  <c r="S100" i="5"/>
  <c r="W100" i="5" s="1"/>
  <c r="Q100" i="5"/>
  <c r="M100" i="5"/>
  <c r="I100" i="5"/>
  <c r="K100" i="5" s="1"/>
  <c r="X99" i="5"/>
  <c r="W99" i="5"/>
  <c r="U99" i="5"/>
  <c r="S99" i="5"/>
  <c r="Q99" i="5"/>
  <c r="M99" i="5"/>
  <c r="I99" i="5"/>
  <c r="K99" i="5" s="1"/>
  <c r="X98" i="5"/>
  <c r="W98" i="5"/>
  <c r="U98" i="5"/>
  <c r="S98" i="5"/>
  <c r="Q98" i="5"/>
  <c r="M98" i="5"/>
  <c r="K98" i="5"/>
  <c r="I98" i="5"/>
  <c r="X97" i="5"/>
  <c r="U97" i="5"/>
  <c r="S97" i="5"/>
  <c r="W97" i="5" s="1"/>
  <c r="Q97" i="5"/>
  <c r="M97" i="5"/>
  <c r="I97" i="5"/>
  <c r="K97" i="5" s="1"/>
  <c r="X96" i="5"/>
  <c r="U96" i="5"/>
  <c r="S96" i="5"/>
  <c r="W96" i="5" s="1"/>
  <c r="Q96" i="5"/>
  <c r="M96" i="5"/>
  <c r="I96" i="5"/>
  <c r="K96" i="5" s="1"/>
  <c r="X95" i="5"/>
  <c r="W95" i="5"/>
  <c r="U95" i="5"/>
  <c r="S95" i="5"/>
  <c r="Q95" i="5"/>
  <c r="M95" i="5"/>
  <c r="I95" i="5"/>
  <c r="K95" i="5" s="1"/>
  <c r="X94" i="5"/>
  <c r="W94" i="5"/>
  <c r="U94" i="5"/>
  <c r="S94" i="5"/>
  <c r="Q94" i="5"/>
  <c r="M94" i="5"/>
  <c r="K94" i="5"/>
  <c r="I94" i="5"/>
  <c r="X93" i="5"/>
  <c r="U93" i="5"/>
  <c r="S93" i="5"/>
  <c r="W93" i="5" s="1"/>
  <c r="Q93" i="5"/>
  <c r="M93" i="5"/>
  <c r="I93" i="5"/>
  <c r="K93" i="5" s="1"/>
  <c r="X92" i="5"/>
  <c r="U92" i="5"/>
  <c r="S92" i="5"/>
  <c r="W92" i="5" s="1"/>
  <c r="Q92" i="5"/>
  <c r="M92" i="5"/>
  <c r="I92" i="5"/>
  <c r="K92" i="5" s="1"/>
  <c r="X91" i="5"/>
  <c r="W91" i="5"/>
  <c r="U91" i="5"/>
  <c r="S91" i="5"/>
  <c r="Q91" i="5"/>
  <c r="M91" i="5"/>
  <c r="I91" i="5"/>
  <c r="K91" i="5" s="1"/>
  <c r="X90" i="5"/>
  <c r="W90" i="5"/>
  <c r="U90" i="5"/>
  <c r="S90" i="5"/>
  <c r="Q90" i="5"/>
  <c r="M90" i="5"/>
  <c r="K90" i="5"/>
  <c r="I90" i="5"/>
  <c r="X89" i="5"/>
  <c r="U89" i="5"/>
  <c r="S89" i="5"/>
  <c r="W89" i="5" s="1"/>
  <c r="Q89" i="5"/>
  <c r="M89" i="5"/>
  <c r="I89" i="5"/>
  <c r="K89" i="5" s="1"/>
  <c r="X88" i="5"/>
  <c r="U88" i="5"/>
  <c r="S88" i="5"/>
  <c r="W88" i="5" s="1"/>
  <c r="Q88" i="5"/>
  <c r="M88" i="5"/>
  <c r="I88" i="5"/>
  <c r="K88" i="5" s="1"/>
  <c r="X87" i="5"/>
  <c r="W87" i="5"/>
  <c r="U87" i="5"/>
  <c r="S87" i="5"/>
  <c r="Q87" i="5"/>
  <c r="M87" i="5"/>
  <c r="I87" i="5"/>
  <c r="K87" i="5" s="1"/>
  <c r="X86" i="5"/>
  <c r="W86" i="5"/>
  <c r="U86" i="5"/>
  <c r="S86" i="5"/>
  <c r="Q86" i="5"/>
  <c r="M86" i="5"/>
  <c r="K86" i="5"/>
  <c r="I86" i="5"/>
  <c r="X85" i="5"/>
  <c r="U85" i="5"/>
  <c r="S85" i="5"/>
  <c r="W85" i="5" s="1"/>
  <c r="Q85" i="5"/>
  <c r="M85" i="5"/>
  <c r="I85" i="5"/>
  <c r="K85" i="5" s="1"/>
  <c r="X84" i="5"/>
  <c r="U84" i="5"/>
  <c r="S84" i="5"/>
  <c r="W84" i="5" s="1"/>
  <c r="Q84" i="5"/>
  <c r="M84" i="5"/>
  <c r="I84" i="5"/>
  <c r="K84" i="5" s="1"/>
  <c r="X83" i="5"/>
  <c r="W83" i="5"/>
  <c r="U83" i="5"/>
  <c r="S83" i="5"/>
  <c r="Q83" i="5"/>
  <c r="M83" i="5"/>
  <c r="I83" i="5"/>
  <c r="K83" i="5" s="1"/>
  <c r="X82" i="5"/>
  <c r="W82" i="5"/>
  <c r="U82" i="5"/>
  <c r="S82" i="5"/>
  <c r="Q82" i="5"/>
  <c r="M82" i="5"/>
  <c r="K82" i="5"/>
  <c r="I82" i="5"/>
  <c r="X81" i="5"/>
  <c r="U81" i="5"/>
  <c r="S81" i="5"/>
  <c r="W81" i="5" s="1"/>
  <c r="Q81" i="5"/>
  <c r="M81" i="5"/>
  <c r="I81" i="5"/>
  <c r="K81" i="5" s="1"/>
  <c r="X80" i="5"/>
  <c r="U80" i="5"/>
  <c r="S80" i="5"/>
  <c r="W80" i="5" s="1"/>
  <c r="Q80" i="5"/>
  <c r="M80" i="5"/>
  <c r="I80" i="5"/>
  <c r="K80" i="5" s="1"/>
  <c r="X79" i="5"/>
  <c r="W79" i="5"/>
  <c r="U79" i="5"/>
  <c r="S79" i="5"/>
  <c r="Q79" i="5"/>
  <c r="M79" i="5"/>
  <c r="I79" i="5"/>
  <c r="K79" i="5" s="1"/>
  <c r="X78" i="5"/>
  <c r="W78" i="5"/>
  <c r="U78" i="5"/>
  <c r="S78" i="5"/>
  <c r="Q78" i="5"/>
  <c r="M78" i="5"/>
  <c r="K78" i="5"/>
  <c r="I78" i="5"/>
  <c r="X77" i="5"/>
  <c r="U77" i="5"/>
  <c r="S77" i="5"/>
  <c r="W77" i="5" s="1"/>
  <c r="Q77" i="5"/>
  <c r="M77" i="5"/>
  <c r="I77" i="5"/>
  <c r="K77" i="5" s="1"/>
  <c r="X76" i="5"/>
  <c r="U76" i="5"/>
  <c r="S76" i="5"/>
  <c r="W76" i="5" s="1"/>
  <c r="Q76" i="5"/>
  <c r="M76" i="5"/>
  <c r="I76" i="5"/>
  <c r="K76" i="5" s="1"/>
  <c r="X75" i="5"/>
  <c r="W75" i="5"/>
  <c r="U75" i="5"/>
  <c r="S75" i="5"/>
  <c r="Q75" i="5"/>
  <c r="M75" i="5"/>
  <c r="I75" i="5"/>
  <c r="K75" i="5" s="1"/>
  <c r="X74" i="5"/>
  <c r="W74" i="5"/>
  <c r="U74" i="5"/>
  <c r="S74" i="5"/>
  <c r="Q74" i="5"/>
  <c r="M74" i="5"/>
  <c r="K74" i="5"/>
  <c r="I74" i="5"/>
  <c r="X73" i="5"/>
  <c r="U73" i="5"/>
  <c r="S73" i="5"/>
  <c r="W73" i="5" s="1"/>
  <c r="Q73" i="5"/>
  <c r="M73" i="5"/>
  <c r="I73" i="5"/>
  <c r="K73" i="5" s="1"/>
  <c r="X72" i="5"/>
  <c r="U72" i="5"/>
  <c r="S72" i="5"/>
  <c r="W72" i="5" s="1"/>
  <c r="Q72" i="5"/>
  <c r="M72" i="5"/>
  <c r="I72" i="5"/>
  <c r="K72" i="5" s="1"/>
  <c r="X71" i="5"/>
  <c r="W71" i="5"/>
  <c r="U71" i="5"/>
  <c r="S71" i="5"/>
  <c r="Q71" i="5"/>
  <c r="M71" i="5"/>
  <c r="I71" i="5"/>
  <c r="K71" i="5" s="1"/>
  <c r="X70" i="5"/>
  <c r="W70" i="5"/>
  <c r="U70" i="5"/>
  <c r="S70" i="5"/>
  <c r="Q70" i="5"/>
  <c r="M70" i="5"/>
  <c r="K70" i="5"/>
  <c r="I70" i="5"/>
  <c r="X69" i="5"/>
  <c r="U69" i="5"/>
  <c r="S69" i="5"/>
  <c r="W69" i="5" s="1"/>
  <c r="Q69" i="5"/>
  <c r="M69" i="5"/>
  <c r="I69" i="5"/>
  <c r="K69" i="5" s="1"/>
  <c r="X68" i="5"/>
  <c r="U68" i="5"/>
  <c r="S68" i="5"/>
  <c r="W68" i="5" s="1"/>
  <c r="Q68" i="5"/>
  <c r="M68" i="5"/>
  <c r="I68" i="5"/>
  <c r="K68" i="5" s="1"/>
  <c r="X67" i="5"/>
  <c r="W67" i="5"/>
  <c r="U67" i="5"/>
  <c r="S67" i="5"/>
  <c r="Q67" i="5"/>
  <c r="M67" i="5"/>
  <c r="I67" i="5"/>
  <c r="K67" i="5" s="1"/>
  <c r="D67" i="5"/>
  <c r="X66" i="5"/>
  <c r="W66" i="5"/>
  <c r="U66" i="5"/>
  <c r="Q66" i="5"/>
  <c r="S66" i="5" s="1"/>
  <c r="M66" i="5"/>
  <c r="K66" i="5"/>
  <c r="I66" i="5"/>
  <c r="X65" i="5"/>
  <c r="U65" i="5"/>
  <c r="Q65" i="5"/>
  <c r="S65" i="5" s="1"/>
  <c r="W65" i="5" s="1"/>
  <c r="M65" i="5"/>
  <c r="K65" i="5"/>
  <c r="I65" i="5"/>
  <c r="X64" i="5"/>
  <c r="W64" i="5"/>
  <c r="U64" i="5"/>
  <c r="Q64" i="5"/>
  <c r="S64" i="5" s="1"/>
  <c r="M64" i="5"/>
  <c r="K64" i="5"/>
  <c r="I64" i="5"/>
  <c r="X63" i="5"/>
  <c r="U63" i="5"/>
  <c r="Q63" i="5"/>
  <c r="S63" i="5" s="1"/>
  <c r="W63" i="5" s="1"/>
  <c r="W62" i="5" s="1"/>
  <c r="M63" i="5"/>
  <c r="K63" i="5"/>
  <c r="I63" i="5"/>
  <c r="T62" i="5"/>
  <c r="P62" i="5"/>
  <c r="L62" i="5"/>
  <c r="H62" i="5"/>
  <c r="X60" i="5"/>
  <c r="U60" i="5"/>
  <c r="Q60" i="5"/>
  <c r="S60" i="5" s="1"/>
  <c r="W60" i="5" s="1"/>
  <c r="X59" i="5"/>
  <c r="U59" i="5"/>
  <c r="Q59" i="5"/>
  <c r="S59" i="5" s="1"/>
  <c r="W59" i="5" s="1"/>
  <c r="X58" i="5"/>
  <c r="W58" i="5"/>
  <c r="U58" i="5"/>
  <c r="S58" i="5"/>
  <c r="Q58" i="5"/>
  <c r="M58" i="5"/>
  <c r="K58" i="5"/>
  <c r="I58" i="5"/>
  <c r="X57" i="5"/>
  <c r="U57" i="5"/>
  <c r="S57" i="5"/>
  <c r="W57" i="5" s="1"/>
  <c r="Q57" i="5"/>
  <c r="M57" i="5"/>
  <c r="I57" i="5"/>
  <c r="K57" i="5" s="1"/>
  <c r="X56" i="5"/>
  <c r="U56" i="5"/>
  <c r="S56" i="5"/>
  <c r="W56" i="5" s="1"/>
  <c r="Q56" i="5"/>
  <c r="M56" i="5"/>
  <c r="I56" i="5"/>
  <c r="K56" i="5" s="1"/>
  <c r="X55" i="5"/>
  <c r="W55" i="5"/>
  <c r="U55" i="5"/>
  <c r="S55" i="5"/>
  <c r="Q55" i="5"/>
  <c r="M55" i="5"/>
  <c r="I55" i="5"/>
  <c r="K55" i="5" s="1"/>
  <c r="X54" i="5"/>
  <c r="W54" i="5"/>
  <c r="U54" i="5"/>
  <c r="S54" i="5"/>
  <c r="Q54" i="5"/>
  <c r="M54" i="5"/>
  <c r="K54" i="5"/>
  <c r="I54" i="5"/>
  <c r="X53" i="5"/>
  <c r="U53" i="5"/>
  <c r="S53" i="5"/>
  <c r="W53" i="5" s="1"/>
  <c r="Q53" i="5"/>
  <c r="M53" i="5"/>
  <c r="I53" i="5"/>
  <c r="K53" i="5" s="1"/>
  <c r="X52" i="5"/>
  <c r="U52" i="5"/>
  <c r="S52" i="5"/>
  <c r="W52" i="5" s="1"/>
  <c r="Q52" i="5"/>
  <c r="M52" i="5"/>
  <c r="I52" i="5"/>
  <c r="K52" i="5" s="1"/>
  <c r="X51" i="5"/>
  <c r="W51" i="5"/>
  <c r="U51" i="5"/>
  <c r="S51" i="5"/>
  <c r="Q51" i="5"/>
  <c r="M51" i="5"/>
  <c r="I51" i="5"/>
  <c r="K51" i="5" s="1"/>
  <c r="X50" i="5"/>
  <c r="W50" i="5"/>
  <c r="U50" i="5"/>
  <c r="S50" i="5"/>
  <c r="Q50" i="5"/>
  <c r="M50" i="5"/>
  <c r="K50" i="5"/>
  <c r="I50" i="5"/>
  <c r="X49" i="5"/>
  <c r="U49" i="5"/>
  <c r="S49" i="5"/>
  <c r="W49" i="5" s="1"/>
  <c r="Q49" i="5"/>
  <c r="M49" i="5"/>
  <c r="I49" i="5"/>
  <c r="K49" i="5" s="1"/>
  <c r="X48" i="5"/>
  <c r="U48" i="5"/>
  <c r="S48" i="5"/>
  <c r="W48" i="5" s="1"/>
  <c r="Q48" i="5"/>
  <c r="M48" i="5"/>
  <c r="I48" i="5"/>
  <c r="K48" i="5" s="1"/>
  <c r="X47" i="5"/>
  <c r="W47" i="5"/>
  <c r="U47" i="5"/>
  <c r="S47" i="5"/>
  <c r="Q47" i="5"/>
  <c r="M47" i="5"/>
  <c r="I47" i="5"/>
  <c r="K47" i="5" s="1"/>
  <c r="X46" i="5"/>
  <c r="W46" i="5"/>
  <c r="U46" i="5"/>
  <c r="S46" i="5"/>
  <c r="Q46" i="5"/>
  <c r="M46" i="5"/>
  <c r="K46" i="5"/>
  <c r="I46" i="5"/>
  <c r="X45" i="5"/>
  <c r="U45" i="5"/>
  <c r="S45" i="5"/>
  <c r="W45" i="5" s="1"/>
  <c r="Q45" i="5"/>
  <c r="M45" i="5"/>
  <c r="I45" i="5"/>
  <c r="K45" i="5" s="1"/>
  <c r="X44" i="5"/>
  <c r="U44" i="5"/>
  <c r="S44" i="5"/>
  <c r="W44" i="5" s="1"/>
  <c r="Q44" i="5"/>
  <c r="M44" i="5"/>
  <c r="I44" i="5"/>
  <c r="K44" i="5" s="1"/>
  <c r="X43" i="5"/>
  <c r="W43" i="5"/>
  <c r="U43" i="5"/>
  <c r="S43" i="5"/>
  <c r="Q43" i="5"/>
  <c r="M43" i="5"/>
  <c r="I43" i="5"/>
  <c r="K43" i="5" s="1"/>
  <c r="X42" i="5"/>
  <c r="W42" i="5"/>
  <c r="U42" i="5"/>
  <c r="S42" i="5"/>
  <c r="Q42" i="5"/>
  <c r="M42" i="5"/>
  <c r="K42" i="5"/>
  <c r="I42" i="5"/>
  <c r="X41" i="5"/>
  <c r="U41" i="5"/>
  <c r="S41" i="5"/>
  <c r="W41" i="5" s="1"/>
  <c r="Q41" i="5"/>
  <c r="M41" i="5"/>
  <c r="I41" i="5"/>
  <c r="K41" i="5" s="1"/>
  <c r="X40" i="5"/>
  <c r="U40" i="5"/>
  <c r="S40" i="5"/>
  <c r="W40" i="5" s="1"/>
  <c r="Q40" i="5"/>
  <c r="M40" i="5"/>
  <c r="I40" i="5"/>
  <c r="K40" i="5" s="1"/>
  <c r="X39" i="5"/>
  <c r="W39" i="5"/>
  <c r="U39" i="5"/>
  <c r="S39" i="5"/>
  <c r="Q39" i="5"/>
  <c r="M39" i="5"/>
  <c r="I39" i="5"/>
  <c r="K39" i="5" s="1"/>
  <c r="X38" i="5"/>
  <c r="W38" i="5"/>
  <c r="U38" i="5"/>
  <c r="S38" i="5"/>
  <c r="Q38" i="5"/>
  <c r="M38" i="5"/>
  <c r="K38" i="5"/>
  <c r="I38" i="5"/>
  <c r="X37" i="5"/>
  <c r="U37" i="5"/>
  <c r="S37" i="5"/>
  <c r="W37" i="5" s="1"/>
  <c r="Q37" i="5"/>
  <c r="M37" i="5"/>
  <c r="I37" i="5"/>
  <c r="K37" i="5" s="1"/>
  <c r="X36" i="5"/>
  <c r="U36" i="5"/>
  <c r="S36" i="5"/>
  <c r="W36" i="5" s="1"/>
  <c r="Q36" i="5"/>
  <c r="M36" i="5"/>
  <c r="I36" i="5"/>
  <c r="K36" i="5" s="1"/>
  <c r="X35" i="5"/>
  <c r="W35" i="5"/>
  <c r="U35" i="5"/>
  <c r="S35" i="5"/>
  <c r="Q35" i="5"/>
  <c r="M35" i="5"/>
  <c r="I35" i="5"/>
  <c r="K35" i="5" s="1"/>
  <c r="X34" i="5"/>
  <c r="W34" i="5"/>
  <c r="U34" i="5"/>
  <c r="S34" i="5"/>
  <c r="Q34" i="5"/>
  <c r="M34" i="5"/>
  <c r="K34" i="5"/>
  <c r="I34" i="5"/>
  <c r="X33" i="5"/>
  <c r="U33" i="5"/>
  <c r="S33" i="5"/>
  <c r="W33" i="5" s="1"/>
  <c r="Q33" i="5"/>
  <c r="M33" i="5"/>
  <c r="I33" i="5"/>
  <c r="K33" i="5" s="1"/>
  <c r="X32" i="5"/>
  <c r="U32" i="5"/>
  <c r="S32" i="5"/>
  <c r="W32" i="5" s="1"/>
  <c r="Q32" i="5"/>
  <c r="M32" i="5"/>
  <c r="I32" i="5"/>
  <c r="K32" i="5" s="1"/>
  <c r="X31" i="5"/>
  <c r="W31" i="5"/>
  <c r="U31" i="5"/>
  <c r="S31" i="5"/>
  <c r="Q31" i="5"/>
  <c r="M31" i="5"/>
  <c r="I31" i="5"/>
  <c r="K31" i="5" s="1"/>
  <c r="X30" i="5"/>
  <c r="W30" i="5"/>
  <c r="U30" i="5"/>
  <c r="S30" i="5"/>
  <c r="Q30" i="5"/>
  <c r="M30" i="5"/>
  <c r="K30" i="5"/>
  <c r="I30" i="5"/>
  <c r="X29" i="5"/>
  <c r="U29" i="5"/>
  <c r="S29" i="5"/>
  <c r="W29" i="5" s="1"/>
  <c r="Q29" i="5"/>
  <c r="M29" i="5"/>
  <c r="I29" i="5"/>
  <c r="K29" i="5" s="1"/>
  <c r="X28" i="5"/>
  <c r="U28" i="5"/>
  <c r="S28" i="5"/>
  <c r="W28" i="5" s="1"/>
  <c r="Q28" i="5"/>
  <c r="M28" i="5"/>
  <c r="I28" i="5"/>
  <c r="K28" i="5" s="1"/>
  <c r="X27" i="5"/>
  <c r="W27" i="5"/>
  <c r="U27" i="5"/>
  <c r="S27" i="5"/>
  <c r="Q27" i="5"/>
  <c r="M27" i="5"/>
  <c r="I27" i="5"/>
  <c r="K27" i="5" s="1"/>
  <c r="X26" i="5"/>
  <c r="W26" i="5"/>
  <c r="U26" i="5"/>
  <c r="S26" i="5"/>
  <c r="Q26" i="5"/>
  <c r="M26" i="5"/>
  <c r="K26" i="5"/>
  <c r="I26" i="5"/>
  <c r="X25" i="5"/>
  <c r="U25" i="5"/>
  <c r="S25" i="5"/>
  <c r="W25" i="5" s="1"/>
  <c r="Q25" i="5"/>
  <c r="M25" i="5"/>
  <c r="I25" i="5"/>
  <c r="K25" i="5" s="1"/>
  <c r="X24" i="5"/>
  <c r="U24" i="5"/>
  <c r="S24" i="5"/>
  <c r="W24" i="5" s="1"/>
  <c r="Q24" i="5"/>
  <c r="M24" i="5"/>
  <c r="I24" i="5"/>
  <c r="K24" i="5" s="1"/>
  <c r="X23" i="5"/>
  <c r="W23" i="5"/>
  <c r="U23" i="5"/>
  <c r="S23" i="5"/>
  <c r="Q23" i="5"/>
  <c r="M23" i="5"/>
  <c r="I23" i="5"/>
  <c r="K23" i="5" s="1"/>
  <c r="X22" i="5"/>
  <c r="W22" i="5"/>
  <c r="U22" i="5"/>
  <c r="S22" i="5"/>
  <c r="Q22" i="5"/>
  <c r="M22" i="5"/>
  <c r="K22" i="5"/>
  <c r="I22" i="5"/>
  <c r="X21" i="5"/>
  <c r="U21" i="5"/>
  <c r="S21" i="5"/>
  <c r="W21" i="5" s="1"/>
  <c r="Q21" i="5"/>
  <c r="M21" i="5"/>
  <c r="I21" i="5"/>
  <c r="K21" i="5" s="1"/>
  <c r="X20" i="5"/>
  <c r="U20" i="5"/>
  <c r="S20" i="5"/>
  <c r="W20" i="5" s="1"/>
  <c r="Q20" i="5"/>
  <c r="M20" i="5"/>
  <c r="I20" i="5"/>
  <c r="K20" i="5" s="1"/>
  <c r="X19" i="5"/>
  <c r="W19" i="5"/>
  <c r="U19" i="5"/>
  <c r="S19" i="5"/>
  <c r="Q19" i="5"/>
  <c r="M19" i="5"/>
  <c r="I19" i="5"/>
  <c r="K19" i="5" s="1"/>
  <c r="X18" i="5"/>
  <c r="W18" i="5"/>
  <c r="U18" i="5"/>
  <c r="S18" i="5"/>
  <c r="Q18" i="5"/>
  <c r="M18" i="5"/>
  <c r="K18" i="5"/>
  <c r="I18" i="5"/>
  <c r="X17" i="5"/>
  <c r="U17" i="5"/>
  <c r="S17" i="5"/>
  <c r="W17" i="5" s="1"/>
  <c r="Q17" i="5"/>
  <c r="M17" i="5"/>
  <c r="I17" i="5"/>
  <c r="K17" i="5" s="1"/>
  <c r="X16" i="5"/>
  <c r="U16" i="5"/>
  <c r="S16" i="5"/>
  <c r="W16" i="5" s="1"/>
  <c r="Q16" i="5"/>
  <c r="M16" i="5"/>
  <c r="I16" i="5"/>
  <c r="K16" i="5" s="1"/>
  <c r="X15" i="5"/>
  <c r="W15" i="5"/>
  <c r="U15" i="5"/>
  <c r="S15" i="5"/>
  <c r="Q15" i="5"/>
  <c r="M15" i="5"/>
  <c r="I15" i="5"/>
  <c r="K15" i="5" s="1"/>
  <c r="X14" i="5"/>
  <c r="W14" i="5"/>
  <c r="U14" i="5"/>
  <c r="S14" i="5"/>
  <c r="Q14" i="5"/>
  <c r="M14" i="5"/>
  <c r="K14" i="5"/>
  <c r="I14" i="5"/>
  <c r="D14" i="5"/>
  <c r="X13" i="5"/>
  <c r="W13" i="5"/>
  <c r="U13" i="5"/>
  <c r="Q13" i="5"/>
  <c r="S13" i="5" s="1"/>
  <c r="M13" i="5"/>
  <c r="K13" i="5"/>
  <c r="I13" i="5"/>
  <c r="X12" i="5"/>
  <c r="U12" i="5"/>
  <c r="Q12" i="5"/>
  <c r="S12" i="5" s="1"/>
  <c r="W12" i="5" s="1"/>
  <c r="M12" i="5"/>
  <c r="K12" i="5"/>
  <c r="I12" i="5"/>
  <c r="X11" i="5"/>
  <c r="W11" i="5"/>
  <c r="U11" i="5"/>
  <c r="Q11" i="5"/>
  <c r="S11" i="5" s="1"/>
  <c r="M11" i="5"/>
  <c r="K11" i="5"/>
  <c r="I11" i="5"/>
  <c r="X10" i="5"/>
  <c r="X9" i="5" s="1"/>
  <c r="U10" i="5"/>
  <c r="Q10" i="5"/>
  <c r="S10" i="5" s="1"/>
  <c r="W10" i="5" s="1"/>
  <c r="M10" i="5"/>
  <c r="K10" i="5"/>
  <c r="I10" i="5"/>
  <c r="T9" i="5"/>
  <c r="P9" i="5"/>
  <c r="L9" i="5"/>
  <c r="H9" i="5"/>
  <c r="Z13" i="5" l="1"/>
  <c r="AA13" i="5" s="1"/>
  <c r="Y215" i="5"/>
  <c r="AB215" i="5"/>
  <c r="Z12" i="5"/>
  <c r="AA12" i="5" s="1"/>
  <c r="Z59" i="5"/>
  <c r="AA59" i="5" s="1"/>
  <c r="W9" i="5"/>
  <c r="Z11" i="5"/>
  <c r="AA11" i="5" s="1"/>
  <c r="AB164" i="5"/>
  <c r="Y164" i="5"/>
  <c r="W592" i="5"/>
  <c r="Z14" i="5"/>
  <c r="AA14" i="5" s="1"/>
  <c r="Z22" i="5"/>
  <c r="AA22" i="5" s="1"/>
  <c r="Z26" i="5"/>
  <c r="AA26" i="5" s="1"/>
  <c r="Z30" i="5"/>
  <c r="AA30" i="5" s="1"/>
  <c r="Z38" i="5"/>
  <c r="AA38" i="5" s="1"/>
  <c r="Z42" i="5"/>
  <c r="AA42" i="5" s="1"/>
  <c r="Z46" i="5"/>
  <c r="AA46" i="5" s="1"/>
  <c r="Z54" i="5"/>
  <c r="AA54" i="5" s="1"/>
  <c r="Z58" i="5"/>
  <c r="AA58" i="5" s="1"/>
  <c r="Z119" i="5"/>
  <c r="AA119" i="5" s="1"/>
  <c r="Z121" i="5"/>
  <c r="AA121" i="5" s="1"/>
  <c r="Z125" i="5"/>
  <c r="AA125" i="5" s="1"/>
  <c r="Z129" i="5"/>
  <c r="AA129" i="5" s="1"/>
  <c r="Z133" i="5"/>
  <c r="AA133" i="5" s="1"/>
  <c r="Z137" i="5"/>
  <c r="AA137" i="5" s="1"/>
  <c r="Z141" i="5"/>
  <c r="AA141" i="5" s="1"/>
  <c r="Z145" i="5"/>
  <c r="AA145" i="5" s="1"/>
  <c r="Z149" i="5"/>
  <c r="AA149" i="5" s="1"/>
  <c r="Z153" i="5"/>
  <c r="AA153" i="5" s="1"/>
  <c r="Z157" i="5"/>
  <c r="AA157" i="5" s="1"/>
  <c r="Z161" i="5"/>
  <c r="AA161" i="5" s="1"/>
  <c r="Z172" i="5"/>
  <c r="AA172" i="5" s="1"/>
  <c r="Z174" i="5"/>
  <c r="AA174" i="5" s="1"/>
  <c r="Z178" i="5"/>
  <c r="AA178" i="5" s="1"/>
  <c r="Z182" i="5"/>
  <c r="AA182" i="5" s="1"/>
  <c r="Z186" i="5"/>
  <c r="AA186" i="5" s="1"/>
  <c r="Z190" i="5"/>
  <c r="AA190" i="5" s="1"/>
  <c r="Z194" i="5"/>
  <c r="AA194" i="5" s="1"/>
  <c r="Z198" i="5"/>
  <c r="AA198" i="5" s="1"/>
  <c r="Z202" i="5"/>
  <c r="AA202" i="5" s="1"/>
  <c r="Z206" i="5"/>
  <c r="AA206" i="5" s="1"/>
  <c r="Z210" i="5"/>
  <c r="AA210" i="5" s="1"/>
  <c r="Z213" i="5"/>
  <c r="AA213" i="5" s="1"/>
  <c r="W221" i="5"/>
  <c r="W486" i="5"/>
  <c r="Z10" i="5"/>
  <c r="AA10" i="5" s="1"/>
  <c r="Z17" i="5"/>
  <c r="AA17" i="5" s="1"/>
  <c r="Z21" i="5"/>
  <c r="AA21" i="5" s="1"/>
  <c r="Z29" i="5"/>
  <c r="AA29" i="5" s="1"/>
  <c r="Z33" i="5"/>
  <c r="AA33" i="5" s="1"/>
  <c r="Z37" i="5"/>
  <c r="AA37" i="5" s="1"/>
  <c r="Z45" i="5"/>
  <c r="AA45" i="5" s="1"/>
  <c r="Z49" i="5"/>
  <c r="AA49" i="5" s="1"/>
  <c r="Z53" i="5"/>
  <c r="AA53" i="5" s="1"/>
  <c r="Z60" i="5"/>
  <c r="AA60" i="5" s="1"/>
  <c r="Z116" i="5"/>
  <c r="AA116" i="5" s="1"/>
  <c r="Z122" i="5"/>
  <c r="AA122" i="5" s="1"/>
  <c r="Z126" i="5"/>
  <c r="AA126" i="5" s="1"/>
  <c r="Z130" i="5"/>
  <c r="AA130" i="5" s="1"/>
  <c r="Z134" i="5"/>
  <c r="AA134" i="5" s="1"/>
  <c r="Z138" i="5"/>
  <c r="AA138" i="5" s="1"/>
  <c r="Z142" i="5"/>
  <c r="AA142" i="5" s="1"/>
  <c r="Z146" i="5"/>
  <c r="AA146" i="5" s="1"/>
  <c r="Z150" i="5"/>
  <c r="AA150" i="5" s="1"/>
  <c r="Z154" i="5"/>
  <c r="AA154" i="5" s="1"/>
  <c r="Z158" i="5"/>
  <c r="AA158" i="5" s="1"/>
  <c r="Z162" i="5"/>
  <c r="AA162" i="5" s="1"/>
  <c r="Z166" i="5"/>
  <c r="AA166" i="5" s="1"/>
  <c r="Z169" i="5"/>
  <c r="AA169" i="5" s="1"/>
  <c r="Z175" i="5"/>
  <c r="AA175" i="5" s="1"/>
  <c r="Z179" i="5"/>
  <c r="AA179" i="5" s="1"/>
  <c r="Z183" i="5"/>
  <c r="AA183" i="5" s="1"/>
  <c r="Z187" i="5"/>
  <c r="AA187" i="5" s="1"/>
  <c r="Z191" i="5"/>
  <c r="AA191" i="5" s="1"/>
  <c r="Z195" i="5"/>
  <c r="AA195" i="5" s="1"/>
  <c r="Z199" i="5"/>
  <c r="AA199" i="5" s="1"/>
  <c r="Z203" i="5"/>
  <c r="AA203" i="5" s="1"/>
  <c r="Z207" i="5"/>
  <c r="AA207" i="5" s="1"/>
  <c r="Z211" i="5"/>
  <c r="AA211" i="5" s="1"/>
  <c r="Z216" i="5"/>
  <c r="AA216" i="5" s="1"/>
  <c r="Z219" i="5"/>
  <c r="AA219" i="5" s="1"/>
  <c r="W274" i="5"/>
  <c r="X274" i="5"/>
  <c r="X327" i="5"/>
  <c r="X433" i="5"/>
  <c r="W539" i="5"/>
  <c r="Z16" i="5"/>
  <c r="AA16" i="5" s="1"/>
  <c r="Z20" i="5"/>
  <c r="AA20" i="5" s="1"/>
  <c r="Z24" i="5"/>
  <c r="AA24" i="5" s="1"/>
  <c r="Z32" i="5"/>
  <c r="AA32" i="5" s="1"/>
  <c r="Z36" i="5"/>
  <c r="AA36" i="5" s="1"/>
  <c r="Z40" i="5"/>
  <c r="AA40" i="5" s="1"/>
  <c r="Z48" i="5"/>
  <c r="AA48" i="5" s="1"/>
  <c r="Z52" i="5"/>
  <c r="AA52" i="5" s="1"/>
  <c r="Z56" i="5"/>
  <c r="AA56" i="5" s="1"/>
  <c r="Z117" i="5"/>
  <c r="AA117" i="5" s="1"/>
  <c r="Z123" i="5"/>
  <c r="AA123" i="5" s="1"/>
  <c r="Z127" i="5"/>
  <c r="AA127" i="5" s="1"/>
  <c r="Z131" i="5"/>
  <c r="AA131" i="5" s="1"/>
  <c r="Z135" i="5"/>
  <c r="AA135" i="5" s="1"/>
  <c r="Z139" i="5"/>
  <c r="AA139" i="5" s="1"/>
  <c r="Z143" i="5"/>
  <c r="AA143" i="5" s="1"/>
  <c r="Z147" i="5"/>
  <c r="AA147" i="5" s="1"/>
  <c r="Z151" i="5"/>
  <c r="AA151" i="5" s="1"/>
  <c r="Z155" i="5"/>
  <c r="AA155" i="5" s="1"/>
  <c r="Z159" i="5"/>
  <c r="AA159" i="5" s="1"/>
  <c r="Z163" i="5"/>
  <c r="AA163" i="5" s="1"/>
  <c r="Z170" i="5"/>
  <c r="AA170" i="5" s="1"/>
  <c r="Z176" i="5"/>
  <c r="AA176" i="5" s="1"/>
  <c r="Z180" i="5"/>
  <c r="AA180" i="5" s="1"/>
  <c r="Z184" i="5"/>
  <c r="AA184" i="5" s="1"/>
  <c r="Z188" i="5"/>
  <c r="AA188" i="5" s="1"/>
  <c r="Z192" i="5"/>
  <c r="AA192" i="5" s="1"/>
  <c r="Z196" i="5"/>
  <c r="AA196" i="5" s="1"/>
  <c r="Z200" i="5"/>
  <c r="AA200" i="5" s="1"/>
  <c r="Z204" i="5"/>
  <c r="AA204" i="5" s="1"/>
  <c r="Z208" i="5"/>
  <c r="AA208" i="5" s="1"/>
  <c r="Z209" i="5"/>
  <c r="AA209" i="5" s="1"/>
  <c r="Z214" i="5"/>
  <c r="AA214" i="5" s="1"/>
  <c r="Z217" i="5"/>
  <c r="AA217" i="5" s="1"/>
  <c r="W327" i="5"/>
  <c r="X380" i="5"/>
  <c r="W380" i="5"/>
  <c r="W433" i="5"/>
  <c r="Z9" i="5"/>
  <c r="Z55" i="5" s="1"/>
  <c r="AA55" i="5" s="1"/>
  <c r="Z15" i="5"/>
  <c r="AA15" i="5" s="1"/>
  <c r="Z19" i="5"/>
  <c r="AA19" i="5" s="1"/>
  <c r="Z23" i="5"/>
  <c r="AA23" i="5" s="1"/>
  <c r="Z27" i="5"/>
  <c r="AA27" i="5" s="1"/>
  <c r="Z31" i="5"/>
  <c r="AA31" i="5" s="1"/>
  <c r="Z35" i="5"/>
  <c r="AA35" i="5" s="1"/>
  <c r="Z39" i="5"/>
  <c r="AA39" i="5" s="1"/>
  <c r="Z43" i="5"/>
  <c r="AA43" i="5" s="1"/>
  <c r="Z47" i="5"/>
  <c r="AA47" i="5" s="1"/>
  <c r="Z51" i="5"/>
  <c r="AA51" i="5" s="1"/>
  <c r="X62" i="5"/>
  <c r="Z118" i="5"/>
  <c r="AA118" i="5" s="1"/>
  <c r="Z120" i="5"/>
  <c r="AA120" i="5" s="1"/>
  <c r="Z124" i="5"/>
  <c r="AA124" i="5" s="1"/>
  <c r="Z128" i="5"/>
  <c r="AA128" i="5" s="1"/>
  <c r="Z132" i="5"/>
  <c r="AA132" i="5" s="1"/>
  <c r="Z136" i="5"/>
  <c r="AA136" i="5" s="1"/>
  <c r="Z140" i="5"/>
  <c r="AA140" i="5" s="1"/>
  <c r="Z144" i="5"/>
  <c r="AA144" i="5" s="1"/>
  <c r="Z148" i="5"/>
  <c r="AA148" i="5" s="1"/>
  <c r="Z152" i="5"/>
  <c r="AA152" i="5" s="1"/>
  <c r="Z156" i="5"/>
  <c r="AA156" i="5" s="1"/>
  <c r="Z160" i="5"/>
  <c r="AA160" i="5" s="1"/>
  <c r="Z165" i="5"/>
  <c r="AA165" i="5" s="1"/>
  <c r="Z171" i="5"/>
  <c r="AA171" i="5" s="1"/>
  <c r="Z173" i="5"/>
  <c r="AA173" i="5" s="1"/>
  <c r="Z177" i="5"/>
  <c r="AA177" i="5" s="1"/>
  <c r="Z181" i="5"/>
  <c r="AA181" i="5" s="1"/>
  <c r="Z185" i="5"/>
  <c r="AA185" i="5" s="1"/>
  <c r="Z189" i="5"/>
  <c r="AA189" i="5" s="1"/>
  <c r="Z193" i="5"/>
  <c r="AA193" i="5" s="1"/>
  <c r="Z197" i="5"/>
  <c r="AA197" i="5" s="1"/>
  <c r="Z201" i="5"/>
  <c r="AA201" i="5" s="1"/>
  <c r="Z205" i="5"/>
  <c r="AA205" i="5" s="1"/>
  <c r="Z212" i="5"/>
  <c r="AA212" i="5" s="1"/>
  <c r="X221" i="5"/>
  <c r="X486" i="5"/>
  <c r="W645" i="5"/>
  <c r="Z218" i="5"/>
  <c r="AA218" i="5" s="1"/>
  <c r="X539" i="5"/>
  <c r="X645" i="5"/>
  <c r="X592" i="5"/>
  <c r="AB55" i="5" l="1"/>
  <c r="Y55" i="5"/>
  <c r="Z645" i="5"/>
  <c r="Z652" i="5"/>
  <c r="AA652" i="5" s="1"/>
  <c r="AB205" i="5"/>
  <c r="Y205" i="5"/>
  <c r="AB189" i="5"/>
  <c r="Y189" i="5"/>
  <c r="AB173" i="5"/>
  <c r="Y173" i="5"/>
  <c r="AB156" i="5"/>
  <c r="Y156" i="5"/>
  <c r="AB140" i="5"/>
  <c r="Y140" i="5"/>
  <c r="AB124" i="5"/>
  <c r="Y124" i="5"/>
  <c r="Z111" i="5"/>
  <c r="AA111" i="5" s="1"/>
  <c r="Z107" i="5"/>
  <c r="AA107" i="5" s="1"/>
  <c r="Z103" i="5"/>
  <c r="AA103" i="5" s="1"/>
  <c r="Z95" i="5"/>
  <c r="AA95" i="5" s="1"/>
  <c r="Z91" i="5"/>
  <c r="AA91" i="5" s="1"/>
  <c r="Z87" i="5"/>
  <c r="AA87" i="5" s="1"/>
  <c r="Z79" i="5"/>
  <c r="AA79" i="5" s="1"/>
  <c r="Z75" i="5"/>
  <c r="AA75" i="5" s="1"/>
  <c r="Z71" i="5"/>
  <c r="AA71" i="5" s="1"/>
  <c r="Z110" i="5"/>
  <c r="AA110" i="5" s="1"/>
  <c r="Z106" i="5"/>
  <c r="AA106" i="5" s="1"/>
  <c r="Z102" i="5"/>
  <c r="AA102" i="5" s="1"/>
  <c r="Z92" i="5"/>
  <c r="AA92" i="5" s="1"/>
  <c r="Z88" i="5"/>
  <c r="AA88" i="5" s="1"/>
  <c r="Z84" i="5"/>
  <c r="AA84" i="5" s="1"/>
  <c r="Z76" i="5"/>
  <c r="AA76" i="5" s="1"/>
  <c r="Z72" i="5"/>
  <c r="AA72" i="5" s="1"/>
  <c r="Z68" i="5"/>
  <c r="AA68" i="5" s="1"/>
  <c r="Z62" i="5"/>
  <c r="Z99" i="5" s="1"/>
  <c r="AA99" i="5" s="1"/>
  <c r="Z109" i="5"/>
  <c r="AA109" i="5" s="1"/>
  <c r="Z105" i="5"/>
  <c r="AA105" i="5" s="1"/>
  <c r="Z101" i="5"/>
  <c r="AA101" i="5" s="1"/>
  <c r="Z97" i="5"/>
  <c r="AA97" i="5" s="1"/>
  <c r="Z93" i="5"/>
  <c r="AA93" i="5" s="1"/>
  <c r="Z89" i="5"/>
  <c r="AA89" i="5" s="1"/>
  <c r="Z85" i="5"/>
  <c r="AA85" i="5" s="1"/>
  <c r="Z81" i="5"/>
  <c r="AA81" i="5" s="1"/>
  <c r="Z77" i="5"/>
  <c r="AA77" i="5" s="1"/>
  <c r="Z73" i="5"/>
  <c r="AA73" i="5" s="1"/>
  <c r="Z69" i="5"/>
  <c r="AA69" i="5" s="1"/>
  <c r="Z108" i="5"/>
  <c r="AA108" i="5" s="1"/>
  <c r="Z104" i="5"/>
  <c r="AA104" i="5" s="1"/>
  <c r="Z100" i="5"/>
  <c r="AA100" i="5" s="1"/>
  <c r="Z98" i="5"/>
  <c r="AA98" i="5" s="1"/>
  <c r="Z94" i="5"/>
  <c r="AA94" i="5" s="1"/>
  <c r="Z90" i="5"/>
  <c r="AA90" i="5" s="1"/>
  <c r="Z86" i="5"/>
  <c r="AA86" i="5" s="1"/>
  <c r="Z82" i="5"/>
  <c r="AA82" i="5" s="1"/>
  <c r="Z78" i="5"/>
  <c r="AA78" i="5" s="1"/>
  <c r="Z74" i="5"/>
  <c r="AA74" i="5" s="1"/>
  <c r="Z70" i="5"/>
  <c r="AA70" i="5" s="1"/>
  <c r="Z65" i="5"/>
  <c r="AA65" i="5" s="1"/>
  <c r="Z63" i="5"/>
  <c r="AA63" i="5" s="1"/>
  <c r="AB39" i="5"/>
  <c r="Y39" i="5"/>
  <c r="AB23" i="5"/>
  <c r="Y23" i="5"/>
  <c r="AB214" i="5"/>
  <c r="Y214" i="5"/>
  <c r="AB200" i="5"/>
  <c r="Y200" i="5"/>
  <c r="AB184" i="5"/>
  <c r="Y184" i="5"/>
  <c r="AB163" i="5"/>
  <c r="Y163" i="5"/>
  <c r="AB147" i="5"/>
  <c r="Y147" i="5"/>
  <c r="AB131" i="5"/>
  <c r="Y131" i="5"/>
  <c r="AB56" i="5"/>
  <c r="Y56" i="5"/>
  <c r="AB40" i="5"/>
  <c r="Y40" i="5"/>
  <c r="AB24" i="5"/>
  <c r="Y24" i="5"/>
  <c r="Z328" i="5"/>
  <c r="AA328" i="5" s="1"/>
  <c r="Z329" i="5"/>
  <c r="AA329" i="5" s="1"/>
  <c r="Z371" i="5"/>
  <c r="AA371" i="5" s="1"/>
  <c r="Z355" i="5"/>
  <c r="AA355" i="5" s="1"/>
  <c r="Z347" i="5"/>
  <c r="AA347" i="5" s="1"/>
  <c r="Z339" i="5"/>
  <c r="AA339" i="5" s="1"/>
  <c r="Z327" i="5"/>
  <c r="Z373" i="5"/>
  <c r="AA373" i="5" s="1"/>
  <c r="Z365" i="5"/>
  <c r="AA365" i="5" s="1"/>
  <c r="Z357" i="5"/>
  <c r="AA357" i="5" s="1"/>
  <c r="Z349" i="5"/>
  <c r="AA349" i="5" s="1"/>
  <c r="Z341" i="5"/>
  <c r="AA341" i="5" s="1"/>
  <c r="Z333" i="5"/>
  <c r="AA333" i="5" s="1"/>
  <c r="Z375" i="5"/>
  <c r="AA375" i="5" s="1"/>
  <c r="Z367" i="5"/>
  <c r="AA367" i="5" s="1"/>
  <c r="Z359" i="5"/>
  <c r="AA359" i="5" s="1"/>
  <c r="Z351" i="5"/>
  <c r="AA351" i="5" s="1"/>
  <c r="Z343" i="5"/>
  <c r="AA343" i="5" s="1"/>
  <c r="Z335" i="5"/>
  <c r="AA335" i="5" s="1"/>
  <c r="Z331" i="5"/>
  <c r="AA331" i="5" s="1"/>
  <c r="Z369" i="5"/>
  <c r="AA369" i="5" s="1"/>
  <c r="Z361" i="5"/>
  <c r="AA361" i="5" s="1"/>
  <c r="Z353" i="5"/>
  <c r="AA353" i="5" s="1"/>
  <c r="Z345" i="5"/>
  <c r="AA345" i="5" s="1"/>
  <c r="Z337" i="5"/>
  <c r="AA337" i="5" s="1"/>
  <c r="Z330" i="5"/>
  <c r="AA330" i="5" s="1"/>
  <c r="AB216" i="5"/>
  <c r="Y216" i="5"/>
  <c r="AB199" i="5"/>
  <c r="Y199" i="5"/>
  <c r="AB183" i="5"/>
  <c r="Y183" i="5"/>
  <c r="Y166" i="5"/>
  <c r="AB166" i="5"/>
  <c r="AB150" i="5"/>
  <c r="Y150" i="5"/>
  <c r="AB134" i="5"/>
  <c r="Y134" i="5"/>
  <c r="Y116" i="5"/>
  <c r="AB116" i="5"/>
  <c r="AA115" i="5"/>
  <c r="AB53" i="5"/>
  <c r="Y53" i="5"/>
  <c r="AB37" i="5"/>
  <c r="Y37" i="5"/>
  <c r="AB21" i="5"/>
  <c r="Y21" i="5"/>
  <c r="Z377" i="5"/>
  <c r="AA377" i="5" s="1"/>
  <c r="Z350" i="5"/>
  <c r="AA350" i="5" s="1"/>
  <c r="AB202" i="5"/>
  <c r="Y202" i="5"/>
  <c r="AB186" i="5"/>
  <c r="Y186" i="5"/>
  <c r="Y172" i="5"/>
  <c r="AB172" i="5"/>
  <c r="AB149" i="5"/>
  <c r="Y149" i="5"/>
  <c r="AB133" i="5"/>
  <c r="Y133" i="5"/>
  <c r="Y119" i="5"/>
  <c r="AB119" i="5"/>
  <c r="AB46" i="5"/>
  <c r="Y46" i="5"/>
  <c r="AB30" i="5"/>
  <c r="Y30" i="5"/>
  <c r="AB14" i="5"/>
  <c r="Y14" i="5"/>
  <c r="Z64" i="5"/>
  <c r="AA64" i="5" s="1"/>
  <c r="Z687" i="5"/>
  <c r="AA687" i="5" s="1"/>
  <c r="Z655" i="5"/>
  <c r="AA655" i="5" s="1"/>
  <c r="Y218" i="5"/>
  <c r="AB218" i="5"/>
  <c r="Z368" i="5"/>
  <c r="AA368" i="5" s="1"/>
  <c r="Z336" i="5"/>
  <c r="AA336" i="5" s="1"/>
  <c r="AB201" i="5"/>
  <c r="Y201" i="5"/>
  <c r="AB185" i="5"/>
  <c r="Y185" i="5"/>
  <c r="Y171" i="5"/>
  <c r="AB171" i="5"/>
  <c r="AB152" i="5"/>
  <c r="Y152" i="5"/>
  <c r="AB136" i="5"/>
  <c r="Y136" i="5"/>
  <c r="AB120" i="5"/>
  <c r="Y120" i="5"/>
  <c r="AB51" i="5"/>
  <c r="Y51" i="5"/>
  <c r="AB35" i="5"/>
  <c r="Y35" i="5"/>
  <c r="AB19" i="5"/>
  <c r="Y19" i="5"/>
  <c r="Z382" i="5"/>
  <c r="AA382" i="5" s="1"/>
  <c r="Z407" i="5"/>
  <c r="AA407" i="5" s="1"/>
  <c r="Z380" i="5"/>
  <c r="Z425" i="5"/>
  <c r="AA425" i="5" s="1"/>
  <c r="Z401" i="5"/>
  <c r="AA401" i="5" s="1"/>
  <c r="Z393" i="5"/>
  <c r="AA393" i="5" s="1"/>
  <c r="Z419" i="5"/>
  <c r="AA419" i="5" s="1"/>
  <c r="Z411" i="5"/>
  <c r="AA411" i="5" s="1"/>
  <c r="Z387" i="5"/>
  <c r="AA387" i="5" s="1"/>
  <c r="Z384" i="5"/>
  <c r="AA384" i="5" s="1"/>
  <c r="Z413" i="5"/>
  <c r="AA413" i="5" s="1"/>
  <c r="Z405" i="5"/>
  <c r="AA405" i="5" s="1"/>
  <c r="Z381" i="5"/>
  <c r="AA381" i="5" s="1"/>
  <c r="Z346" i="5"/>
  <c r="AA346" i="5" s="1"/>
  <c r="Y209" i="5"/>
  <c r="AB209" i="5"/>
  <c r="AB196" i="5"/>
  <c r="Y196" i="5"/>
  <c r="AB180" i="5"/>
  <c r="Y180" i="5"/>
  <c r="AB159" i="5"/>
  <c r="Y159" i="5"/>
  <c r="AB143" i="5"/>
  <c r="Y143" i="5"/>
  <c r="AB127" i="5"/>
  <c r="Y127" i="5"/>
  <c r="AB52" i="5"/>
  <c r="Y52" i="5"/>
  <c r="AB36" i="5"/>
  <c r="Y36" i="5"/>
  <c r="AB20" i="5"/>
  <c r="Y20" i="5"/>
  <c r="Z436" i="5"/>
  <c r="AA436" i="5" s="1"/>
  <c r="Z433" i="5"/>
  <c r="Z456" i="5"/>
  <c r="AA456" i="5" s="1"/>
  <c r="Z435" i="5"/>
  <c r="AA435" i="5" s="1"/>
  <c r="Z458" i="5"/>
  <c r="AA458" i="5" s="1"/>
  <c r="Z434" i="5"/>
  <c r="AA434" i="5" s="1"/>
  <c r="Z460" i="5"/>
  <c r="AA460" i="5" s="1"/>
  <c r="Z454" i="5"/>
  <c r="AA454" i="5" s="1"/>
  <c r="Z446" i="5"/>
  <c r="AA446" i="5" s="1"/>
  <c r="Z356" i="5"/>
  <c r="AA356" i="5" s="1"/>
  <c r="Z332" i="5"/>
  <c r="AA332" i="5" s="1"/>
  <c r="Y211" i="5"/>
  <c r="AB211" i="5"/>
  <c r="AB195" i="5"/>
  <c r="Y195" i="5"/>
  <c r="AB179" i="5"/>
  <c r="Y179" i="5"/>
  <c r="AB162" i="5"/>
  <c r="Y162" i="5"/>
  <c r="AB146" i="5"/>
  <c r="Y146" i="5"/>
  <c r="AB130" i="5"/>
  <c r="Y130" i="5"/>
  <c r="Z113" i="5"/>
  <c r="AA113" i="5" s="1"/>
  <c r="AB49" i="5"/>
  <c r="Y49" i="5"/>
  <c r="AB33" i="5"/>
  <c r="Y33" i="5"/>
  <c r="AB17" i="5"/>
  <c r="Y17" i="5"/>
  <c r="Z662" i="5"/>
  <c r="AA662" i="5" s="1"/>
  <c r="Z402" i="5"/>
  <c r="AA402" i="5" s="1"/>
  <c r="Z374" i="5"/>
  <c r="AA374" i="5" s="1"/>
  <c r="Z342" i="5"/>
  <c r="AA342" i="5" s="1"/>
  <c r="Y213" i="5"/>
  <c r="AB213" i="5"/>
  <c r="AB198" i="5"/>
  <c r="Y198" i="5"/>
  <c r="AB182" i="5"/>
  <c r="Y182" i="5"/>
  <c r="AB161" i="5"/>
  <c r="Y161" i="5"/>
  <c r="AB145" i="5"/>
  <c r="Y145" i="5"/>
  <c r="AB129" i="5"/>
  <c r="Y129" i="5"/>
  <c r="AB58" i="5"/>
  <c r="Y58" i="5"/>
  <c r="AB42" i="5"/>
  <c r="Y42" i="5"/>
  <c r="AB26" i="5"/>
  <c r="Y26" i="5"/>
  <c r="Y11" i="5"/>
  <c r="AB11" i="5"/>
  <c r="Y59" i="5"/>
  <c r="AB59" i="5"/>
  <c r="Z693" i="5"/>
  <c r="AA693" i="5" s="1"/>
  <c r="Z661" i="5"/>
  <c r="AA661" i="5" s="1"/>
  <c r="Z477" i="5"/>
  <c r="AA477" i="5" s="1"/>
  <c r="Z469" i="5"/>
  <c r="AA469" i="5" s="1"/>
  <c r="Z472" i="5"/>
  <c r="AA472" i="5" s="1"/>
  <c r="Z688" i="5"/>
  <c r="AA688" i="5" s="1"/>
  <c r="Z486" i="5"/>
  <c r="Z428" i="5"/>
  <c r="AA428" i="5" s="1"/>
  <c r="Z396" i="5"/>
  <c r="AA396" i="5" s="1"/>
  <c r="Z360" i="5"/>
  <c r="AA360" i="5" s="1"/>
  <c r="Z221" i="5"/>
  <c r="Z240" i="5"/>
  <c r="AA240" i="5" s="1"/>
  <c r="Z250" i="5"/>
  <c r="AA250" i="5" s="1"/>
  <c r="Z268" i="5"/>
  <c r="AA268" i="5" s="1"/>
  <c r="Z236" i="5"/>
  <c r="AA236" i="5" s="1"/>
  <c r="Z262" i="5"/>
  <c r="AA262" i="5" s="1"/>
  <c r="Z230" i="5"/>
  <c r="AA230" i="5" s="1"/>
  <c r="AB197" i="5"/>
  <c r="Y197" i="5"/>
  <c r="AB181" i="5"/>
  <c r="Y181" i="5"/>
  <c r="AB165" i="5"/>
  <c r="Y165" i="5"/>
  <c r="AB148" i="5"/>
  <c r="Y148" i="5"/>
  <c r="AB132" i="5"/>
  <c r="Y132" i="5"/>
  <c r="Y118" i="5"/>
  <c r="AB118" i="5"/>
  <c r="AB47" i="5"/>
  <c r="Y47" i="5"/>
  <c r="AB31" i="5"/>
  <c r="Y31" i="5"/>
  <c r="AB15" i="5"/>
  <c r="Y15" i="5"/>
  <c r="Z649" i="5"/>
  <c r="AA649" i="5" s="1"/>
  <c r="Z370" i="5"/>
  <c r="AA370" i="5" s="1"/>
  <c r="Z338" i="5"/>
  <c r="AA338" i="5" s="1"/>
  <c r="Z263" i="5"/>
  <c r="AA263" i="5" s="1"/>
  <c r="AB208" i="5"/>
  <c r="Y208" i="5"/>
  <c r="AB192" i="5"/>
  <c r="Y192" i="5"/>
  <c r="AB176" i="5"/>
  <c r="Y176" i="5"/>
  <c r="AB155" i="5"/>
  <c r="Y155" i="5"/>
  <c r="AB139" i="5"/>
  <c r="Y139" i="5"/>
  <c r="AB123" i="5"/>
  <c r="Y123" i="5"/>
  <c r="AB48" i="5"/>
  <c r="Y48" i="5"/>
  <c r="AB32" i="5"/>
  <c r="Y32" i="5"/>
  <c r="AB16" i="5"/>
  <c r="Y16" i="5"/>
  <c r="Z647" i="5"/>
  <c r="AA647" i="5" s="1"/>
  <c r="Z424" i="5"/>
  <c r="AA424" i="5" s="1"/>
  <c r="Z392" i="5"/>
  <c r="AA392" i="5" s="1"/>
  <c r="Z348" i="5"/>
  <c r="AA348" i="5" s="1"/>
  <c r="AB207" i="5"/>
  <c r="Y207" i="5"/>
  <c r="AB191" i="5"/>
  <c r="Y191" i="5"/>
  <c r="AB175" i="5"/>
  <c r="Y175" i="5"/>
  <c r="AB158" i="5"/>
  <c r="Y158" i="5"/>
  <c r="AB142" i="5"/>
  <c r="Y142" i="5"/>
  <c r="AB126" i="5"/>
  <c r="Y126" i="5"/>
  <c r="Y60" i="5"/>
  <c r="AB60" i="5"/>
  <c r="AB45" i="5"/>
  <c r="Y45" i="5"/>
  <c r="AB29" i="5"/>
  <c r="Y29" i="5"/>
  <c r="Y10" i="5"/>
  <c r="AB10" i="5"/>
  <c r="Z508" i="5"/>
  <c r="AA508" i="5" s="1"/>
  <c r="Z488" i="5"/>
  <c r="AA488" i="5" s="1"/>
  <c r="Z468" i="5"/>
  <c r="AA468" i="5" s="1"/>
  <c r="Z366" i="5"/>
  <c r="AA366" i="5" s="1"/>
  <c r="Z334" i="5"/>
  <c r="AA334" i="5" s="1"/>
  <c r="AB210" i="5"/>
  <c r="Y210" i="5"/>
  <c r="AB194" i="5"/>
  <c r="Y194" i="5"/>
  <c r="AB178" i="5"/>
  <c r="Y178" i="5"/>
  <c r="AB157" i="5"/>
  <c r="Y157" i="5"/>
  <c r="AB141" i="5"/>
  <c r="Y141" i="5"/>
  <c r="AB125" i="5"/>
  <c r="Y125" i="5"/>
  <c r="AB54" i="5"/>
  <c r="Y54" i="5"/>
  <c r="AB38" i="5"/>
  <c r="Y38" i="5"/>
  <c r="AB22" i="5"/>
  <c r="Y22" i="5"/>
  <c r="Z66" i="5"/>
  <c r="AA66" i="5" s="1"/>
  <c r="Y12" i="5"/>
  <c r="AB12" i="5"/>
  <c r="Y13" i="5"/>
  <c r="AB13" i="5"/>
  <c r="Z683" i="5"/>
  <c r="AA683" i="5" s="1"/>
  <c r="Z684" i="5"/>
  <c r="AA684" i="5" s="1"/>
  <c r="Z633" i="5"/>
  <c r="AA633" i="5" s="1"/>
  <c r="Z629" i="5"/>
  <c r="AA629" i="5" s="1"/>
  <c r="Z617" i="5"/>
  <c r="AA617" i="5" s="1"/>
  <c r="Z613" i="5"/>
  <c r="AA613" i="5" s="1"/>
  <c r="Z601" i="5"/>
  <c r="AA601" i="5" s="1"/>
  <c r="Z597" i="5"/>
  <c r="AA597" i="5" s="1"/>
  <c r="Z630" i="5"/>
  <c r="AA630" i="5" s="1"/>
  <c r="Z623" i="5"/>
  <c r="AA623" i="5" s="1"/>
  <c r="Z607" i="5"/>
  <c r="AA607" i="5" s="1"/>
  <c r="Z600" i="5"/>
  <c r="AA600" i="5" s="1"/>
  <c r="Z624" i="5"/>
  <c r="AA624" i="5" s="1"/>
  <c r="Z612" i="5"/>
  <c r="AA612" i="5" s="1"/>
  <c r="Z595" i="5"/>
  <c r="AA595" i="5" s="1"/>
  <c r="Z594" i="5"/>
  <c r="AA594" i="5" s="1"/>
  <c r="Z619" i="5"/>
  <c r="AA619" i="5" s="1"/>
  <c r="Z615" i="5"/>
  <c r="AA615" i="5" s="1"/>
  <c r="Z602" i="5"/>
  <c r="AA602" i="5" s="1"/>
  <c r="Z593" i="5"/>
  <c r="AA593" i="5" s="1"/>
  <c r="Z635" i="5"/>
  <c r="AA635" i="5" s="1"/>
  <c r="Z631" i="5"/>
  <c r="AA631" i="5" s="1"/>
  <c r="Z610" i="5"/>
  <c r="AA610" i="5" s="1"/>
  <c r="Z638" i="5"/>
  <c r="AA638" i="5" s="1"/>
  <c r="Z627" i="5"/>
  <c r="AA627" i="5" s="1"/>
  <c r="Z626" i="5"/>
  <c r="AA626" i="5" s="1"/>
  <c r="Z592" i="5"/>
  <c r="Z596" i="5" s="1"/>
  <c r="AA596" i="5" s="1"/>
  <c r="Z531" i="5"/>
  <c r="AA531" i="5" s="1"/>
  <c r="Z523" i="5"/>
  <c r="AA523" i="5" s="1"/>
  <c r="Z507" i="5"/>
  <c r="AA507" i="5" s="1"/>
  <c r="Z499" i="5"/>
  <c r="AA499" i="5" s="1"/>
  <c r="Z491" i="5"/>
  <c r="AA491" i="5" s="1"/>
  <c r="Z520" i="5"/>
  <c r="AA520" i="5" s="1"/>
  <c r="Z585" i="5"/>
  <c r="AA585" i="5" s="1"/>
  <c r="Z569" i="5"/>
  <c r="AA569" i="5" s="1"/>
  <c r="Z553" i="5"/>
  <c r="AA553" i="5" s="1"/>
  <c r="Z582" i="5"/>
  <c r="AA582" i="5" s="1"/>
  <c r="Z559" i="5"/>
  <c r="AA559" i="5" s="1"/>
  <c r="Z583" i="5"/>
  <c r="AA583" i="5" s="1"/>
  <c r="Z562" i="5"/>
  <c r="AA562" i="5" s="1"/>
  <c r="Z539" i="5"/>
  <c r="Z586" i="5"/>
  <c r="AA586" i="5" s="1"/>
  <c r="Z560" i="5"/>
  <c r="AA560" i="5" s="1"/>
  <c r="Z548" i="5"/>
  <c r="AA548" i="5" s="1"/>
  <c r="Z542" i="5"/>
  <c r="AA542" i="5" s="1"/>
  <c r="Z541" i="5"/>
  <c r="AA541" i="5" s="1"/>
  <c r="Z571" i="5"/>
  <c r="AA571" i="5" s="1"/>
  <c r="Z555" i="5"/>
  <c r="AA555" i="5" s="1"/>
  <c r="Z554" i="5"/>
  <c r="AA554" i="5" s="1"/>
  <c r="Z580" i="5"/>
  <c r="AA580" i="5" s="1"/>
  <c r="Z546" i="5"/>
  <c r="AA546" i="5" s="1"/>
  <c r="Z540" i="5"/>
  <c r="AA540" i="5" s="1"/>
  <c r="Z543" i="5"/>
  <c r="AA543" i="5" s="1"/>
  <c r="Z420" i="5"/>
  <c r="AA420" i="5" s="1"/>
  <c r="Z388" i="5"/>
  <c r="AA388" i="5" s="1"/>
  <c r="Z352" i="5"/>
  <c r="AA352" i="5" s="1"/>
  <c r="AB212" i="5"/>
  <c r="Y212" i="5"/>
  <c r="AB193" i="5"/>
  <c r="Y193" i="5"/>
  <c r="AB177" i="5"/>
  <c r="Y177" i="5"/>
  <c r="AB160" i="5"/>
  <c r="Y160" i="5"/>
  <c r="AB144" i="5"/>
  <c r="Y144" i="5"/>
  <c r="AB128" i="5"/>
  <c r="Y128" i="5"/>
  <c r="Z112" i="5"/>
  <c r="AA112" i="5" s="1"/>
  <c r="AB43" i="5"/>
  <c r="Y43" i="5"/>
  <c r="AB27" i="5"/>
  <c r="Y27" i="5"/>
  <c r="Z455" i="5"/>
  <c r="AA455" i="5" s="1"/>
  <c r="Z362" i="5"/>
  <c r="AA362" i="5" s="1"/>
  <c r="Z255" i="5"/>
  <c r="AA255" i="5" s="1"/>
  <c r="Y217" i="5"/>
  <c r="AB217" i="5"/>
  <c r="AB204" i="5"/>
  <c r="Y204" i="5"/>
  <c r="AB188" i="5"/>
  <c r="Y188" i="5"/>
  <c r="Y170" i="5"/>
  <c r="AB170" i="5"/>
  <c r="AB151" i="5"/>
  <c r="Y151" i="5"/>
  <c r="AB135" i="5"/>
  <c r="Y135" i="5"/>
  <c r="Y117" i="5"/>
  <c r="AB117" i="5"/>
  <c r="Z44" i="5"/>
  <c r="AA44" i="5" s="1"/>
  <c r="Z28" i="5"/>
  <c r="AA28" i="5" s="1"/>
  <c r="Z643" i="5"/>
  <c r="AA643" i="5" s="1"/>
  <c r="Z482" i="5"/>
  <c r="AA482" i="5" s="1"/>
  <c r="Z449" i="5"/>
  <c r="AA449" i="5" s="1"/>
  <c r="Z372" i="5"/>
  <c r="AA372" i="5" s="1"/>
  <c r="Z340" i="5"/>
  <c r="AA340" i="5" s="1"/>
  <c r="Z278" i="5"/>
  <c r="AA278" i="5" s="1"/>
  <c r="Z274" i="5"/>
  <c r="Z275" i="5"/>
  <c r="AA275" i="5" s="1"/>
  <c r="Z318" i="5"/>
  <c r="AA318" i="5" s="1"/>
  <c r="Z310" i="5"/>
  <c r="AA310" i="5" s="1"/>
  <c r="Z302" i="5"/>
  <c r="AA302" i="5" s="1"/>
  <c r="Z294" i="5"/>
  <c r="AA294" i="5" s="1"/>
  <c r="Z286" i="5"/>
  <c r="AA286" i="5" s="1"/>
  <c r="Z320" i="5"/>
  <c r="AA320" i="5" s="1"/>
  <c r="Z312" i="5"/>
  <c r="AA312" i="5" s="1"/>
  <c r="Z304" i="5"/>
  <c r="AA304" i="5" s="1"/>
  <c r="Z296" i="5"/>
  <c r="AA296" i="5" s="1"/>
  <c r="Z288" i="5"/>
  <c r="AA288" i="5" s="1"/>
  <c r="Z280" i="5"/>
  <c r="AA280" i="5" s="1"/>
  <c r="Z277" i="5"/>
  <c r="AA277" i="5" s="1"/>
  <c r="Z325" i="5"/>
  <c r="AA325" i="5" s="1"/>
  <c r="Z322" i="5"/>
  <c r="AA322" i="5" s="1"/>
  <c r="Z314" i="5"/>
  <c r="AA314" i="5" s="1"/>
  <c r="Z306" i="5"/>
  <c r="AA306" i="5" s="1"/>
  <c r="Z298" i="5"/>
  <c r="AA298" i="5" s="1"/>
  <c r="Z290" i="5"/>
  <c r="AA290" i="5" s="1"/>
  <c r="Z282" i="5"/>
  <c r="AA282" i="5" s="1"/>
  <c r="Z276" i="5"/>
  <c r="AA276" i="5" s="1"/>
  <c r="Z316" i="5"/>
  <c r="AA316" i="5" s="1"/>
  <c r="Z308" i="5"/>
  <c r="AA308" i="5" s="1"/>
  <c r="Z300" i="5"/>
  <c r="AA300" i="5" s="1"/>
  <c r="Z292" i="5"/>
  <c r="AA292" i="5" s="1"/>
  <c r="Z284" i="5"/>
  <c r="AA284" i="5" s="1"/>
  <c r="Z257" i="5"/>
  <c r="AA257" i="5" s="1"/>
  <c r="Y219" i="5"/>
  <c r="AB219" i="5"/>
  <c r="AB203" i="5"/>
  <c r="Y203" i="5"/>
  <c r="AB187" i="5"/>
  <c r="Y187" i="5"/>
  <c r="Y169" i="5"/>
  <c r="AB169" i="5"/>
  <c r="AA168" i="5"/>
  <c r="AB154" i="5"/>
  <c r="Y154" i="5"/>
  <c r="AB138" i="5"/>
  <c r="Y138" i="5"/>
  <c r="AB122" i="5"/>
  <c r="Y122" i="5"/>
  <c r="Z57" i="5"/>
  <c r="AA57" i="5" s="1"/>
  <c r="Z41" i="5"/>
  <c r="AA41" i="5" s="1"/>
  <c r="Z25" i="5"/>
  <c r="AA25" i="5" s="1"/>
  <c r="Z532" i="5"/>
  <c r="AA532" i="5" s="1"/>
  <c r="Z418" i="5"/>
  <c r="AA418" i="5" s="1"/>
  <c r="Z386" i="5"/>
  <c r="AA386" i="5" s="1"/>
  <c r="Z358" i="5"/>
  <c r="AA358" i="5" s="1"/>
  <c r="Z324" i="5"/>
  <c r="AA324" i="5" s="1"/>
  <c r="Z297" i="5"/>
  <c r="AA297" i="5" s="1"/>
  <c r="Z259" i="5"/>
  <c r="AA259" i="5" s="1"/>
  <c r="AB206" i="5"/>
  <c r="Y206" i="5"/>
  <c r="AB190" i="5"/>
  <c r="Y190" i="5"/>
  <c r="AB174" i="5"/>
  <c r="Y174" i="5"/>
  <c r="AB153" i="5"/>
  <c r="Y153" i="5"/>
  <c r="AB137" i="5"/>
  <c r="Y137" i="5"/>
  <c r="AB121" i="5"/>
  <c r="Y121" i="5"/>
  <c r="Z50" i="5"/>
  <c r="AA50" i="5" s="1"/>
  <c r="Z34" i="5"/>
  <c r="AA34" i="5" s="1"/>
  <c r="Z18" i="5"/>
  <c r="AA18" i="5" s="1"/>
  <c r="Z378" i="5"/>
  <c r="AA378" i="5" s="1"/>
  <c r="AB99" i="5" l="1"/>
  <c r="Y99" i="5"/>
  <c r="AB18" i="5"/>
  <c r="Y18" i="5"/>
  <c r="Y259" i="5"/>
  <c r="AB259" i="5"/>
  <c r="AB386" i="5"/>
  <c r="Y386" i="5"/>
  <c r="AB532" i="5"/>
  <c r="Y532" i="5"/>
  <c r="AB57" i="5"/>
  <c r="Y57" i="5"/>
  <c r="AB168" i="5"/>
  <c r="Y257" i="5"/>
  <c r="AB257" i="5"/>
  <c r="Y308" i="5"/>
  <c r="AB308" i="5"/>
  <c r="Y290" i="5"/>
  <c r="AB290" i="5"/>
  <c r="Y322" i="5"/>
  <c r="AB322" i="5"/>
  <c r="Y288" i="5"/>
  <c r="AB288" i="5"/>
  <c r="Y320" i="5"/>
  <c r="AB320" i="5"/>
  <c r="Y310" i="5"/>
  <c r="AB310" i="5"/>
  <c r="AB278" i="5"/>
  <c r="Y278" i="5"/>
  <c r="Y449" i="5"/>
  <c r="AB449" i="5"/>
  <c r="AB28" i="5"/>
  <c r="AB9" i="5" s="1"/>
  <c r="Y28" i="5"/>
  <c r="Y255" i="5"/>
  <c r="AB255" i="5"/>
  <c r="Y455" i="5"/>
  <c r="AB455" i="5"/>
  <c r="AB388" i="5"/>
  <c r="Y388" i="5"/>
  <c r="Y543" i="5"/>
  <c r="AB543" i="5"/>
  <c r="AB540" i="5"/>
  <c r="Y540" i="5"/>
  <c r="AB580" i="5"/>
  <c r="Y580" i="5"/>
  <c r="AB555" i="5"/>
  <c r="Y555" i="5"/>
  <c r="Y541" i="5"/>
  <c r="AB541" i="5"/>
  <c r="AB548" i="5"/>
  <c r="Y548" i="5"/>
  <c r="AB586" i="5"/>
  <c r="Y586" i="5"/>
  <c r="AB562" i="5"/>
  <c r="Y562" i="5"/>
  <c r="AB583" i="5"/>
  <c r="Y583" i="5"/>
  <c r="AB559" i="5"/>
  <c r="Y559" i="5"/>
  <c r="AB582" i="5"/>
  <c r="Y582" i="5"/>
  <c r="AB553" i="5"/>
  <c r="Y553" i="5"/>
  <c r="AB569" i="5"/>
  <c r="Y569" i="5"/>
  <c r="AB585" i="5"/>
  <c r="Y585" i="5"/>
  <c r="Y520" i="5"/>
  <c r="AB520" i="5"/>
  <c r="AB491" i="5"/>
  <c r="Y491" i="5"/>
  <c r="AB523" i="5"/>
  <c r="Y523" i="5"/>
  <c r="AB626" i="5"/>
  <c r="Y626" i="5"/>
  <c r="AB638" i="5"/>
  <c r="Y638" i="5"/>
  <c r="AB631" i="5"/>
  <c r="Y631" i="5"/>
  <c r="Y593" i="5"/>
  <c r="AB593" i="5"/>
  <c r="AB615" i="5"/>
  <c r="Y615" i="5"/>
  <c r="Y594" i="5"/>
  <c r="AB594" i="5"/>
  <c r="AB612" i="5"/>
  <c r="Y612" i="5"/>
  <c r="AB600" i="5"/>
  <c r="Y600" i="5"/>
  <c r="AB623" i="5"/>
  <c r="Y623" i="5"/>
  <c r="AB597" i="5"/>
  <c r="Y597" i="5"/>
  <c r="AB613" i="5"/>
  <c r="Y613" i="5"/>
  <c r="AB629" i="5"/>
  <c r="Y629" i="5"/>
  <c r="Y684" i="5"/>
  <c r="AB684" i="5"/>
  <c r="Y683" i="5"/>
  <c r="AB683" i="5"/>
  <c r="Y334" i="5"/>
  <c r="AB334" i="5"/>
  <c r="AB468" i="5"/>
  <c r="Y468" i="5"/>
  <c r="AA9" i="5"/>
  <c r="AB392" i="5"/>
  <c r="Y392" i="5"/>
  <c r="Y647" i="5"/>
  <c r="AB647" i="5"/>
  <c r="Y263" i="5"/>
  <c r="AB263" i="5"/>
  <c r="Y649" i="5"/>
  <c r="AB649" i="5"/>
  <c r="AB230" i="5"/>
  <c r="Y230" i="5"/>
  <c r="AB262" i="5"/>
  <c r="Y262" i="5"/>
  <c r="AB236" i="5"/>
  <c r="Y236" i="5"/>
  <c r="AB268" i="5"/>
  <c r="Y268" i="5"/>
  <c r="AB250" i="5"/>
  <c r="Y250" i="5"/>
  <c r="AB240" i="5"/>
  <c r="Y240" i="5"/>
  <c r="Z253" i="5"/>
  <c r="AA253" i="5" s="1"/>
  <c r="Z271" i="5"/>
  <c r="AA271" i="5" s="1"/>
  <c r="Z243" i="5"/>
  <c r="AA243" i="5" s="1"/>
  <c r="Z241" i="5"/>
  <c r="AA241" i="5" s="1"/>
  <c r="Z239" i="5"/>
  <c r="AA239" i="5" s="1"/>
  <c r="Z272" i="5"/>
  <c r="AA272" i="5" s="1"/>
  <c r="Z229" i="5"/>
  <c r="AA229" i="5" s="1"/>
  <c r="Z261" i="5"/>
  <c r="AA261" i="5" s="1"/>
  <c r="Z251" i="5"/>
  <c r="AA251" i="5" s="1"/>
  <c r="Z249" i="5"/>
  <c r="AA249" i="5" s="1"/>
  <c r="Z247" i="5"/>
  <c r="AA247" i="5" s="1"/>
  <c r="Z237" i="5"/>
  <c r="AA237" i="5" s="1"/>
  <c r="Z269" i="5"/>
  <c r="AA269" i="5" s="1"/>
  <c r="AB396" i="5"/>
  <c r="Y396" i="5"/>
  <c r="AB688" i="5"/>
  <c r="Y688" i="5"/>
  <c r="Y469" i="5"/>
  <c r="AB469" i="5"/>
  <c r="AB661" i="5"/>
  <c r="Y661" i="5"/>
  <c r="AB693" i="5"/>
  <c r="Y693" i="5"/>
  <c r="Y374" i="5"/>
  <c r="AB374" i="5"/>
  <c r="Y662" i="5"/>
  <c r="AB662" i="5"/>
  <c r="Y332" i="5"/>
  <c r="AB332" i="5"/>
  <c r="AB446" i="5"/>
  <c r="Y446" i="5"/>
  <c r="AB460" i="5"/>
  <c r="Y460" i="5"/>
  <c r="AB458" i="5"/>
  <c r="Y458" i="5"/>
  <c r="AB456" i="5"/>
  <c r="Y456" i="5"/>
  <c r="AB436" i="5"/>
  <c r="Y436" i="5"/>
  <c r="Y346" i="5"/>
  <c r="AB346" i="5"/>
  <c r="Y405" i="5"/>
  <c r="AB405" i="5"/>
  <c r="AB384" i="5"/>
  <c r="Y384" i="5"/>
  <c r="Y411" i="5"/>
  <c r="AB411" i="5"/>
  <c r="Y393" i="5"/>
  <c r="AB393" i="5"/>
  <c r="Y425" i="5"/>
  <c r="AB425" i="5"/>
  <c r="Y407" i="5"/>
  <c r="AB407" i="5"/>
  <c r="AB382" i="5"/>
  <c r="Y382" i="5"/>
  <c r="Y336" i="5"/>
  <c r="AB336" i="5"/>
  <c r="AB655" i="5"/>
  <c r="Y655" i="5"/>
  <c r="AB687" i="5"/>
  <c r="Y687" i="5"/>
  <c r="Y350" i="5"/>
  <c r="AB350" i="5"/>
  <c r="AB330" i="5"/>
  <c r="Y330" i="5"/>
  <c r="AB361" i="5"/>
  <c r="Y361" i="5"/>
  <c r="AB343" i="5"/>
  <c r="Y343" i="5"/>
  <c r="AB375" i="5"/>
  <c r="Y375" i="5"/>
  <c r="AB357" i="5"/>
  <c r="Y357" i="5"/>
  <c r="AB339" i="5"/>
  <c r="Y339" i="5"/>
  <c r="AB371" i="5"/>
  <c r="Y371" i="5"/>
  <c r="Y65" i="5"/>
  <c r="AB65" i="5"/>
  <c r="AB82" i="5"/>
  <c r="Y82" i="5"/>
  <c r="AB98" i="5"/>
  <c r="Y98" i="5"/>
  <c r="AB69" i="5"/>
  <c r="Y69" i="5"/>
  <c r="AB85" i="5"/>
  <c r="Y85" i="5"/>
  <c r="AB101" i="5"/>
  <c r="Y101" i="5"/>
  <c r="AB68" i="5"/>
  <c r="Y68" i="5"/>
  <c r="AB84" i="5"/>
  <c r="Y84" i="5"/>
  <c r="AB102" i="5"/>
  <c r="Y102" i="5"/>
  <c r="AB71" i="5"/>
  <c r="Y71" i="5"/>
  <c r="AB87" i="5"/>
  <c r="Y87" i="5"/>
  <c r="AB103" i="5"/>
  <c r="Y103" i="5"/>
  <c r="Y652" i="5"/>
  <c r="AB652" i="5"/>
  <c r="Z650" i="5"/>
  <c r="AA650" i="5" s="1"/>
  <c r="Z676" i="5"/>
  <c r="AA676" i="5" s="1"/>
  <c r="Z657" i="5"/>
  <c r="AA657" i="5" s="1"/>
  <c r="Z665" i="5"/>
  <c r="AA665" i="5" s="1"/>
  <c r="Z673" i="5"/>
  <c r="AA673" i="5" s="1"/>
  <c r="Z681" i="5"/>
  <c r="AA681" i="5" s="1"/>
  <c r="Z689" i="5"/>
  <c r="AA689" i="5" s="1"/>
  <c r="AB34" i="5"/>
  <c r="Y34" i="5"/>
  <c r="AB297" i="5"/>
  <c r="Y297" i="5"/>
  <c r="AB418" i="5"/>
  <c r="Y418" i="5"/>
  <c r="Z694" i="5"/>
  <c r="AA694" i="5" s="1"/>
  <c r="Y284" i="5"/>
  <c r="AB284" i="5"/>
  <c r="Y316" i="5"/>
  <c r="AB316" i="5"/>
  <c r="Y298" i="5"/>
  <c r="AB298" i="5"/>
  <c r="Y325" i="5"/>
  <c r="AB325" i="5"/>
  <c r="Y296" i="5"/>
  <c r="AB296" i="5"/>
  <c r="Y286" i="5"/>
  <c r="AB286" i="5"/>
  <c r="Y318" i="5"/>
  <c r="AB318" i="5"/>
  <c r="Y340" i="5"/>
  <c r="AB340" i="5"/>
  <c r="AB482" i="5"/>
  <c r="Y482" i="5"/>
  <c r="AB44" i="5"/>
  <c r="Y44" i="5"/>
  <c r="Y362" i="5"/>
  <c r="AB362" i="5"/>
  <c r="AB112" i="5"/>
  <c r="Y112" i="5"/>
  <c r="AB420" i="5"/>
  <c r="Y420" i="5"/>
  <c r="Z686" i="5"/>
  <c r="AA686" i="5" s="1"/>
  <c r="AB546" i="5"/>
  <c r="Y546" i="5"/>
  <c r="AB554" i="5"/>
  <c r="Y554" i="5"/>
  <c r="AB571" i="5"/>
  <c r="Y571" i="5"/>
  <c r="Y542" i="5"/>
  <c r="AB542" i="5"/>
  <c r="AB560" i="5"/>
  <c r="Y560" i="5"/>
  <c r="Z590" i="5"/>
  <c r="AA590" i="5" s="1"/>
  <c r="Z589" i="5"/>
  <c r="AA589" i="5" s="1"/>
  <c r="Z570" i="5"/>
  <c r="AA570" i="5" s="1"/>
  <c r="Z587" i="5"/>
  <c r="AA587" i="5" s="1"/>
  <c r="Z566" i="5"/>
  <c r="AA566" i="5" s="1"/>
  <c r="Z584" i="5"/>
  <c r="AA584" i="5" s="1"/>
  <c r="Z557" i="5"/>
  <c r="AA557" i="5" s="1"/>
  <c r="Z573" i="5"/>
  <c r="AA573" i="5" s="1"/>
  <c r="Z658" i="5"/>
  <c r="AA658" i="5" s="1"/>
  <c r="Z646" i="5"/>
  <c r="AA646" i="5" s="1"/>
  <c r="AB499" i="5"/>
  <c r="Y499" i="5"/>
  <c r="AB531" i="5"/>
  <c r="Y531" i="5"/>
  <c r="AB627" i="5"/>
  <c r="Y627" i="5"/>
  <c r="AB610" i="5"/>
  <c r="Y610" i="5"/>
  <c r="AB635" i="5"/>
  <c r="Y635" i="5"/>
  <c r="AB602" i="5"/>
  <c r="Y602" i="5"/>
  <c r="AB619" i="5"/>
  <c r="Y619" i="5"/>
  <c r="Y595" i="5"/>
  <c r="AB595" i="5"/>
  <c r="AB624" i="5"/>
  <c r="Y624" i="5"/>
  <c r="AB607" i="5"/>
  <c r="Y607" i="5"/>
  <c r="AB630" i="5"/>
  <c r="Y630" i="5"/>
  <c r="AB601" i="5"/>
  <c r="Y601" i="5"/>
  <c r="AB617" i="5"/>
  <c r="Y617" i="5"/>
  <c r="AB633" i="5"/>
  <c r="Y633" i="5"/>
  <c r="Z659" i="5"/>
  <c r="AA659" i="5" s="1"/>
  <c r="Z691" i="5"/>
  <c r="AA691" i="5" s="1"/>
  <c r="Y366" i="5"/>
  <c r="AB366" i="5"/>
  <c r="AB488" i="5"/>
  <c r="Y488" i="5"/>
  <c r="Z233" i="5"/>
  <c r="AA233" i="5" s="1"/>
  <c r="AB424" i="5"/>
  <c r="Y424" i="5"/>
  <c r="Y338" i="5"/>
  <c r="AB338" i="5"/>
  <c r="Z238" i="5"/>
  <c r="AA238" i="5" s="1"/>
  <c r="Z270" i="5"/>
  <c r="AA270" i="5" s="1"/>
  <c r="Z244" i="5"/>
  <c r="AA244" i="5" s="1"/>
  <c r="Z226" i="5"/>
  <c r="AA226" i="5" s="1"/>
  <c r="Z258" i="5"/>
  <c r="AA258" i="5" s="1"/>
  <c r="Z248" i="5"/>
  <c r="AA248" i="5" s="1"/>
  <c r="Z225" i="5"/>
  <c r="AA225" i="5" s="1"/>
  <c r="AB428" i="5"/>
  <c r="Y428" i="5"/>
  <c r="Y472" i="5"/>
  <c r="AB472" i="5"/>
  <c r="Y477" i="5"/>
  <c r="AB477" i="5"/>
  <c r="Z669" i="5"/>
  <c r="AA669" i="5" s="1"/>
  <c r="AB402" i="5"/>
  <c r="Y402" i="5"/>
  <c r="Y356" i="5"/>
  <c r="AB356" i="5"/>
  <c r="AB454" i="5"/>
  <c r="Y454" i="5"/>
  <c r="AB434" i="5"/>
  <c r="Y434" i="5"/>
  <c r="AB435" i="5"/>
  <c r="Y435" i="5"/>
  <c r="Z466" i="5"/>
  <c r="AA466" i="5" s="1"/>
  <c r="Z439" i="5"/>
  <c r="AA439" i="5" s="1"/>
  <c r="Z480" i="5"/>
  <c r="AA480" i="5" s="1"/>
  <c r="Z462" i="5"/>
  <c r="AA462" i="5" s="1"/>
  <c r="Z463" i="5"/>
  <c r="AA463" i="5" s="1"/>
  <c r="Z471" i="5"/>
  <c r="AA471" i="5" s="1"/>
  <c r="Z479" i="5"/>
  <c r="AA479" i="5" s="1"/>
  <c r="Z451" i="5"/>
  <c r="AA451" i="5" s="1"/>
  <c r="Z483" i="5"/>
  <c r="AA483" i="5" s="1"/>
  <c r="Z441" i="5"/>
  <c r="AA441" i="5" s="1"/>
  <c r="Z474" i="5"/>
  <c r="AA474" i="5" s="1"/>
  <c r="Z447" i="5"/>
  <c r="AA447" i="5" s="1"/>
  <c r="Z445" i="5"/>
  <c r="AA445" i="5" s="1"/>
  <c r="Z470" i="5"/>
  <c r="AA470" i="5" s="1"/>
  <c r="Z465" i="5"/>
  <c r="AA465" i="5" s="1"/>
  <c r="Z473" i="5"/>
  <c r="AA473" i="5" s="1"/>
  <c r="Z481" i="5"/>
  <c r="AA481" i="5" s="1"/>
  <c r="Z653" i="5"/>
  <c r="AA653" i="5" s="1"/>
  <c r="AB381" i="5"/>
  <c r="Y381" i="5"/>
  <c r="Y413" i="5"/>
  <c r="AB413" i="5"/>
  <c r="Y387" i="5"/>
  <c r="AB387" i="5"/>
  <c r="Y419" i="5"/>
  <c r="AB419" i="5"/>
  <c r="Y401" i="5"/>
  <c r="AB401" i="5"/>
  <c r="Z406" i="5"/>
  <c r="AA406" i="5" s="1"/>
  <c r="Z404" i="5"/>
  <c r="AA404" i="5" s="1"/>
  <c r="Z431" i="5"/>
  <c r="AA431" i="5" s="1"/>
  <c r="Z410" i="5"/>
  <c r="AA410" i="5" s="1"/>
  <c r="Z408" i="5"/>
  <c r="AA408" i="5" s="1"/>
  <c r="Z414" i="5"/>
  <c r="AA414" i="5" s="1"/>
  <c r="Z412" i="5"/>
  <c r="AA412" i="5" s="1"/>
  <c r="Z430" i="5"/>
  <c r="AA430" i="5" s="1"/>
  <c r="Z415" i="5"/>
  <c r="AA415" i="5" s="1"/>
  <c r="Z678" i="5"/>
  <c r="AA678" i="5" s="1"/>
  <c r="Y368" i="5"/>
  <c r="AB368" i="5"/>
  <c r="Z648" i="5"/>
  <c r="AA648" i="5" s="1"/>
  <c r="Z663" i="5"/>
  <c r="AA663" i="5" s="1"/>
  <c r="Y64" i="5"/>
  <c r="AB64" i="5"/>
  <c r="Y377" i="5"/>
  <c r="AB377" i="5"/>
  <c r="AB337" i="5"/>
  <c r="Y337" i="5"/>
  <c r="AB369" i="5"/>
  <c r="Y369" i="5"/>
  <c r="AB351" i="5"/>
  <c r="Y351" i="5"/>
  <c r="AB333" i="5"/>
  <c r="Y333" i="5"/>
  <c r="AB365" i="5"/>
  <c r="Y365" i="5"/>
  <c r="AB347" i="5"/>
  <c r="Y347" i="5"/>
  <c r="AB329" i="5"/>
  <c r="Y329" i="5"/>
  <c r="AB70" i="5"/>
  <c r="Y70" i="5"/>
  <c r="AB86" i="5"/>
  <c r="Y86" i="5"/>
  <c r="AB100" i="5"/>
  <c r="Y100" i="5"/>
  <c r="AB73" i="5"/>
  <c r="Y73" i="5"/>
  <c r="AB89" i="5"/>
  <c r="Y89" i="5"/>
  <c r="AB105" i="5"/>
  <c r="Y105" i="5"/>
  <c r="AB72" i="5"/>
  <c r="Y72" i="5"/>
  <c r="AB88" i="5"/>
  <c r="Y88" i="5"/>
  <c r="AB106" i="5"/>
  <c r="Y106" i="5"/>
  <c r="AB75" i="5"/>
  <c r="Y75" i="5"/>
  <c r="AB91" i="5"/>
  <c r="Y91" i="5"/>
  <c r="AB107" i="5"/>
  <c r="Y107" i="5"/>
  <c r="Z682" i="5"/>
  <c r="AA682" i="5" s="1"/>
  <c r="Z696" i="5"/>
  <c r="AA696" i="5" s="1"/>
  <c r="AB50" i="5"/>
  <c r="Y50" i="5"/>
  <c r="AB324" i="5"/>
  <c r="Y324" i="5"/>
  <c r="Z459" i="5"/>
  <c r="AA459" i="5" s="1"/>
  <c r="AB25" i="5"/>
  <c r="Y25" i="5"/>
  <c r="Y292" i="5"/>
  <c r="AB292" i="5"/>
  <c r="AB276" i="5"/>
  <c r="Y276" i="5"/>
  <c r="Y306" i="5"/>
  <c r="AB306" i="5"/>
  <c r="AB277" i="5"/>
  <c r="Y277" i="5"/>
  <c r="Y304" i="5"/>
  <c r="AB304" i="5"/>
  <c r="Y294" i="5"/>
  <c r="AB294" i="5"/>
  <c r="AB275" i="5"/>
  <c r="Y275" i="5"/>
  <c r="Y372" i="5"/>
  <c r="AB372" i="5"/>
  <c r="AB643" i="5"/>
  <c r="Y643" i="5"/>
  <c r="Z390" i="5"/>
  <c r="AA390" i="5" s="1"/>
  <c r="Z245" i="5"/>
  <c r="AA245" i="5" s="1"/>
  <c r="Z453" i="5"/>
  <c r="AA453" i="5" s="1"/>
  <c r="Z464" i="5"/>
  <c r="AA464" i="5" s="1"/>
  <c r="Z547" i="5"/>
  <c r="AA547" i="5" s="1"/>
  <c r="Z558" i="5"/>
  <c r="AA558" i="5" s="1"/>
  <c r="Z576" i="5"/>
  <c r="AA576" i="5" s="1"/>
  <c r="Z563" i="5"/>
  <c r="AA563" i="5" s="1"/>
  <c r="Z572" i="5"/>
  <c r="AA572" i="5" s="1"/>
  <c r="Z544" i="5"/>
  <c r="AA544" i="5" s="1"/>
  <c r="Z574" i="5"/>
  <c r="AA574" i="5" s="1"/>
  <c r="Z550" i="5"/>
  <c r="AA550" i="5" s="1"/>
  <c r="Z568" i="5"/>
  <c r="AA568" i="5" s="1"/>
  <c r="Z545" i="5"/>
  <c r="AA545" i="5" s="1"/>
  <c r="Z561" i="5"/>
  <c r="AA561" i="5" s="1"/>
  <c r="Z577" i="5"/>
  <c r="AA577" i="5" s="1"/>
  <c r="Z690" i="5"/>
  <c r="AA690" i="5" s="1"/>
  <c r="Z467" i="5"/>
  <c r="AA467" i="5" s="1"/>
  <c r="AB507" i="5"/>
  <c r="Y507" i="5"/>
  <c r="Y596" i="5"/>
  <c r="AB596" i="5"/>
  <c r="Z618" i="5"/>
  <c r="AA618" i="5" s="1"/>
  <c r="Z620" i="5"/>
  <c r="AA620" i="5" s="1"/>
  <c r="Z642" i="5"/>
  <c r="AA642" i="5" s="1"/>
  <c r="Z606" i="5"/>
  <c r="AA606" i="5" s="1"/>
  <c r="Z628" i="5"/>
  <c r="AA628" i="5" s="1"/>
  <c r="Z599" i="5"/>
  <c r="AA599" i="5" s="1"/>
  <c r="Z636" i="5"/>
  <c r="AA636" i="5" s="1"/>
  <c r="Z614" i="5"/>
  <c r="AA614" i="5" s="1"/>
  <c r="Z632" i="5"/>
  <c r="AA632" i="5" s="1"/>
  <c r="Z605" i="5"/>
  <c r="AA605" i="5" s="1"/>
  <c r="Z621" i="5"/>
  <c r="AA621" i="5" s="1"/>
  <c r="Z637" i="5"/>
  <c r="AA637" i="5" s="1"/>
  <c r="Z667" i="5"/>
  <c r="AA667" i="5" s="1"/>
  <c r="Y66" i="5"/>
  <c r="AB66" i="5"/>
  <c r="Z235" i="5"/>
  <c r="AA235" i="5" s="1"/>
  <c r="Z394" i="5"/>
  <c r="AA394" i="5" s="1"/>
  <c r="AB508" i="5"/>
  <c r="Y508" i="5"/>
  <c r="Z265" i="5"/>
  <c r="AA265" i="5" s="1"/>
  <c r="Z457" i="5"/>
  <c r="AA457" i="5" s="1"/>
  <c r="Y370" i="5"/>
  <c r="AB370" i="5"/>
  <c r="Z246" i="5"/>
  <c r="AA246" i="5" s="1"/>
  <c r="Z223" i="5"/>
  <c r="AA223" i="5" s="1"/>
  <c r="Z252" i="5"/>
  <c r="AA252" i="5" s="1"/>
  <c r="Z234" i="5"/>
  <c r="AA234" i="5" s="1"/>
  <c r="Z266" i="5"/>
  <c r="AA266" i="5" s="1"/>
  <c r="Z256" i="5"/>
  <c r="AA256" i="5" s="1"/>
  <c r="Z224" i="5"/>
  <c r="AA224" i="5" s="1"/>
  <c r="Z518" i="5"/>
  <c r="AA518" i="5" s="1"/>
  <c r="Z514" i="5"/>
  <c r="AA514" i="5" s="1"/>
  <c r="Z496" i="5"/>
  <c r="AA496" i="5" s="1"/>
  <c r="Z528" i="5"/>
  <c r="AA528" i="5" s="1"/>
  <c r="Z493" i="5"/>
  <c r="AA493" i="5" s="1"/>
  <c r="Z501" i="5"/>
  <c r="AA501" i="5" s="1"/>
  <c r="Z509" i="5"/>
  <c r="AA509" i="5" s="1"/>
  <c r="Z517" i="5"/>
  <c r="AA517" i="5" s="1"/>
  <c r="Z525" i="5"/>
  <c r="AA525" i="5" s="1"/>
  <c r="Z533" i="5"/>
  <c r="AA533" i="5" s="1"/>
  <c r="Z489" i="5"/>
  <c r="AA489" i="5" s="1"/>
  <c r="Z516" i="5"/>
  <c r="AA516" i="5" s="1"/>
  <c r="Z494" i="5"/>
  <c r="AA494" i="5" s="1"/>
  <c r="Z526" i="5"/>
  <c r="AA526" i="5" s="1"/>
  <c r="Z522" i="5"/>
  <c r="AA522" i="5" s="1"/>
  <c r="Z504" i="5"/>
  <c r="AA504" i="5" s="1"/>
  <c r="Z495" i="5"/>
  <c r="AA495" i="5" s="1"/>
  <c r="Z503" i="5"/>
  <c r="AA503" i="5" s="1"/>
  <c r="Z511" i="5"/>
  <c r="AA511" i="5" s="1"/>
  <c r="Z519" i="5"/>
  <c r="AA519" i="5" s="1"/>
  <c r="Z527" i="5"/>
  <c r="AA527" i="5" s="1"/>
  <c r="Z535" i="5"/>
  <c r="AA535" i="5" s="1"/>
  <c r="Z492" i="5"/>
  <c r="AA492" i="5" s="1"/>
  <c r="Z524" i="5"/>
  <c r="AA524" i="5" s="1"/>
  <c r="Z502" i="5"/>
  <c r="AA502" i="5" s="1"/>
  <c r="Z534" i="5"/>
  <c r="AA534" i="5" s="1"/>
  <c r="Z498" i="5"/>
  <c r="AA498" i="5" s="1"/>
  <c r="Z530" i="5"/>
  <c r="AA530" i="5" s="1"/>
  <c r="Z512" i="5"/>
  <c r="AA512" i="5" s="1"/>
  <c r="Z497" i="5"/>
  <c r="AA497" i="5" s="1"/>
  <c r="Z505" i="5"/>
  <c r="AA505" i="5" s="1"/>
  <c r="Z513" i="5"/>
  <c r="AA513" i="5" s="1"/>
  <c r="Z521" i="5"/>
  <c r="AA521" i="5" s="1"/>
  <c r="Z529" i="5"/>
  <c r="AA529" i="5" s="1"/>
  <c r="Z666" i="5"/>
  <c r="AA666" i="5" s="1"/>
  <c r="Z660" i="5"/>
  <c r="AA660" i="5" s="1"/>
  <c r="Z677" i="5"/>
  <c r="AA677" i="5" s="1"/>
  <c r="Z443" i="5"/>
  <c r="AA443" i="5" s="1"/>
  <c r="Z400" i="5"/>
  <c r="AA400" i="5" s="1"/>
  <c r="Z444" i="5"/>
  <c r="AA444" i="5" s="1"/>
  <c r="Z442" i="5"/>
  <c r="AA442" i="5" s="1"/>
  <c r="Z440" i="5"/>
  <c r="AA440" i="5" s="1"/>
  <c r="Z437" i="5"/>
  <c r="AA437" i="5" s="1"/>
  <c r="Z389" i="5"/>
  <c r="AA389" i="5" s="1"/>
  <c r="Z421" i="5"/>
  <c r="AA421" i="5" s="1"/>
  <c r="Z395" i="5"/>
  <c r="AA395" i="5" s="1"/>
  <c r="Z427" i="5"/>
  <c r="AA427" i="5" s="1"/>
  <c r="Z409" i="5"/>
  <c r="AA409" i="5" s="1"/>
  <c r="Z391" i="5"/>
  <c r="AA391" i="5" s="1"/>
  <c r="Z423" i="5"/>
  <c r="AA423" i="5" s="1"/>
  <c r="Z654" i="5"/>
  <c r="AA654" i="5" s="1"/>
  <c r="Z674" i="5"/>
  <c r="AA674" i="5" s="1"/>
  <c r="Z671" i="5"/>
  <c r="AA671" i="5" s="1"/>
  <c r="Z664" i="5"/>
  <c r="AA664" i="5" s="1"/>
  <c r="AB115" i="5"/>
  <c r="AB345" i="5"/>
  <c r="Y345" i="5"/>
  <c r="AB331" i="5"/>
  <c r="Y331" i="5"/>
  <c r="AB359" i="5"/>
  <c r="Y359" i="5"/>
  <c r="AB341" i="5"/>
  <c r="Y341" i="5"/>
  <c r="AB373" i="5"/>
  <c r="Y373" i="5"/>
  <c r="AB355" i="5"/>
  <c r="Y355" i="5"/>
  <c r="AB328" i="5"/>
  <c r="Y328" i="5"/>
  <c r="Z680" i="5"/>
  <c r="AA680" i="5" s="1"/>
  <c r="AB74" i="5"/>
  <c r="Y74" i="5"/>
  <c r="AB90" i="5"/>
  <c r="Y90" i="5"/>
  <c r="AB104" i="5"/>
  <c r="Y104" i="5"/>
  <c r="AB77" i="5"/>
  <c r="Y77" i="5"/>
  <c r="AB93" i="5"/>
  <c r="Y93" i="5"/>
  <c r="AB109" i="5"/>
  <c r="Y109" i="5"/>
  <c r="AB76" i="5"/>
  <c r="Y76" i="5"/>
  <c r="AB92" i="5"/>
  <c r="Y92" i="5"/>
  <c r="AB110" i="5"/>
  <c r="Y110" i="5"/>
  <c r="AB79" i="5"/>
  <c r="Y79" i="5"/>
  <c r="AB95" i="5"/>
  <c r="Y95" i="5"/>
  <c r="AB111" i="5"/>
  <c r="Y111" i="5"/>
  <c r="Z651" i="5"/>
  <c r="AA651" i="5" s="1"/>
  <c r="Y378" i="5"/>
  <c r="AB378" i="5"/>
  <c r="Z227" i="5"/>
  <c r="AA227" i="5" s="1"/>
  <c r="Y358" i="5"/>
  <c r="AB358" i="5"/>
  <c r="Z500" i="5"/>
  <c r="AA500" i="5" s="1"/>
  <c r="AB41" i="5"/>
  <c r="Y41" i="5"/>
  <c r="Y300" i="5"/>
  <c r="AB300" i="5"/>
  <c r="Y282" i="5"/>
  <c r="AB282" i="5"/>
  <c r="Y314" i="5"/>
  <c r="AB314" i="5"/>
  <c r="Y280" i="5"/>
  <c r="AB280" i="5"/>
  <c r="Y312" i="5"/>
  <c r="AB312" i="5"/>
  <c r="Y302" i="5"/>
  <c r="AB302" i="5"/>
  <c r="Z311" i="5"/>
  <c r="AA311" i="5" s="1"/>
  <c r="Z293" i="5"/>
  <c r="AA293" i="5" s="1"/>
  <c r="Z283" i="5"/>
  <c r="AA283" i="5" s="1"/>
  <c r="Z315" i="5"/>
  <c r="AA315" i="5" s="1"/>
  <c r="Z305" i="5"/>
  <c r="AA305" i="5" s="1"/>
  <c r="Z287" i="5"/>
  <c r="AA287" i="5" s="1"/>
  <c r="Z319" i="5"/>
  <c r="AA319" i="5" s="1"/>
  <c r="Z301" i="5"/>
  <c r="AA301" i="5" s="1"/>
  <c r="Z291" i="5"/>
  <c r="AA291" i="5" s="1"/>
  <c r="Z323" i="5"/>
  <c r="AA323" i="5" s="1"/>
  <c r="Z281" i="5"/>
  <c r="AA281" i="5" s="1"/>
  <c r="Z313" i="5"/>
  <c r="AA313" i="5" s="1"/>
  <c r="Z295" i="5"/>
  <c r="AA295" i="5" s="1"/>
  <c r="Z309" i="5"/>
  <c r="AA309" i="5" s="1"/>
  <c r="Z299" i="5"/>
  <c r="AA299" i="5" s="1"/>
  <c r="Z289" i="5"/>
  <c r="AA289" i="5" s="1"/>
  <c r="Z321" i="5"/>
  <c r="AA321" i="5" s="1"/>
  <c r="Z279" i="5"/>
  <c r="AA279" i="5" s="1"/>
  <c r="Z303" i="5"/>
  <c r="AA303" i="5" s="1"/>
  <c r="Z285" i="5"/>
  <c r="AA285" i="5" s="1"/>
  <c r="Z317" i="5"/>
  <c r="AA317" i="5" s="1"/>
  <c r="Z307" i="5"/>
  <c r="AA307" i="5" s="1"/>
  <c r="Z416" i="5"/>
  <c r="AA416" i="5" s="1"/>
  <c r="Z672" i="5"/>
  <c r="AA672" i="5" s="1"/>
  <c r="Z422" i="5"/>
  <c r="AA422" i="5" s="1"/>
  <c r="Y352" i="5"/>
  <c r="AB352" i="5"/>
  <c r="Z510" i="5"/>
  <c r="AA510" i="5" s="1"/>
  <c r="Z506" i="5"/>
  <c r="AA506" i="5" s="1"/>
  <c r="Z564" i="5"/>
  <c r="AA564" i="5" s="1"/>
  <c r="Z551" i="5"/>
  <c r="AA551" i="5" s="1"/>
  <c r="Z588" i="5"/>
  <c r="AA588" i="5" s="1"/>
  <c r="Z567" i="5"/>
  <c r="AA567" i="5" s="1"/>
  <c r="Z578" i="5"/>
  <c r="AA578" i="5" s="1"/>
  <c r="Z556" i="5"/>
  <c r="AA556" i="5" s="1"/>
  <c r="Z579" i="5"/>
  <c r="AA579" i="5" s="1"/>
  <c r="Z552" i="5"/>
  <c r="AA552" i="5" s="1"/>
  <c r="Z575" i="5"/>
  <c r="AA575" i="5" s="1"/>
  <c r="Z549" i="5"/>
  <c r="AA549" i="5" s="1"/>
  <c r="Z565" i="5"/>
  <c r="AA565" i="5" s="1"/>
  <c r="Z581" i="5"/>
  <c r="AA581" i="5" s="1"/>
  <c r="Z478" i="5"/>
  <c r="AA478" i="5" s="1"/>
  <c r="Z475" i="5"/>
  <c r="AA475" i="5" s="1"/>
  <c r="Z515" i="5"/>
  <c r="AA515" i="5" s="1"/>
  <c r="Z604" i="5"/>
  <c r="AA604" i="5" s="1"/>
  <c r="Z634" i="5"/>
  <c r="AA634" i="5" s="1"/>
  <c r="Z622" i="5"/>
  <c r="AA622" i="5" s="1"/>
  <c r="Z608" i="5"/>
  <c r="AA608" i="5" s="1"/>
  <c r="Z611" i="5"/>
  <c r="AA611" i="5" s="1"/>
  <c r="Z640" i="5"/>
  <c r="AA640" i="5" s="1"/>
  <c r="Z603" i="5"/>
  <c r="AA603" i="5" s="1"/>
  <c r="Z598" i="5"/>
  <c r="AA598" i="5" s="1"/>
  <c r="Z616" i="5"/>
  <c r="AA616" i="5" s="1"/>
  <c r="Z639" i="5"/>
  <c r="AA639" i="5" s="1"/>
  <c r="Z609" i="5"/>
  <c r="AA609" i="5" s="1"/>
  <c r="Z625" i="5"/>
  <c r="AA625" i="5" s="1"/>
  <c r="Z641" i="5"/>
  <c r="AA641" i="5" s="1"/>
  <c r="Z675" i="5"/>
  <c r="AA675" i="5" s="1"/>
  <c r="Z487" i="5"/>
  <c r="AA487" i="5" s="1"/>
  <c r="Z267" i="5"/>
  <c r="AA267" i="5" s="1"/>
  <c r="Z426" i="5"/>
  <c r="AA426" i="5" s="1"/>
  <c r="Z536" i="5"/>
  <c r="AA536" i="5" s="1"/>
  <c r="Y348" i="5"/>
  <c r="AB348" i="5"/>
  <c r="Z490" i="5"/>
  <c r="AA490" i="5" s="1"/>
  <c r="Z231" i="5"/>
  <c r="AA231" i="5" s="1"/>
  <c r="Z398" i="5"/>
  <c r="AA398" i="5" s="1"/>
  <c r="Z222" i="5"/>
  <c r="AA222" i="5" s="1"/>
  <c r="Z254" i="5"/>
  <c r="AA254" i="5" s="1"/>
  <c r="Z228" i="5"/>
  <c r="AA228" i="5" s="1"/>
  <c r="Z260" i="5"/>
  <c r="AA260" i="5" s="1"/>
  <c r="Z242" i="5"/>
  <c r="AA242" i="5" s="1"/>
  <c r="Z232" i="5"/>
  <c r="AA232" i="5" s="1"/>
  <c r="Z264" i="5"/>
  <c r="AA264" i="5" s="1"/>
  <c r="Y360" i="5"/>
  <c r="AB360" i="5"/>
  <c r="Z537" i="5"/>
  <c r="AA537" i="5" s="1"/>
  <c r="Z461" i="5"/>
  <c r="AA461" i="5" s="1"/>
  <c r="Z692" i="5"/>
  <c r="AA692" i="5" s="1"/>
  <c r="Z685" i="5"/>
  <c r="AA685" i="5" s="1"/>
  <c r="Y342" i="5"/>
  <c r="AB342" i="5"/>
  <c r="Z476" i="5"/>
  <c r="AA476" i="5" s="1"/>
  <c r="Y113" i="5"/>
  <c r="AB113" i="5"/>
  <c r="Z438" i="5"/>
  <c r="AA438" i="5" s="1"/>
  <c r="Z452" i="5"/>
  <c r="AA452" i="5" s="1"/>
  <c r="Z450" i="5"/>
  <c r="AA450" i="5" s="1"/>
  <c r="Z448" i="5"/>
  <c r="AA448" i="5" s="1"/>
  <c r="Z484" i="5"/>
  <c r="AA484" i="5" s="1"/>
  <c r="Z397" i="5"/>
  <c r="AA397" i="5" s="1"/>
  <c r="Z429" i="5"/>
  <c r="AA429" i="5" s="1"/>
  <c r="Z403" i="5"/>
  <c r="AA403" i="5" s="1"/>
  <c r="Z385" i="5"/>
  <c r="AA385" i="5" s="1"/>
  <c r="Z417" i="5"/>
  <c r="AA417" i="5" s="1"/>
  <c r="Z399" i="5"/>
  <c r="AA399" i="5" s="1"/>
  <c r="Z383" i="5"/>
  <c r="AA383" i="5" s="1"/>
  <c r="Z668" i="5"/>
  <c r="AA668" i="5" s="1"/>
  <c r="Z679" i="5"/>
  <c r="AA679" i="5" s="1"/>
  <c r="AB353" i="5"/>
  <c r="Y353" i="5"/>
  <c r="AB335" i="5"/>
  <c r="Y335" i="5"/>
  <c r="AB367" i="5"/>
  <c r="Y367" i="5"/>
  <c r="AB349" i="5"/>
  <c r="Y349" i="5"/>
  <c r="Z364" i="5"/>
  <c r="AA364" i="5" s="1"/>
  <c r="Z354" i="5"/>
  <c r="AA354" i="5" s="1"/>
  <c r="Z344" i="5"/>
  <c r="AA344" i="5" s="1"/>
  <c r="Z376" i="5"/>
  <c r="AA376" i="5" s="1"/>
  <c r="Z363" i="5"/>
  <c r="AA363" i="5" s="1"/>
  <c r="Z670" i="5"/>
  <c r="AA670" i="5" s="1"/>
  <c r="Y63" i="5"/>
  <c r="AB63" i="5"/>
  <c r="AB78" i="5"/>
  <c r="Y78" i="5"/>
  <c r="AB94" i="5"/>
  <c r="Y94" i="5"/>
  <c r="AB108" i="5"/>
  <c r="Y108" i="5"/>
  <c r="AB81" i="5"/>
  <c r="Y81" i="5"/>
  <c r="AB97" i="5"/>
  <c r="Y97" i="5"/>
  <c r="Z80" i="5"/>
  <c r="AA80" i="5" s="1"/>
  <c r="Z96" i="5"/>
  <c r="AA96" i="5" s="1"/>
  <c r="Z67" i="5"/>
  <c r="AA67" i="5" s="1"/>
  <c r="Z83" i="5"/>
  <c r="AA83" i="5" s="1"/>
  <c r="Z656" i="5"/>
  <c r="AA656" i="5" s="1"/>
  <c r="Z695" i="5"/>
  <c r="AA695" i="5" s="1"/>
  <c r="Y344" i="5" l="1"/>
  <c r="AB344" i="5"/>
  <c r="AB327" i="5" s="1"/>
  <c r="Y668" i="5"/>
  <c r="AB668" i="5"/>
  <c r="AB484" i="5"/>
  <c r="Y484" i="5"/>
  <c r="Y461" i="5"/>
  <c r="AB461" i="5"/>
  <c r="AB228" i="5"/>
  <c r="Y228" i="5"/>
  <c r="Y536" i="5"/>
  <c r="AB536" i="5"/>
  <c r="AB639" i="5"/>
  <c r="Y639" i="5"/>
  <c r="AB634" i="5"/>
  <c r="Y634" i="5"/>
  <c r="AB478" i="5"/>
  <c r="Y478" i="5"/>
  <c r="AB564" i="5"/>
  <c r="Y564" i="5"/>
  <c r="AB279" i="5"/>
  <c r="Y279" i="5"/>
  <c r="AB323" i="5"/>
  <c r="Y323" i="5"/>
  <c r="AB287" i="5"/>
  <c r="Y287" i="5"/>
  <c r="AA327" i="5"/>
  <c r="Y423" i="5"/>
  <c r="AB423" i="5"/>
  <c r="AB440" i="5"/>
  <c r="Y440" i="5"/>
  <c r="AB529" i="5"/>
  <c r="Y529" i="5"/>
  <c r="AB534" i="5"/>
  <c r="Y534" i="5"/>
  <c r="Y503" i="5"/>
  <c r="AB503" i="5"/>
  <c r="Y533" i="5"/>
  <c r="AB533" i="5"/>
  <c r="AB266" i="5"/>
  <c r="Y266" i="5"/>
  <c r="Y265" i="5"/>
  <c r="AB265" i="5"/>
  <c r="AB637" i="5"/>
  <c r="Y637" i="5"/>
  <c r="AB606" i="5"/>
  <c r="Y606" i="5"/>
  <c r="AB545" i="5"/>
  <c r="Y545" i="5"/>
  <c r="AB558" i="5"/>
  <c r="Y558" i="5"/>
  <c r="AB696" i="5"/>
  <c r="Y696" i="5"/>
  <c r="AB663" i="5"/>
  <c r="Y663" i="5"/>
  <c r="AB414" i="5"/>
  <c r="Y414" i="5"/>
  <c r="AB465" i="5"/>
  <c r="Y465" i="5"/>
  <c r="AB479" i="5"/>
  <c r="Y479" i="5"/>
  <c r="AB226" i="5"/>
  <c r="Y226" i="5"/>
  <c r="AB584" i="5"/>
  <c r="Y584" i="5"/>
  <c r="Y673" i="5"/>
  <c r="AB673" i="5"/>
  <c r="Y261" i="5"/>
  <c r="AB261" i="5"/>
  <c r="AB67" i="5"/>
  <c r="AB62" i="5" s="1"/>
  <c r="Y67" i="5"/>
  <c r="Y354" i="5"/>
  <c r="AB354" i="5"/>
  <c r="AB448" i="5"/>
  <c r="Y448" i="5"/>
  <c r="AB232" i="5"/>
  <c r="Y232" i="5"/>
  <c r="AB490" i="5"/>
  <c r="Y490" i="5"/>
  <c r="AB616" i="5"/>
  <c r="Y616" i="5"/>
  <c r="AB604" i="5"/>
  <c r="Y604" i="5"/>
  <c r="AB567" i="5"/>
  <c r="Y567" i="5"/>
  <c r="AB422" i="5"/>
  <c r="Y422" i="5"/>
  <c r="AB321" i="5"/>
  <c r="Y321" i="5"/>
  <c r="AB291" i="5"/>
  <c r="Y291" i="5"/>
  <c r="AB311" i="5"/>
  <c r="Y311" i="5"/>
  <c r="Y391" i="5"/>
  <c r="AB391" i="5"/>
  <c r="AB677" i="5"/>
  <c r="Y677" i="5"/>
  <c r="Y512" i="5"/>
  <c r="AB512" i="5"/>
  <c r="Y527" i="5"/>
  <c r="AB527" i="5"/>
  <c r="AB494" i="5"/>
  <c r="Y494" i="5"/>
  <c r="Y493" i="5"/>
  <c r="AB493" i="5"/>
  <c r="AB518" i="5"/>
  <c r="Y518" i="5"/>
  <c r="AB636" i="5"/>
  <c r="Y636" i="5"/>
  <c r="AB568" i="5"/>
  <c r="Y568" i="5"/>
  <c r="AB547" i="5"/>
  <c r="Y547" i="5"/>
  <c r="Y415" i="5"/>
  <c r="AB415" i="5"/>
  <c r="AB406" i="5"/>
  <c r="Y406" i="5"/>
  <c r="AB470" i="5"/>
  <c r="Y470" i="5"/>
  <c r="AB471" i="5"/>
  <c r="Y471" i="5"/>
  <c r="AB225" i="5"/>
  <c r="Y225" i="5"/>
  <c r="Y658" i="5"/>
  <c r="AB658" i="5"/>
  <c r="AB590" i="5"/>
  <c r="Y590" i="5"/>
  <c r="Y229" i="5"/>
  <c r="AB229" i="5"/>
  <c r="Y695" i="5"/>
  <c r="AB695" i="5"/>
  <c r="AB363" i="5"/>
  <c r="Y363" i="5"/>
  <c r="Y429" i="5"/>
  <c r="AB429" i="5"/>
  <c r="Y267" i="5"/>
  <c r="AB267" i="5"/>
  <c r="AB598" i="5"/>
  <c r="AB592" i="5" s="1"/>
  <c r="Y598" i="5"/>
  <c r="AB565" i="5"/>
  <c r="Y565" i="5"/>
  <c r="AB510" i="5"/>
  <c r="Y510" i="5"/>
  <c r="AB289" i="5"/>
  <c r="Y289" i="5"/>
  <c r="AB315" i="5"/>
  <c r="Y315" i="5"/>
  <c r="Y674" i="5"/>
  <c r="AB674" i="5"/>
  <c r="Y660" i="5"/>
  <c r="AB660" i="5"/>
  <c r="Y530" i="5"/>
  <c r="AB530" i="5"/>
  <c r="Y519" i="5"/>
  <c r="AB519" i="5"/>
  <c r="Y517" i="5"/>
  <c r="AB517" i="5"/>
  <c r="AB224" i="5"/>
  <c r="Y224" i="5"/>
  <c r="AB620" i="5"/>
  <c r="Y620" i="5"/>
  <c r="AB550" i="5"/>
  <c r="Y550" i="5"/>
  <c r="Y430" i="5"/>
  <c r="AB430" i="5"/>
  <c r="Y445" i="5"/>
  <c r="AB445" i="5"/>
  <c r="AB248" i="5"/>
  <c r="Y248" i="5"/>
  <c r="Y689" i="5"/>
  <c r="AB689" i="5"/>
  <c r="AB83" i="5"/>
  <c r="Y83" i="5"/>
  <c r="Y385" i="5"/>
  <c r="AB385" i="5"/>
  <c r="AB438" i="5"/>
  <c r="Y438" i="5"/>
  <c r="AB264" i="5"/>
  <c r="Y264" i="5"/>
  <c r="Y231" i="5"/>
  <c r="AB231" i="5"/>
  <c r="Y675" i="5"/>
  <c r="AB675" i="5"/>
  <c r="AB640" i="5"/>
  <c r="Y640" i="5"/>
  <c r="AB575" i="5"/>
  <c r="Y575" i="5"/>
  <c r="AB578" i="5"/>
  <c r="Y578" i="5"/>
  <c r="AB307" i="5"/>
  <c r="Y307" i="5"/>
  <c r="AB309" i="5"/>
  <c r="Y309" i="5"/>
  <c r="AB293" i="5"/>
  <c r="Y293" i="5"/>
  <c r="AB500" i="5"/>
  <c r="Y500" i="5"/>
  <c r="AB664" i="5"/>
  <c r="Y664" i="5"/>
  <c r="Y395" i="5"/>
  <c r="AB395" i="5"/>
  <c r="Y443" i="5"/>
  <c r="AB443" i="5"/>
  <c r="AB497" i="5"/>
  <c r="Y497" i="5"/>
  <c r="Y535" i="5"/>
  <c r="AB535" i="5"/>
  <c r="AB526" i="5"/>
  <c r="Y526" i="5"/>
  <c r="Y501" i="5"/>
  <c r="AB501" i="5"/>
  <c r="Y514" i="5"/>
  <c r="AB514" i="5"/>
  <c r="AB246" i="5"/>
  <c r="Y246" i="5"/>
  <c r="Y235" i="5"/>
  <c r="AB235" i="5"/>
  <c r="AB614" i="5"/>
  <c r="Y614" i="5"/>
  <c r="Y467" i="5"/>
  <c r="AB467" i="5"/>
  <c r="AB544" i="5"/>
  <c r="AB539" i="5" s="1"/>
  <c r="Y544" i="5"/>
  <c r="Y245" i="5"/>
  <c r="AB245" i="5"/>
  <c r="AB274" i="5"/>
  <c r="Y678" i="5"/>
  <c r="AB678" i="5"/>
  <c r="AB404" i="5"/>
  <c r="Y404" i="5"/>
  <c r="AB474" i="5"/>
  <c r="Y474" i="5"/>
  <c r="Y480" i="5"/>
  <c r="AB480" i="5"/>
  <c r="Y233" i="5"/>
  <c r="AB233" i="5"/>
  <c r="Y646" i="5"/>
  <c r="AB646" i="5"/>
  <c r="AB645" i="5" s="1"/>
  <c r="AA645" i="5"/>
  <c r="Y589" i="5"/>
  <c r="AB589" i="5"/>
  <c r="Y686" i="5"/>
  <c r="AB686" i="5"/>
  <c r="Y650" i="5"/>
  <c r="AB650" i="5"/>
  <c r="Y237" i="5"/>
  <c r="AB237" i="5"/>
  <c r="Y241" i="5"/>
  <c r="AB241" i="5"/>
  <c r="Y670" i="5"/>
  <c r="AB670" i="5"/>
  <c r="AB383" i="5"/>
  <c r="AB380" i="5" s="1"/>
  <c r="Y383" i="5"/>
  <c r="Y403" i="5"/>
  <c r="AB403" i="5"/>
  <c r="AB537" i="5"/>
  <c r="Y537" i="5"/>
  <c r="AB254" i="5"/>
  <c r="Y254" i="5"/>
  <c r="AB426" i="5"/>
  <c r="Y426" i="5"/>
  <c r="AB641" i="5"/>
  <c r="Y641" i="5"/>
  <c r="AB611" i="5"/>
  <c r="Y611" i="5"/>
  <c r="AB581" i="5"/>
  <c r="Y581" i="5"/>
  <c r="AB552" i="5"/>
  <c r="Y552" i="5"/>
  <c r="Y506" i="5"/>
  <c r="AB506" i="5"/>
  <c r="AB317" i="5"/>
  <c r="Y317" i="5"/>
  <c r="AB295" i="5"/>
  <c r="Y295" i="5"/>
  <c r="AB305" i="5"/>
  <c r="Y305" i="5"/>
  <c r="AB671" i="5"/>
  <c r="Y671" i="5"/>
  <c r="Y421" i="5"/>
  <c r="AB421" i="5"/>
  <c r="AB442" i="5"/>
  <c r="Y442" i="5"/>
  <c r="AB521" i="5"/>
  <c r="Y521" i="5"/>
  <c r="AB502" i="5"/>
  <c r="Y502" i="5"/>
  <c r="Y495" i="5"/>
  <c r="AB495" i="5"/>
  <c r="Y525" i="5"/>
  <c r="AB525" i="5"/>
  <c r="AB234" i="5"/>
  <c r="Y234" i="5"/>
  <c r="AB621" i="5"/>
  <c r="Y621" i="5"/>
  <c r="AB642" i="5"/>
  <c r="Y642" i="5"/>
  <c r="Y690" i="5"/>
  <c r="AB690" i="5"/>
  <c r="AB572" i="5"/>
  <c r="Y572" i="5"/>
  <c r="AB390" i="5"/>
  <c r="Y390" i="5"/>
  <c r="Y682" i="5"/>
  <c r="AB682" i="5"/>
  <c r="Y648" i="5"/>
  <c r="AB648" i="5"/>
  <c r="AB408" i="5"/>
  <c r="Y408" i="5"/>
  <c r="Y653" i="5"/>
  <c r="AB653" i="5"/>
  <c r="Y441" i="5"/>
  <c r="AB441" i="5"/>
  <c r="Y439" i="5"/>
  <c r="AB439" i="5"/>
  <c r="AB244" i="5"/>
  <c r="Y244" i="5"/>
  <c r="AB566" i="5"/>
  <c r="Y566" i="5"/>
  <c r="Y665" i="5"/>
  <c r="AB665" i="5"/>
  <c r="Y247" i="5"/>
  <c r="AB247" i="5"/>
  <c r="Y243" i="5"/>
  <c r="AB243" i="5"/>
  <c r="AB96" i="5"/>
  <c r="Y96" i="5"/>
  <c r="Y364" i="5"/>
  <c r="AB364" i="5"/>
  <c r="Y399" i="5"/>
  <c r="AB399" i="5"/>
  <c r="AB450" i="5"/>
  <c r="Y450" i="5"/>
  <c r="AB685" i="5"/>
  <c r="Y685" i="5"/>
  <c r="AB242" i="5"/>
  <c r="Y242" i="5"/>
  <c r="AB222" i="5"/>
  <c r="AA221" i="5"/>
  <c r="Y222" i="5"/>
  <c r="AB625" i="5"/>
  <c r="Y625" i="5"/>
  <c r="AB608" i="5"/>
  <c r="Y608" i="5"/>
  <c r="AB515" i="5"/>
  <c r="Y515" i="5"/>
  <c r="AB579" i="5"/>
  <c r="Y579" i="5"/>
  <c r="AB588" i="5"/>
  <c r="Y588" i="5"/>
  <c r="AB672" i="5"/>
  <c r="Y672" i="5"/>
  <c r="AB285" i="5"/>
  <c r="Y285" i="5"/>
  <c r="AB313" i="5"/>
  <c r="Y313" i="5"/>
  <c r="AB301" i="5"/>
  <c r="Y301" i="5"/>
  <c r="Y651" i="5"/>
  <c r="AB651" i="5"/>
  <c r="Y409" i="5"/>
  <c r="AB409" i="5"/>
  <c r="Y389" i="5"/>
  <c r="AB389" i="5"/>
  <c r="AB444" i="5"/>
  <c r="Y444" i="5"/>
  <c r="AB513" i="5"/>
  <c r="Y513" i="5"/>
  <c r="AB524" i="5"/>
  <c r="Y524" i="5"/>
  <c r="Y504" i="5"/>
  <c r="AB504" i="5"/>
  <c r="AB516" i="5"/>
  <c r="Y516" i="5"/>
  <c r="Y528" i="5"/>
  <c r="AB528" i="5"/>
  <c r="AB252" i="5"/>
  <c r="Y252" i="5"/>
  <c r="AB605" i="5"/>
  <c r="Y605" i="5"/>
  <c r="AB599" i="5"/>
  <c r="Y599" i="5"/>
  <c r="AB577" i="5"/>
  <c r="Y577" i="5"/>
  <c r="AB563" i="5"/>
  <c r="Y563" i="5"/>
  <c r="Y464" i="5"/>
  <c r="AB464" i="5"/>
  <c r="AB410" i="5"/>
  <c r="Y410" i="5"/>
  <c r="AA380" i="5"/>
  <c r="AB481" i="5"/>
  <c r="Y481" i="5"/>
  <c r="Y483" i="5"/>
  <c r="AB483" i="5"/>
  <c r="AB463" i="5"/>
  <c r="Y463" i="5"/>
  <c r="AB466" i="5"/>
  <c r="Y466" i="5"/>
  <c r="AA433" i="5"/>
  <c r="AB669" i="5"/>
  <c r="Y669" i="5"/>
  <c r="AB270" i="5"/>
  <c r="Y270" i="5"/>
  <c r="Y691" i="5"/>
  <c r="AB691" i="5"/>
  <c r="AB573" i="5"/>
  <c r="Y573" i="5"/>
  <c r="AB587" i="5"/>
  <c r="Y587" i="5"/>
  <c r="Y657" i="5"/>
  <c r="AB657" i="5"/>
  <c r="Y249" i="5"/>
  <c r="AB249" i="5"/>
  <c r="Y272" i="5"/>
  <c r="AB272" i="5"/>
  <c r="AB271" i="5"/>
  <c r="Y271" i="5"/>
  <c r="AA592" i="5"/>
  <c r="AA539" i="5"/>
  <c r="AB656" i="5"/>
  <c r="Y656" i="5"/>
  <c r="AB80" i="5"/>
  <c r="Y80" i="5"/>
  <c r="AA62" i="5"/>
  <c r="Y376" i="5"/>
  <c r="AB376" i="5"/>
  <c r="AB679" i="5"/>
  <c r="Y679" i="5"/>
  <c r="Y417" i="5"/>
  <c r="AB417" i="5"/>
  <c r="Y397" i="5"/>
  <c r="AB397" i="5"/>
  <c r="AB452" i="5"/>
  <c r="Y452" i="5"/>
  <c r="AB476" i="5"/>
  <c r="Y476" i="5"/>
  <c r="Y692" i="5"/>
  <c r="AB692" i="5"/>
  <c r="AB260" i="5"/>
  <c r="Y260" i="5"/>
  <c r="AB398" i="5"/>
  <c r="Y398" i="5"/>
  <c r="AA486" i="5"/>
  <c r="Y487" i="5"/>
  <c r="AB487" i="5"/>
  <c r="AB609" i="5"/>
  <c r="Y609" i="5"/>
  <c r="AB603" i="5"/>
  <c r="Y603" i="5"/>
  <c r="AB622" i="5"/>
  <c r="Y622" i="5"/>
  <c r="Y475" i="5"/>
  <c r="AB475" i="5"/>
  <c r="AB549" i="5"/>
  <c r="Y549" i="5"/>
  <c r="AB556" i="5"/>
  <c r="Y556" i="5"/>
  <c r="AB551" i="5"/>
  <c r="Y551" i="5"/>
  <c r="AB416" i="5"/>
  <c r="Y416" i="5"/>
  <c r="AB303" i="5"/>
  <c r="Y303" i="5"/>
  <c r="AB299" i="5"/>
  <c r="Y299" i="5"/>
  <c r="AB281" i="5"/>
  <c r="Y281" i="5"/>
  <c r="AB319" i="5"/>
  <c r="Y319" i="5"/>
  <c r="AB283" i="5"/>
  <c r="Y283" i="5"/>
  <c r="Y227" i="5"/>
  <c r="AB227" i="5"/>
  <c r="AB680" i="5"/>
  <c r="Y680" i="5"/>
  <c r="Y654" i="5"/>
  <c r="AB654" i="5"/>
  <c r="Y427" i="5"/>
  <c r="AB427" i="5"/>
  <c r="AB437" i="5"/>
  <c r="Y437" i="5"/>
  <c r="AB400" i="5"/>
  <c r="Y400" i="5"/>
  <c r="Y666" i="5"/>
  <c r="AB666" i="5"/>
  <c r="AB505" i="5"/>
  <c r="Y505" i="5"/>
  <c r="Y498" i="5"/>
  <c r="AB498" i="5"/>
  <c r="AB492" i="5"/>
  <c r="Y492" i="5"/>
  <c r="Y511" i="5"/>
  <c r="AB511" i="5"/>
  <c r="Y522" i="5"/>
  <c r="AB522" i="5"/>
  <c r="Y489" i="5"/>
  <c r="AB489" i="5"/>
  <c r="Y509" i="5"/>
  <c r="AB509" i="5"/>
  <c r="Y496" i="5"/>
  <c r="AB496" i="5"/>
  <c r="AB256" i="5"/>
  <c r="Y256" i="5"/>
  <c r="AB223" i="5"/>
  <c r="Y223" i="5"/>
  <c r="Y457" i="5"/>
  <c r="AB457" i="5"/>
  <c r="AB394" i="5"/>
  <c r="Y394" i="5"/>
  <c r="Y667" i="5"/>
  <c r="AB667" i="5"/>
  <c r="AB632" i="5"/>
  <c r="Y632" i="5"/>
  <c r="AB628" i="5"/>
  <c r="Y628" i="5"/>
  <c r="AB618" i="5"/>
  <c r="Y618" i="5"/>
  <c r="AB561" i="5"/>
  <c r="Y561" i="5"/>
  <c r="AB574" i="5"/>
  <c r="Y574" i="5"/>
  <c r="AB576" i="5"/>
  <c r="Y576" i="5"/>
  <c r="Y453" i="5"/>
  <c r="AB453" i="5"/>
  <c r="AA274" i="5"/>
  <c r="Y459" i="5"/>
  <c r="AB459" i="5"/>
  <c r="AB412" i="5"/>
  <c r="Y412" i="5"/>
  <c r="Y431" i="5"/>
  <c r="AB431" i="5"/>
  <c r="AB473" i="5"/>
  <c r="Y473" i="5"/>
  <c r="Y447" i="5"/>
  <c r="AB447" i="5"/>
  <c r="Y451" i="5"/>
  <c r="AB451" i="5"/>
  <c r="AB462" i="5"/>
  <c r="Y462" i="5"/>
  <c r="AB433" i="5"/>
  <c r="AB258" i="5"/>
  <c r="Y258" i="5"/>
  <c r="AB238" i="5"/>
  <c r="Y238" i="5"/>
  <c r="Y659" i="5"/>
  <c r="AB659" i="5"/>
  <c r="AB557" i="5"/>
  <c r="Y557" i="5"/>
  <c r="AB570" i="5"/>
  <c r="Y570" i="5"/>
  <c r="Y694" i="5"/>
  <c r="AB694" i="5"/>
  <c r="Y681" i="5"/>
  <c r="AB681" i="5"/>
  <c r="Y676" i="5"/>
  <c r="AB676" i="5"/>
  <c r="Y269" i="5"/>
  <c r="AB269" i="5"/>
  <c r="Y251" i="5"/>
  <c r="AB251" i="5"/>
  <c r="Y239" i="5"/>
  <c r="AB239" i="5"/>
  <c r="Y253" i="5"/>
  <c r="AB253" i="5"/>
  <c r="AB486" i="5" l="1"/>
  <c r="AB221" i="5"/>
  <c r="AB1" i="5" s="1"/>
  <c r="C6" i="4" l="1"/>
  <c r="C5" i="4"/>
  <c r="C4" i="4"/>
</calcChain>
</file>

<file path=xl/comments1.xml><?xml version="1.0" encoding="utf-8"?>
<comments xmlns="http://schemas.openxmlformats.org/spreadsheetml/2006/main">
  <authors>
    <author>raffy.hegina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<sst xmlns="http://schemas.openxmlformats.org/spreadsheetml/2006/main" count="980" uniqueCount="127">
  <si>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</si>
  <si>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</si>
  <si>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</si>
  <si>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</si>
  <si>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</si>
  <si>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</si>
  <si>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</si>
  <si>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</si>
  <si>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</si>
  <si>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</si>
  <si>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</si>
  <si>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</si>
  <si>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</si>
  <si>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</si>
  <si>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S339</t>
  </si>
  <si>
    <t>S311</t>
  </si>
  <si>
    <t>C000000024</t>
  </si>
  <si>
    <t>S000000057</t>
  </si>
  <si>
    <t>Item Dept</t>
  </si>
  <si>
    <t>06</t>
  </si>
  <si>
    <t>S302</t>
  </si>
  <si>
    <t>S306</t>
  </si>
  <si>
    <t>S340</t>
  </si>
  <si>
    <t>S348</t>
  </si>
  <si>
    <t>13100181</t>
  </si>
  <si>
    <t>TOTAL</t>
  </si>
  <si>
    <t>June 2022</t>
  </si>
  <si>
    <t xml:space="preserve">2022 JUNE Incentive </t>
  </si>
  <si>
    <t>ORDERING TEMPLATE FOR</t>
  </si>
  <si>
    <t>JUNE BALANCE TARGET</t>
  </si>
  <si>
    <t>DATE PREPARED</t>
  </si>
  <si>
    <t>PREPARED BY</t>
  </si>
  <si>
    <t>VS</t>
  </si>
  <si>
    <t>DEADLINE FOR PO on or before</t>
  </si>
  <si>
    <t>JUNE BALANCE TO SELL (NET)</t>
  </si>
  <si>
    <t>PROMOPACK ARTICLE</t>
  </si>
  <si>
    <t>FOR PO</t>
  </si>
  <si>
    <t>INCENTIVE</t>
  </si>
  <si>
    <t>No,</t>
  </si>
  <si>
    <t>Scheme</t>
  </si>
  <si>
    <t>Article</t>
  </si>
  <si>
    <t>Item Description</t>
  </si>
  <si>
    <t>Site</t>
  </si>
  <si>
    <t>Item Status</t>
  </si>
  <si>
    <t>Site Invty (EA)</t>
  </si>
  <si>
    <t>Incoming PO (EA)</t>
  </si>
  <si>
    <t>Incoming PO (CV)</t>
  </si>
  <si>
    <t>Total Invty (EA)</t>
  </si>
  <si>
    <t>P3 Sales in EA</t>
  </si>
  <si>
    <t>Months Invty</t>
  </si>
  <si>
    <t>Site Invty</t>
  </si>
  <si>
    <t>PO in EA</t>
  </si>
  <si>
    <t>PO in CV</t>
  </si>
  <si>
    <t>PO Amount</t>
  </si>
  <si>
    <t>Regular</t>
  </si>
  <si>
    <t>EQ Pants Jumbo Pack L40s</t>
  </si>
  <si>
    <t>PACKING</t>
  </si>
  <si>
    <t>OUN</t>
  </si>
  <si>
    <t>CV</t>
  </si>
  <si>
    <t>CASE COST</t>
  </si>
  <si>
    <t>S313</t>
  </si>
  <si>
    <t>EA COST</t>
  </si>
  <si>
    <t>S314</t>
  </si>
  <si>
    <t>STATUS</t>
  </si>
  <si>
    <t>VB</t>
  </si>
  <si>
    <t>S315</t>
  </si>
  <si>
    <t>ALLOC IN CV</t>
  </si>
  <si>
    <t>S318</t>
  </si>
  <si>
    <t>ALLOC IN EA</t>
  </si>
  <si>
    <t>S320</t>
  </si>
  <si>
    <t>BAL. ALLOC.</t>
  </si>
  <si>
    <t>S321</t>
  </si>
  <si>
    <t>S322</t>
  </si>
  <si>
    <t>SALES</t>
  </si>
  <si>
    <t>P3</t>
  </si>
  <si>
    <t>S323</t>
  </si>
  <si>
    <t>DURATION</t>
  </si>
  <si>
    <t>MAR TO MAY 2022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</si>
  <si>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</si>
  <si>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</si>
  <si>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</si>
  <si>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</si>
  <si>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</si>
  <si>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</si>
  <si>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</si>
  <si>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</si>
  <si>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</si>
  <si>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</si>
  <si>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</si>
  <si>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</si>
  <si>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</si>
  <si>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</si>
  <si>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S341</t>
  </si>
  <si>
    <t>S342</t>
  </si>
  <si>
    <t>S343</t>
  </si>
  <si>
    <t>S344</t>
  </si>
  <si>
    <t>S345</t>
  </si>
  <si>
    <t>S346</t>
  </si>
  <si>
    <t>S347</t>
  </si>
  <si>
    <t>S349</t>
  </si>
  <si>
    <t>S352</t>
  </si>
  <si>
    <t>S353</t>
  </si>
  <si>
    <t>S354</t>
  </si>
  <si>
    <t>S355</t>
  </si>
  <si>
    <t>S356</t>
  </si>
  <si>
    <t>S357</t>
  </si>
  <si>
    <t>S358</t>
  </si>
  <si>
    <t>S359</t>
  </si>
  <si>
    <t>S361</t>
  </si>
  <si>
    <t>S362</t>
  </si>
  <si>
    <t>S363</t>
  </si>
  <si>
    <t>S364</t>
  </si>
  <si>
    <t>S365</t>
  </si>
  <si>
    <t>S366</t>
  </si>
  <si>
    <t>S367</t>
  </si>
  <si>
    <t>EQ Pants Jumbo Pack XXXL40s</t>
  </si>
  <si>
    <t>EQ Pants Jumbo Pack XXL40s</t>
  </si>
  <si>
    <t>EQ Pants Jumbo Pack XL40s</t>
  </si>
  <si>
    <t>EQ Pants Big Pack L24s</t>
  </si>
  <si>
    <t>EQ Pants Big Pack XXXL24s</t>
  </si>
  <si>
    <t>cv</t>
  </si>
  <si>
    <t>EQ Pants Jumbo Pack M40s</t>
  </si>
  <si>
    <t>EQ Dry Econo Pack L 32s</t>
  </si>
  <si>
    <t>EQ Dry Econo Pack M 36s</t>
  </si>
  <si>
    <t>EQ Dry Jumbo Pack M 54s</t>
  </si>
  <si>
    <t>EQ Pants Big Pack XXL24s</t>
  </si>
  <si>
    <t>EQ Dry Econo Pack NB 44s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</si>
</sst>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70" formatCode="_(* #,##0.0_);_(* \(#,##0.0\);_(* &quot;-&quot;??_);_(@_)"/>
  </numFmts>
  <fonts count="15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  <font>
      <sz val="8"/>
      <color rgb="FF000000"/>
      <name val="Verdana"/>
      <family val="2"/>
    </font>
    <font>
      <sz val="10"/>
      <color theme="1"/>
      <name val="Arial"/>
      <family val="2"/>
    </font>
    <font>
      <sz val="11"/>
      <color rgb="FF1F497D"/>
      <name val="Calibri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0"/>
      <name val="Arial"/>
      <family val="2"/>
    </font>
    <font>
      <u/>
      <sz val="9.35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4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3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0" fontId="7" fillId="0" borderId="0" xfId="0" applyFont="1"/>
    <xf numFmtId="0" fontId="3" fillId="0" borderId="0" xfId="0" applyFont="1"/>
    <xf numFmtId="43" fontId="3" fillId="0" borderId="0" xfId="3" applyFont="1" applyFill="1" applyBorder="1"/>
    <xf numFmtId="0" fontId="8" fillId="0" borderId="0" xfId="0" applyFont="1"/>
    <xf numFmtId="9" fontId="3" fillId="0" borderId="0" xfId="3" applyNumberFormat="1" applyFont="1" applyFill="1" applyBorder="1"/>
    <xf numFmtId="0" fontId="3" fillId="0" borderId="0" xfId="0" quotePrefix="1" applyFont="1" applyFill="1" applyBorder="1"/>
    <xf numFmtId="49" fontId="3" fillId="0" borderId="0" xfId="2" quotePrefix="1" applyNumberFormat="1" applyFont="1" applyFill="1" applyBorder="1" applyAlignment="1">
      <alignment horizontal="right"/>
    </xf>
    <xf numFmtId="49" fontId="3" fillId="0" borderId="0" xfId="0" quotePrefix="1" applyNumberFormat="1" applyFont="1" applyFill="1" applyBorder="1"/>
    <xf numFmtId="3" fontId="10" fillId="0" borderId="0" xfId="0" applyNumberFormat="1" applyFont="1"/>
    <xf numFmtId="0" fontId="7" fillId="0" borderId="0" xfId="0" applyFont="1" applyBorder="1"/>
    <xf numFmtId="0" fontId="2" fillId="3" borderId="1" xfId="0" applyFont="1" applyFill="1" applyBorder="1"/>
    <xf numFmtId="0" fontId="3" fillId="3" borderId="2" xfId="0" applyFont="1" applyFill="1" applyBorder="1"/>
    <xf numFmtId="0" fontId="2" fillId="0" borderId="3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Border="1"/>
    <xf numFmtId="0" fontId="11" fillId="0" borderId="0" xfId="0" applyFont="1" applyFill="1" applyBorder="1"/>
    <xf numFmtId="0" fontId="7" fillId="4" borderId="0" xfId="0" applyFont="1" applyFill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4" borderId="0" xfId="0" applyNumberFormat="1" applyFont="1" applyFill="1" applyBorder="1"/>
    <xf numFmtId="1" fontId="3" fillId="0" borderId="0" xfId="0" applyNumberFormat="1" applyFont="1" applyBorder="1"/>
    <xf numFmtId="1" fontId="11" fillId="0" borderId="0" xfId="0" applyNumberFormat="1" applyFont="1" applyFill="1" applyBorder="1"/>
    <xf numFmtId="43" fontId="11" fillId="5" borderId="0" xfId="3" applyFont="1" applyFill="1" applyBorder="1"/>
    <xf numFmtId="0" fontId="2" fillId="3" borderId="4" xfId="0" applyFont="1" applyFill="1" applyBorder="1"/>
    <xf numFmtId="0" fontId="3" fillId="3" borderId="0" xfId="0" applyFont="1" applyFill="1" applyBorder="1"/>
    <xf numFmtId="15" fontId="11" fillId="0" borderId="5" xfId="0" applyNumberFormat="1" applyFont="1" applyFill="1" applyBorder="1" applyAlignment="1">
      <alignment horizontal="left"/>
    </xf>
    <xf numFmtId="43" fontId="2" fillId="0" borderId="0" xfId="3" applyFont="1" applyBorder="1"/>
    <xf numFmtId="43" fontId="2" fillId="0" borderId="0" xfId="3" applyFont="1" applyBorder="1" applyAlignment="1">
      <alignment horizontal="center"/>
    </xf>
    <xf numFmtId="43" fontId="7" fillId="0" borderId="0" xfId="3" applyFont="1" applyBorder="1"/>
    <xf numFmtId="0" fontId="11" fillId="0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3" fillId="3" borderId="7" xfId="0" applyFont="1" applyFill="1" applyBorder="1"/>
    <xf numFmtId="15" fontId="11" fillId="0" borderId="8" xfId="0" applyNumberFormat="1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43" fontId="12" fillId="2" borderId="0" xfId="3" applyFont="1" applyFill="1" applyBorder="1"/>
    <xf numFmtId="0" fontId="11" fillId="0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2" fillId="0" borderId="0" xfId="0" applyFont="1" applyFill="1" applyBorder="1"/>
    <xf numFmtId="0" fontId="7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1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2" fillId="8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0" fontId="11" fillId="8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43" fontId="11" fillId="9" borderId="0" xfId="3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11" fillId="0" borderId="0" xfId="0" applyFont="1" applyFill="1" applyBorder="1" applyAlignment="1">
      <alignment horizontal="left" vertical="center"/>
    </xf>
    <xf numFmtId="1" fontId="11" fillId="0" borderId="0" xfId="0" applyNumberFormat="1" applyFont="1" applyFill="1" applyBorder="1" applyAlignment="1">
      <alignment horizontal="left" wrapTex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16" fontId="12" fillId="0" borderId="0" xfId="0" applyNumberFormat="1" applyFont="1" applyBorder="1" applyAlignment="1">
      <alignment horizontal="center" wrapText="1"/>
    </xf>
    <xf numFmtId="17" fontId="3" fillId="0" borderId="0" xfId="0" applyNumberFormat="1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4" borderId="0" xfId="0" applyFont="1" applyFill="1" applyBorder="1"/>
    <xf numFmtId="17" fontId="3" fillId="0" borderId="0" xfId="0" applyNumberFormat="1" applyFont="1" applyFill="1" applyBorder="1" applyAlignment="1">
      <alignment horizontal="center" wrapText="1"/>
    </xf>
    <xf numFmtId="1" fontId="3" fillId="4" borderId="0" xfId="0" applyNumberFormat="1" applyFont="1" applyFill="1" applyBorder="1" applyAlignment="1">
      <alignment wrapText="1"/>
    </xf>
    <xf numFmtId="1" fontId="3" fillId="0" borderId="0" xfId="0" applyNumberFormat="1" applyFont="1" applyFill="1" applyBorder="1" applyAlignment="1">
      <alignment wrapText="1"/>
    </xf>
    <xf numFmtId="0" fontId="11" fillId="0" borderId="0" xfId="0" applyFont="1" applyBorder="1"/>
    <xf numFmtId="0" fontId="11" fillId="9" borderId="0" xfId="0" applyFont="1" applyFill="1" applyBorder="1"/>
    <xf numFmtId="43" fontId="11" fillId="9" borderId="0" xfId="3" applyFont="1" applyFill="1" applyBorder="1"/>
    <xf numFmtId="0" fontId="13" fillId="10" borderId="9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vertical="center"/>
    </xf>
    <xf numFmtId="1" fontId="7" fillId="0" borderId="0" xfId="0" applyNumberFormat="1" applyFont="1"/>
    <xf numFmtId="164" fontId="11" fillId="0" borderId="7" xfId="3" applyNumberFormat="1" applyFont="1" applyFill="1" applyBorder="1"/>
    <xf numFmtId="0" fontId="11" fillId="0" borderId="7" xfId="0" applyFont="1" applyFill="1" applyBorder="1" applyAlignment="1">
      <alignment horizontal="center"/>
    </xf>
    <xf numFmtId="1" fontId="11" fillId="0" borderId="7" xfId="0" applyNumberFormat="1" applyFont="1" applyFill="1" applyBorder="1"/>
    <xf numFmtId="1" fontId="2" fillId="0" borderId="7" xfId="0" applyNumberFormat="1" applyFont="1" applyFill="1" applyBorder="1"/>
    <xf numFmtId="170" fontId="12" fillId="0" borderId="7" xfId="3" applyNumberFormat="1" applyFont="1" applyFill="1" applyBorder="1"/>
    <xf numFmtId="0" fontId="11" fillId="4" borderId="7" xfId="0" applyFont="1" applyFill="1" applyBorder="1" applyAlignment="1">
      <alignment wrapText="1"/>
    </xf>
    <xf numFmtId="1" fontId="11" fillId="0" borderId="7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3" fillId="4" borderId="0" xfId="3" applyNumberFormat="1" applyFont="1" applyFill="1" applyBorder="1"/>
    <xf numFmtId="170" fontId="12" fillId="11" borderId="7" xfId="3" applyNumberFormat="1" applyFont="1" applyFill="1" applyBorder="1" applyAlignment="1">
      <alignment wrapText="1"/>
    </xf>
    <xf numFmtId="43" fontId="11" fillId="0" borderId="7" xfId="0" applyNumberFormat="1" applyFont="1" applyBorder="1" applyAlignment="1">
      <alignment wrapText="1"/>
    </xf>
    <xf numFmtId="1" fontId="2" fillId="9" borderId="7" xfId="0" applyNumberFormat="1" applyFont="1" applyFill="1" applyBorder="1"/>
    <xf numFmtId="43" fontId="2" fillId="9" borderId="7" xfId="3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/>
    <xf numFmtId="3" fontId="3" fillId="8" borderId="0" xfId="0" applyNumberFormat="1" applyFont="1" applyFill="1" applyBorder="1"/>
    <xf numFmtId="170" fontId="7" fillId="0" borderId="0" xfId="0" applyNumberFormat="1" applyFont="1" applyBorder="1"/>
    <xf numFmtId="3" fontId="3" fillId="8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vertical="center" wrapText="1"/>
    </xf>
    <xf numFmtId="164" fontId="7" fillId="0" borderId="0" xfId="3" applyNumberFormat="1" applyFont="1" applyFill="1" applyBorder="1" applyAlignment="1">
      <alignment vertical="center" wrapText="1"/>
    </xf>
    <xf numFmtId="0" fontId="7" fillId="9" borderId="0" xfId="0" applyFont="1" applyFill="1" applyBorder="1"/>
    <xf numFmtId="43" fontId="7" fillId="9" borderId="0" xfId="3" applyFont="1" applyFill="1" applyBorder="1"/>
    <xf numFmtId="0" fontId="7" fillId="9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center"/>
    </xf>
    <xf numFmtId="39" fontId="7" fillId="0" borderId="0" xfId="3" applyNumberFormat="1" applyFont="1" applyFill="1" applyBorder="1" applyAlignment="1">
      <alignment horizontal="center"/>
    </xf>
    <xf numFmtId="0" fontId="7" fillId="0" borderId="0" xfId="0" applyFont="1" applyBorder="1" applyAlignment="1">
      <alignment vertical="center" wrapText="1"/>
    </xf>
    <xf numFmtId="0" fontId="7" fillId="9" borderId="0" xfId="3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3" fontId="7" fillId="8" borderId="0" xfId="0" applyNumberFormat="1" applyFont="1" applyFill="1" applyBorder="1"/>
    <xf numFmtId="3" fontId="7" fillId="8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11" fillId="6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center"/>
    </xf>
    <xf numFmtId="17" fontId="11" fillId="0" borderId="0" xfId="0" applyNumberFormat="1" applyFont="1" applyFill="1" applyBorder="1"/>
    <xf numFmtId="0" fontId="11" fillId="0" borderId="0" xfId="0" applyNumberFormat="1" applyFont="1" applyFill="1" applyBorder="1" applyAlignment="1"/>
    <xf numFmtId="0" fontId="3" fillId="0" borderId="0" xfId="10" applyFont="1" applyFill="1" applyBorder="1" applyAlignment="1" applyProtection="1"/>
    <xf numFmtId="1" fontId="3" fillId="0" borderId="0" xfId="0" applyNumberFormat="1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right" vertical="center"/>
    </xf>
    <xf numFmtId="1" fontId="7" fillId="0" borderId="0" xfId="0" applyNumberFormat="1" applyFont="1" applyBorder="1" applyAlignment="1">
      <alignment horizontal="left"/>
    </xf>
    <xf numFmtId="0" fontId="11" fillId="0" borderId="0" xfId="0" applyFont="1" applyFill="1" applyBorder="1" applyAlignment="1">
      <alignment horizontal="right" vertical="center"/>
    </xf>
    <xf numFmtId="1" fontId="11" fillId="0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3" fontId="3" fillId="0" borderId="0" xfId="0" applyNumberFormat="1" applyFont="1" applyFill="1" applyBorder="1"/>
    <xf numFmtId="170" fontId="7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/>
    <xf numFmtId="43" fontId="11" fillId="0" borderId="0" xfId="3" applyFont="1" applyFill="1" applyBorder="1"/>
    <xf numFmtId="0" fontId="13" fillId="10" borderId="0" xfId="0" applyFont="1" applyFill="1" applyBorder="1" applyAlignment="1">
      <alignment horizontal="center"/>
    </xf>
    <xf numFmtId="0" fontId="3" fillId="8" borderId="0" xfId="0" applyFont="1" applyFill="1" applyBorder="1"/>
    <xf numFmtId="0" fontId="3" fillId="8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right"/>
    </xf>
    <xf numFmtId="1" fontId="3" fillId="8" borderId="0" xfId="0" applyNumberFormat="1" applyFont="1" applyFill="1" applyBorder="1" applyAlignment="1">
      <alignment horizontal="right"/>
    </xf>
    <xf numFmtId="1" fontId="3" fillId="8" borderId="0" xfId="0" applyNumberFormat="1" applyFont="1" applyFill="1" applyBorder="1" applyAlignment="1">
      <alignment horizontal="center"/>
    </xf>
    <xf numFmtId="0" fontId="7" fillId="9" borderId="0" xfId="3" applyNumberFormat="1" applyFont="1" applyFill="1" applyBorder="1"/>
    <xf numFmtId="39" fontId="11" fillId="0" borderId="0" xfId="3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3" fontId="7" fillId="0" borderId="0" xfId="3" applyFont="1" applyFill="1" applyBorder="1"/>
    <xf numFmtId="1" fontId="9" fillId="0" borderId="0" xfId="0" applyNumberFormat="1" applyFont="1"/>
    <xf numFmtId="0" fontId="9" fillId="0" borderId="0" xfId="0" applyFont="1"/>
    <xf numFmtId="1" fontId="7" fillId="0" borderId="0" xfId="0" applyNumberFormat="1" applyFont="1" applyAlignment="1"/>
    <xf numFmtId="0" fontId="7" fillId="0" borderId="0" xfId="0" applyFont="1" applyAlignment="1"/>
    <xf numFmtId="170" fontId="12" fillId="8" borderId="7" xfId="3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horizontal="left"/>
    </xf>
  </cellXfs>
  <cellStyles count="11">
    <cellStyle name="%" xfId="1"/>
    <cellStyle name="% 2" xfId="2"/>
    <cellStyle name="Comma" xfId="3" builtinId="3"/>
    <cellStyle name="Comma 10" xfId="4"/>
    <cellStyle name="Hyperlink" xfId="10" builtinId="8"/>
    <cellStyle name="Legal 8½ x 14 in" xfId="5"/>
    <cellStyle name="Normal" xfId="0" builtinId="0"/>
    <cellStyle name="Normal 14" xfId="9"/>
    <cellStyle name="Normal 2 2" xfId="6"/>
    <cellStyle name="Normal 4" xfId="7"/>
    <cellStyle name="Style 1" xfId="8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252088</xdr:colOff>
      <xdr:row>35</xdr:row>
      <xdr:rowOff>49535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80952" cy="5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496320</xdr:colOff>
      <xdr:row>62</xdr:row>
      <xdr:rowOff>109451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11091"/>
          <a:ext cx="12619047" cy="4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59474</xdr:colOff>
      <xdr:row>0</xdr:row>
      <xdr:rowOff>190499</xdr:rowOff>
    </xdr:from>
    <xdr:to>
      <xdr:col>17</xdr:col>
      <xdr:colOff>359528</xdr:colOff>
      <xdr:row>4</xdr:row>
      <xdr:rowOff>115046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CC2E6D4-9A65-44BE-A9D3-E48F592DE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0675" y="190499"/>
          <a:ext cx="2945286" cy="2063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21</xdr:row>
      <xdr:rowOff>47626</xdr:rowOff>
    </xdr:from>
    <xdr:to>
      <xdr:col>4</xdr:col>
      <xdr:colOff>1437930</xdr:colOff>
      <xdr:row>33</xdr:row>
      <xdr:rowOff>37541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3448051"/>
          <a:ext cx="3393357" cy="172402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180976</xdr:colOff>
      <xdr:row>74</xdr:row>
      <xdr:rowOff>133350</xdr:rowOff>
    </xdr:from>
    <xdr:to>
      <xdr:col>4</xdr:col>
      <xdr:colOff>1396466</xdr:colOff>
      <xdr:row>85</xdr:row>
      <xdr:rowOff>14008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6" y="11106150"/>
          <a:ext cx="3237592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127</xdr:row>
      <xdr:rowOff>95250</xdr:rowOff>
    </xdr:from>
    <xdr:to>
      <xdr:col>4</xdr:col>
      <xdr:colOff>1521198</xdr:colOff>
      <xdr:row>138</xdr:row>
      <xdr:rowOff>142102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526" y="18640425"/>
          <a:ext cx="3400424" cy="1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181</xdr:row>
      <xdr:rowOff>95250</xdr:rowOff>
    </xdr:from>
    <xdr:to>
      <xdr:col>4</xdr:col>
      <xdr:colOff>1625973</xdr:colOff>
      <xdr:row>194</xdr:row>
      <xdr:rowOff>26658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1" y="26355675"/>
          <a:ext cx="3552824" cy="1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234</xdr:row>
      <xdr:rowOff>28575</xdr:rowOff>
    </xdr:from>
    <xdr:to>
      <xdr:col>4</xdr:col>
      <xdr:colOff>1483099</xdr:colOff>
      <xdr:row>245</xdr:row>
      <xdr:rowOff>42374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1" y="33861375"/>
          <a:ext cx="3467100" cy="1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76200</xdr:rowOff>
    </xdr:from>
    <xdr:to>
      <xdr:col>4</xdr:col>
      <xdr:colOff>1803026</xdr:colOff>
      <xdr:row>298</xdr:row>
      <xdr:rowOff>34518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41338500"/>
          <a:ext cx="3819525" cy="1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340</xdr:row>
      <xdr:rowOff>19050</xdr:rowOff>
    </xdr:from>
    <xdr:to>
      <xdr:col>4</xdr:col>
      <xdr:colOff>2003051</xdr:colOff>
      <xdr:row>351</xdr:row>
      <xdr:rowOff>23325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48996600"/>
          <a:ext cx="3867150" cy="1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392</xdr:row>
      <xdr:rowOff>66675</xdr:rowOff>
    </xdr:from>
    <xdr:to>
      <xdr:col>4</xdr:col>
      <xdr:colOff>1416423</xdr:colOff>
      <xdr:row>403</xdr:row>
      <xdr:rowOff>70950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6700" y="56473725"/>
          <a:ext cx="3419475" cy="1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445</xdr:row>
      <xdr:rowOff>47625</xdr:rowOff>
    </xdr:from>
    <xdr:to>
      <xdr:col>4</xdr:col>
      <xdr:colOff>1244974</xdr:colOff>
      <xdr:row>456</xdr:row>
      <xdr:rowOff>128091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2426" y="64027050"/>
          <a:ext cx="3162300" cy="1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498</xdr:row>
      <xdr:rowOff>104775</xdr:rowOff>
    </xdr:from>
    <xdr:to>
      <xdr:col>4</xdr:col>
      <xdr:colOff>1578348</xdr:colOff>
      <xdr:row>509</xdr:row>
      <xdr:rowOff>142103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4325" y="71656575"/>
          <a:ext cx="3533775" cy="1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551</xdr:row>
      <xdr:rowOff>114300</xdr:rowOff>
    </xdr:from>
    <xdr:to>
      <xdr:col>4</xdr:col>
      <xdr:colOff>1483099</xdr:colOff>
      <xdr:row>562</xdr:row>
      <xdr:rowOff>128100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2901" y="79238475"/>
          <a:ext cx="3409950" cy="1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161926</xdr:colOff>
      <xdr:row>604</xdr:row>
      <xdr:rowOff>57150</xdr:rowOff>
    </xdr:from>
    <xdr:to>
      <xdr:col>4</xdr:col>
      <xdr:colOff>1254498</xdr:colOff>
      <xdr:row>615</xdr:row>
      <xdr:rowOff>142097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9576" y="86772750"/>
          <a:ext cx="3114674" cy="1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7"/>
  <sheetViews>
    <sheetView tabSelected="1" workbookViewId="0">
      <selection activeCell="L20" sqref="L20"/>
    </sheetView>
  </sheetViews>
  <sheetFormatPr defaultRowHeight="11.25" x14ac:dyDescent="0.2"/>
  <cols>
    <col min="1" max="1" width="6.42578125" style="7" bestFit="1" customWidth="1"/>
    <col min="2" max="2" width="8.140625" style="5" bestFit="1" customWidth="1"/>
    <col min="3" max="3" width="10.28515625" style="5" bestFit="1" customWidth="1"/>
    <col min="4" max="4" width="11.28515625" style="5" bestFit="1" customWidth="1"/>
    <col min="5" max="5" width="11.7109375" style="5" bestFit="1" customWidth="1"/>
    <col min="6" max="6" width="7.42578125" style="5" customWidth="1"/>
    <col min="7" max="7" width="9.85546875" style="5" customWidth="1"/>
    <col min="8" max="8" width="8.5703125" style="5" bestFit="1" customWidth="1"/>
    <col min="9" max="9" width="14.140625" style="10" bestFit="1" customWidth="1"/>
    <col min="10" max="10" width="15.85546875" style="6" bestFit="1" customWidth="1"/>
    <col min="11" max="11" width="11.140625" style="8" bestFit="1" customWidth="1"/>
    <col min="12" max="12" width="9.7109375" style="5" bestFit="1" customWidth="1"/>
    <col min="13" max="13" width="30.85546875" style="5" bestFit="1" customWidth="1"/>
    <col min="14" max="16384" width="9.140625" style="5"/>
  </cols>
  <sheetData>
    <row r="1" spans="1:13" s="2" customFormat="1" ht="10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9" t="s">
        <v>7</v>
      </c>
      <c r="J1" s="3" t="s">
        <v>8</v>
      </c>
      <c r="K1" s="4" t="s">
        <v>9</v>
      </c>
      <c r="L1" s="2" t="s">
        <v>10</v>
      </c>
      <c r="M1" s="2" t="s">
        <v>11</v>
      </c>
    </row>
    <row r="2" spans="1:13" x14ac:dyDescent="0.2">
      <c r="A2" s="5" t="s">
        <v>20</v>
      </c>
      <c r="B2" s="5" t="s">
        <v>12</v>
      </c>
      <c r="C2" s="5" t="s">
        <v>13</v>
      </c>
      <c r="D2" s="12" t="s">
        <v>16</v>
      </c>
      <c r="E2" s="12" t="s">
        <v>17</v>
      </c>
      <c r="G2" s="5">
        <v>8</v>
      </c>
      <c r="H2" s="16" t="s">
        <v>19</v>
      </c>
      <c r="I2" s="17" t="s">
        <v>24</v>
      </c>
      <c r="J2" s="18" t="s">
        <v>26</v>
      </c>
      <c r="K2" s="13">
        <v>17312.399999999998</v>
      </c>
      <c r="L2" s="5">
        <v>2</v>
      </c>
      <c r="M2" s="14" t="s">
        <v>27</v>
      </c>
    </row>
    <row r="3" spans="1:13" x14ac:dyDescent="0.2">
      <c r="A3" s="5" t="s">
        <v>21</v>
      </c>
      <c r="B3" s="5" t="s">
        <v>12</v>
      </c>
      <c r="C3" s="5" t="s">
        <v>13</v>
      </c>
      <c r="D3" s="12" t="s">
        <v>16</v>
      </c>
      <c r="E3" s="12" t="s">
        <v>17</v>
      </c>
      <c r="G3" s="5">
        <v>8</v>
      </c>
      <c r="H3" s="16" t="s">
        <v>19</v>
      </c>
      <c r="I3" s="17" t="s">
        <v>24</v>
      </c>
      <c r="J3" s="18" t="s">
        <v>26</v>
      </c>
      <c r="K3" s="13">
        <v>19620.719999999998</v>
      </c>
      <c r="L3" s="5">
        <v>2</v>
      </c>
      <c r="M3" s="14" t="s">
        <v>27</v>
      </c>
    </row>
    <row r="4" spans="1:13" x14ac:dyDescent="0.2">
      <c r="A4" s="5" t="s">
        <v>15</v>
      </c>
      <c r="B4" s="5" t="s">
        <v>12</v>
      </c>
      <c r="C4" s="5" t="s">
        <v>13</v>
      </c>
      <c r="D4" s="12" t="s">
        <v>16</v>
      </c>
      <c r="E4" s="12" t="s">
        <v>17</v>
      </c>
      <c r="G4" s="5">
        <v>8</v>
      </c>
      <c r="H4" s="16" t="s">
        <v>19</v>
      </c>
      <c r="I4" s="17" t="s">
        <v>24</v>
      </c>
      <c r="J4" s="18" t="s">
        <v>26</v>
      </c>
      <c r="K4" s="13">
        <v>19620.719999999998</v>
      </c>
      <c r="L4" s="5">
        <v>2</v>
      </c>
      <c r="M4" s="14" t="s">
        <v>27</v>
      </c>
    </row>
    <row r="5" spans="1:13" x14ac:dyDescent="0.2">
      <c r="A5" s="5" t="s">
        <v>14</v>
      </c>
      <c r="B5" s="5" t="s">
        <v>12</v>
      </c>
      <c r="C5" s="5" t="s">
        <v>13</v>
      </c>
      <c r="D5" s="12" t="s">
        <v>16</v>
      </c>
      <c r="E5" s="12" t="s">
        <v>17</v>
      </c>
      <c r="G5" s="5">
        <v>8</v>
      </c>
      <c r="H5" s="16" t="s">
        <v>19</v>
      </c>
      <c r="I5" s="17" t="s">
        <v>24</v>
      </c>
      <c r="J5" s="18" t="s">
        <v>26</v>
      </c>
      <c r="K5" s="13">
        <v>19620.719999999998</v>
      </c>
      <c r="L5" s="5">
        <v>2</v>
      </c>
      <c r="M5" s="14" t="s">
        <v>27</v>
      </c>
    </row>
    <row r="6" spans="1:13" x14ac:dyDescent="0.2">
      <c r="A6" s="5" t="s">
        <v>22</v>
      </c>
      <c r="B6" s="5" t="s">
        <v>12</v>
      </c>
      <c r="C6" s="5" t="s">
        <v>13</v>
      </c>
      <c r="D6" s="12" t="s">
        <v>16</v>
      </c>
      <c r="E6" s="12" t="s">
        <v>17</v>
      </c>
      <c r="G6" s="5">
        <v>8</v>
      </c>
      <c r="H6" s="16" t="s">
        <v>19</v>
      </c>
      <c r="I6" s="17" t="s">
        <v>24</v>
      </c>
      <c r="J6" s="18" t="s">
        <v>26</v>
      </c>
      <c r="K6" s="13">
        <v>19620.719999999998</v>
      </c>
      <c r="L6" s="5">
        <v>2</v>
      </c>
      <c r="M6" s="14" t="s">
        <v>27</v>
      </c>
    </row>
    <row r="7" spans="1:13" x14ac:dyDescent="0.2">
      <c r="A7" s="5" t="s">
        <v>23</v>
      </c>
      <c r="B7" s="5" t="s">
        <v>12</v>
      </c>
      <c r="C7" s="5" t="s">
        <v>13</v>
      </c>
      <c r="D7" s="12" t="s">
        <v>16</v>
      </c>
      <c r="E7" s="12" t="s">
        <v>17</v>
      </c>
      <c r="G7" s="5">
        <v>8</v>
      </c>
      <c r="H7" s="16" t="s">
        <v>19</v>
      </c>
      <c r="I7" s="17" t="s">
        <v>24</v>
      </c>
      <c r="J7" s="18" t="s">
        <v>26</v>
      </c>
      <c r="K7" s="13">
        <v>19620.719999999998</v>
      </c>
      <c r="L7" s="5">
        <v>2</v>
      </c>
      <c r="M7" s="14" t="s">
        <v>27</v>
      </c>
    </row>
  </sheetData>
  <pageMargins left="0.75" right="0.75" top="1" bottom="1" header="0.5" footer="0.5"/>
  <pageSetup scale="56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zoomScale="55" zoomScaleNormal="55" workbookViewId="0">
      <selection activeCell="A37" sqref="A37"/>
    </sheetView>
  </sheetViews>
  <sheetFormatPr defaultRowHeight="12.75" x14ac:dyDescent="0.2"/>
  <sheetData/>
  <pageMargins left="0.7" right="0.7" top="0.75" bottom="0.75" header="0.3" footer="0.3"/>
  <pageSetup scale="87" orientation="portrait" horizontalDpi="0" verticalDpi="0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4:R6"/>
  <sheetViews>
    <sheetView zoomScale="160" zoomScaleNormal="160" workbookViewId="0">
      <selection activeCell="C6" sqref="C6"/>
    </sheetView>
  </sheetViews>
  <sheetFormatPr defaultRowHeight="12.75" x14ac:dyDescent="0.2"/>
  <cols>
    <col min="1" max="1" width="12.140625" bestFit="1" customWidth="1"/>
    <col min="2" max="2" width="11.85546875" bestFit="1" customWidth="1"/>
    <col min="3" max="3" width="11" bestFit="1" customWidth="1"/>
    <col min="15" max="18" width="9.140625" style="11"/>
  </cols>
  <sheetData>
    <row r="4" spans="1:3" ht="15" x14ac:dyDescent="0.25">
      <c r="A4" s="19">
        <v>115416</v>
      </c>
      <c r="B4" s="15">
        <v>0.15</v>
      </c>
      <c r="C4" s="13">
        <f>A4*B4</f>
        <v>17312.399999999998</v>
      </c>
    </row>
    <row r="5" spans="1:3" x14ac:dyDescent="0.2">
      <c r="A5" s="6"/>
      <c r="B5" s="15">
        <v>0.85</v>
      </c>
      <c r="C5" s="13">
        <f>A4*B5</f>
        <v>98103.599999999991</v>
      </c>
    </row>
    <row r="6" spans="1:3" x14ac:dyDescent="0.2">
      <c r="A6" s="6"/>
      <c r="B6" s="8"/>
      <c r="C6" s="13">
        <f>C5/5</f>
        <v>19620.719999999998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708"/>
  <sheetViews>
    <sheetView zoomScale="85" zoomScaleNormal="85" workbookViewId="0">
      <selection sqref="A1:XFD1048576"/>
    </sheetView>
  </sheetViews>
  <sheetFormatPr defaultColWidth="5.7109375" defaultRowHeight="11.25" x14ac:dyDescent="0.2"/>
  <cols>
    <col min="1" max="1" width="3.7109375" style="20" bestFit="1" customWidth="1"/>
    <col min="2" max="2" width="4.85546875" style="26" customWidth="1"/>
    <col min="3" max="3" width="11.85546875" style="121" customWidth="1"/>
    <col min="4" max="4" width="13.42578125" style="122" bestFit="1" customWidth="1"/>
    <col min="5" max="5" width="32.7109375" style="20" bestFit="1" customWidth="1"/>
    <col min="6" max="6" width="7.140625" style="24" customWidth="1"/>
    <col min="7" max="7" width="6.42578125" style="25" hidden="1" customWidth="1"/>
    <col min="8" max="11" width="8.140625" style="20" hidden="1" customWidth="1"/>
    <col min="12" max="12" width="7.7109375" style="26" hidden="1" customWidth="1"/>
    <col min="13" max="13" width="7.85546875" style="20" hidden="1" customWidth="1"/>
    <col min="14" max="14" width="1.140625" style="28" hidden="1" customWidth="1"/>
    <col min="15" max="15" width="6.140625" style="25" customWidth="1"/>
    <col min="16" max="16" width="8.140625" style="29" bestFit="1" customWidth="1"/>
    <col min="17" max="19" width="8.140625" style="20" customWidth="1"/>
    <col min="20" max="20" width="7.7109375" style="30" customWidth="1"/>
    <col min="21" max="21" width="7.7109375" style="20" customWidth="1"/>
    <col min="22" max="22" width="1.140625" style="31" customWidth="1"/>
    <col min="23" max="23" width="6.85546875" style="32" customWidth="1"/>
    <col min="24" max="24" width="6.7109375" style="32" customWidth="1"/>
    <col min="25" max="25" width="9.42578125" style="24" bestFit="1" customWidth="1"/>
    <col min="26" max="26" width="9.42578125" style="20" bestFit="1" customWidth="1"/>
    <col min="27" max="27" width="10" style="20" customWidth="1"/>
    <col min="28" max="28" width="14.42578125" style="40" customWidth="1"/>
    <col min="29" max="190" width="8.85546875" style="20" customWidth="1"/>
    <col min="191" max="192" width="3.140625" style="20" customWidth="1"/>
    <col min="193" max="193" width="7.140625" style="20" bestFit="1" customWidth="1"/>
    <col min="194" max="194" width="12.7109375" style="20" customWidth="1"/>
    <col min="195" max="195" width="34.42578125" style="20" bestFit="1" customWidth="1"/>
    <col min="196" max="196" width="9.42578125" style="20" customWidth="1"/>
    <col min="197" max="197" width="3.85546875" style="20" bestFit="1" customWidth="1"/>
    <col min="198" max="198" width="8.7109375" style="20" customWidth="1"/>
    <col min="199" max="200" width="8.140625" style="20" bestFit="1" customWidth="1"/>
    <col min="201" max="201" width="8.140625" style="20" customWidth="1"/>
    <col min="202" max="202" width="5.140625" style="20" customWidth="1"/>
    <col min="203" max="203" width="6.7109375" style="20" customWidth="1"/>
    <col min="204" max="204" width="8.140625" style="20" bestFit="1" customWidth="1"/>
    <col min="205" max="205" width="8.140625" style="20" customWidth="1"/>
    <col min="206" max="207" width="8.85546875" style="20" customWidth="1"/>
    <col min="208" max="208" width="8.140625" style="20" customWidth="1"/>
    <col min="209" max="209" width="12.140625" style="20" bestFit="1" customWidth="1"/>
    <col min="210" max="210" width="12" style="20" customWidth="1"/>
    <col min="211" max="251" width="5.7109375" style="20"/>
    <col min="252" max="253" width="3.140625" style="20" customWidth="1"/>
    <col min="254" max="254" width="6.42578125" style="20" customWidth="1"/>
    <col min="255" max="255" width="12.7109375" style="20" customWidth="1"/>
    <col min="256" max="256" width="33.140625" style="20" bestFit="1" customWidth="1"/>
    <col min="257" max="257" width="7.42578125" style="20" customWidth="1"/>
    <col min="258" max="258" width="3.85546875" style="20" bestFit="1" customWidth="1"/>
    <col min="259" max="259" width="8.7109375" style="20" customWidth="1"/>
    <col min="260" max="261" width="8.140625" style="20" bestFit="1" customWidth="1"/>
    <col min="262" max="262" width="9" style="20" bestFit="1" customWidth="1"/>
    <col min="263" max="263" width="7.140625" style="20" customWidth="1"/>
    <col min="264" max="264" width="6.7109375" style="20" customWidth="1"/>
    <col min="265" max="265" width="8.140625" style="20" bestFit="1" customWidth="1"/>
    <col min="266" max="266" width="8.140625" style="20" customWidth="1"/>
    <col min="267" max="268" width="8.85546875" style="20" customWidth="1"/>
    <col min="269" max="269" width="10.28515625" style="20" customWidth="1"/>
    <col min="270" max="270" width="12.140625" style="20" bestFit="1" customWidth="1"/>
    <col min="271" max="271" width="8.140625" style="20" customWidth="1"/>
    <col min="272" max="446" width="8.85546875" style="20" customWidth="1"/>
    <col min="447" max="448" width="3.140625" style="20" customWidth="1"/>
    <col min="449" max="449" width="7.140625" style="20" bestFit="1" customWidth="1"/>
    <col min="450" max="450" width="12.7109375" style="20" customWidth="1"/>
    <col min="451" max="451" width="34.42578125" style="20" bestFit="1" customWidth="1"/>
    <col min="452" max="452" width="9.42578125" style="20" customWidth="1"/>
    <col min="453" max="453" width="3.85546875" style="20" bestFit="1" customWidth="1"/>
    <col min="454" max="454" width="8.7109375" style="20" customWidth="1"/>
    <col min="455" max="456" width="8.140625" style="20" bestFit="1" customWidth="1"/>
    <col min="457" max="457" width="8.140625" style="20" customWidth="1"/>
    <col min="458" max="458" width="5.140625" style="20" customWidth="1"/>
    <col min="459" max="459" width="6.7109375" style="20" customWidth="1"/>
    <col min="460" max="460" width="8.140625" style="20" bestFit="1" customWidth="1"/>
    <col min="461" max="461" width="8.140625" style="20" customWidth="1"/>
    <col min="462" max="463" width="8.85546875" style="20" customWidth="1"/>
    <col min="464" max="464" width="8.140625" style="20" customWidth="1"/>
    <col min="465" max="465" width="12.140625" style="20" bestFit="1" customWidth="1"/>
    <col min="466" max="466" width="12" style="20" customWidth="1"/>
    <col min="467" max="507" width="5.7109375" style="20"/>
    <col min="508" max="509" width="3.140625" style="20" customWidth="1"/>
    <col min="510" max="510" width="6.42578125" style="20" customWidth="1"/>
    <col min="511" max="511" width="12.7109375" style="20" customWidth="1"/>
    <col min="512" max="512" width="33.140625" style="20" bestFit="1" customWidth="1"/>
    <col min="513" max="513" width="7.42578125" style="20" customWidth="1"/>
    <col min="514" max="514" width="3.85546875" style="20" bestFit="1" customWidth="1"/>
    <col min="515" max="515" width="8.7109375" style="20" customWidth="1"/>
    <col min="516" max="517" width="8.140625" style="20" bestFit="1" customWidth="1"/>
    <col min="518" max="518" width="9" style="20" bestFit="1" customWidth="1"/>
    <col min="519" max="519" width="7.140625" style="20" customWidth="1"/>
    <col min="520" max="520" width="6.7109375" style="20" customWidth="1"/>
    <col min="521" max="521" width="8.140625" style="20" bestFit="1" customWidth="1"/>
    <col min="522" max="522" width="8.140625" style="20" customWidth="1"/>
    <col min="523" max="524" width="8.85546875" style="20" customWidth="1"/>
    <col min="525" max="525" width="10.28515625" style="20" customWidth="1"/>
    <col min="526" max="526" width="12.140625" style="20" bestFit="1" customWidth="1"/>
    <col min="527" max="527" width="8.140625" style="20" customWidth="1"/>
    <col min="528" max="702" width="8.85546875" style="20" customWidth="1"/>
    <col min="703" max="704" width="3.140625" style="20" customWidth="1"/>
    <col min="705" max="705" width="7.140625" style="20" bestFit="1" customWidth="1"/>
    <col min="706" max="706" width="12.7109375" style="20" customWidth="1"/>
    <col min="707" max="707" width="34.42578125" style="20" bestFit="1" customWidth="1"/>
    <col min="708" max="708" width="9.42578125" style="20" customWidth="1"/>
    <col min="709" max="709" width="3.85546875" style="20" bestFit="1" customWidth="1"/>
    <col min="710" max="710" width="8.7109375" style="20" customWidth="1"/>
    <col min="711" max="712" width="8.140625" style="20" bestFit="1" customWidth="1"/>
    <col min="713" max="713" width="8.140625" style="20" customWidth="1"/>
    <col min="714" max="714" width="5.140625" style="20" customWidth="1"/>
    <col min="715" max="715" width="6.7109375" style="20" customWidth="1"/>
    <col min="716" max="716" width="8.140625" style="20" bestFit="1" customWidth="1"/>
    <col min="717" max="717" width="8.140625" style="20" customWidth="1"/>
    <col min="718" max="719" width="8.85546875" style="20" customWidth="1"/>
    <col min="720" max="720" width="8.140625" style="20" customWidth="1"/>
    <col min="721" max="721" width="12.140625" style="20" bestFit="1" customWidth="1"/>
    <col min="722" max="722" width="12" style="20" customWidth="1"/>
    <col min="723" max="763" width="5.7109375" style="20"/>
    <col min="764" max="765" width="3.140625" style="20" customWidth="1"/>
    <col min="766" max="766" width="6.42578125" style="20" customWidth="1"/>
    <col min="767" max="767" width="12.7109375" style="20" customWidth="1"/>
    <col min="768" max="768" width="33.140625" style="20" bestFit="1" customWidth="1"/>
    <col min="769" max="769" width="7.42578125" style="20" customWidth="1"/>
    <col min="770" max="770" width="3.85546875" style="20" bestFit="1" customWidth="1"/>
    <col min="771" max="771" width="8.7109375" style="20" customWidth="1"/>
    <col min="772" max="773" width="8.140625" style="20" bestFit="1" customWidth="1"/>
    <col min="774" max="774" width="9" style="20" bestFit="1" customWidth="1"/>
    <col min="775" max="775" width="7.140625" style="20" customWidth="1"/>
    <col min="776" max="776" width="6.7109375" style="20" customWidth="1"/>
    <col min="777" max="777" width="8.140625" style="20" bestFit="1" customWidth="1"/>
    <col min="778" max="778" width="8.140625" style="20" customWidth="1"/>
    <col min="779" max="780" width="8.85546875" style="20" customWidth="1"/>
    <col min="781" max="781" width="10.28515625" style="20" customWidth="1"/>
    <col min="782" max="782" width="12.140625" style="20" bestFit="1" customWidth="1"/>
    <col min="783" max="783" width="8.140625" style="20" customWidth="1"/>
    <col min="784" max="958" width="8.85546875" style="20" customWidth="1"/>
    <col min="959" max="960" width="3.140625" style="20" customWidth="1"/>
    <col min="961" max="961" width="7.140625" style="20" bestFit="1" customWidth="1"/>
    <col min="962" max="962" width="12.7109375" style="20" customWidth="1"/>
    <col min="963" max="963" width="34.42578125" style="20" bestFit="1" customWidth="1"/>
    <col min="964" max="964" width="9.42578125" style="20" customWidth="1"/>
    <col min="965" max="965" width="3.85546875" style="20" bestFit="1" customWidth="1"/>
    <col min="966" max="966" width="8.7109375" style="20" customWidth="1"/>
    <col min="967" max="968" width="8.140625" style="20" bestFit="1" customWidth="1"/>
    <col min="969" max="969" width="8.140625" style="20" customWidth="1"/>
    <col min="970" max="970" width="5.140625" style="20" customWidth="1"/>
    <col min="971" max="971" width="6.7109375" style="20" customWidth="1"/>
    <col min="972" max="972" width="8.140625" style="20" bestFit="1" customWidth="1"/>
    <col min="973" max="973" width="8.140625" style="20" customWidth="1"/>
    <col min="974" max="975" width="8.85546875" style="20" customWidth="1"/>
    <col min="976" max="976" width="8.140625" style="20" customWidth="1"/>
    <col min="977" max="977" width="12.140625" style="20" bestFit="1" customWidth="1"/>
    <col min="978" max="978" width="12" style="20" customWidth="1"/>
    <col min="979" max="1019" width="5.7109375" style="20"/>
    <col min="1020" max="1021" width="3.140625" style="20" customWidth="1"/>
    <col min="1022" max="1022" width="6.42578125" style="20" customWidth="1"/>
    <col min="1023" max="1023" width="12.7109375" style="20" customWidth="1"/>
    <col min="1024" max="1024" width="33.140625" style="20" bestFit="1" customWidth="1"/>
    <col min="1025" max="1025" width="7.42578125" style="20" customWidth="1"/>
    <col min="1026" max="1026" width="3.85546875" style="20" bestFit="1" customWidth="1"/>
    <col min="1027" max="1027" width="8.7109375" style="20" customWidth="1"/>
    <col min="1028" max="1029" width="8.140625" style="20" bestFit="1" customWidth="1"/>
    <col min="1030" max="1030" width="9" style="20" bestFit="1" customWidth="1"/>
    <col min="1031" max="1031" width="7.140625" style="20" customWidth="1"/>
    <col min="1032" max="1032" width="6.7109375" style="20" customWidth="1"/>
    <col min="1033" max="1033" width="8.140625" style="20" bestFit="1" customWidth="1"/>
    <col min="1034" max="1034" width="8.140625" style="20" customWidth="1"/>
    <col min="1035" max="1036" width="8.85546875" style="20" customWidth="1"/>
    <col min="1037" max="1037" width="10.28515625" style="20" customWidth="1"/>
    <col min="1038" max="1038" width="12.140625" style="20" bestFit="1" customWidth="1"/>
    <col min="1039" max="1039" width="8.140625" style="20" customWidth="1"/>
    <col min="1040" max="1214" width="8.85546875" style="20" customWidth="1"/>
    <col min="1215" max="1216" width="3.140625" style="20" customWidth="1"/>
    <col min="1217" max="1217" width="7.140625" style="20" bestFit="1" customWidth="1"/>
    <col min="1218" max="1218" width="12.7109375" style="20" customWidth="1"/>
    <col min="1219" max="1219" width="34.42578125" style="20" bestFit="1" customWidth="1"/>
    <col min="1220" max="1220" width="9.42578125" style="20" customWidth="1"/>
    <col min="1221" max="1221" width="3.85546875" style="20" bestFit="1" customWidth="1"/>
    <col min="1222" max="1222" width="8.7109375" style="20" customWidth="1"/>
    <col min="1223" max="1224" width="8.140625" style="20" bestFit="1" customWidth="1"/>
    <col min="1225" max="1225" width="8.140625" style="20" customWidth="1"/>
    <col min="1226" max="1226" width="5.140625" style="20" customWidth="1"/>
    <col min="1227" max="1227" width="6.7109375" style="20" customWidth="1"/>
    <col min="1228" max="1228" width="8.140625" style="20" bestFit="1" customWidth="1"/>
    <col min="1229" max="1229" width="8.140625" style="20" customWidth="1"/>
    <col min="1230" max="1231" width="8.85546875" style="20" customWidth="1"/>
    <col min="1232" max="1232" width="8.140625" style="20" customWidth="1"/>
    <col min="1233" max="1233" width="12.140625" style="20" bestFit="1" customWidth="1"/>
    <col min="1234" max="1234" width="12" style="20" customWidth="1"/>
    <col min="1235" max="1275" width="5.7109375" style="20"/>
    <col min="1276" max="1277" width="3.140625" style="20" customWidth="1"/>
    <col min="1278" max="1278" width="6.42578125" style="20" customWidth="1"/>
    <col min="1279" max="1279" width="12.7109375" style="20" customWidth="1"/>
    <col min="1280" max="1280" width="33.140625" style="20" bestFit="1" customWidth="1"/>
    <col min="1281" max="1281" width="7.42578125" style="20" customWidth="1"/>
    <col min="1282" max="1282" width="3.85546875" style="20" bestFit="1" customWidth="1"/>
    <col min="1283" max="1283" width="8.7109375" style="20" customWidth="1"/>
    <col min="1284" max="1285" width="8.140625" style="20" bestFit="1" customWidth="1"/>
    <col min="1286" max="1286" width="9" style="20" bestFit="1" customWidth="1"/>
    <col min="1287" max="1287" width="7.140625" style="20" customWidth="1"/>
    <col min="1288" max="1288" width="6.7109375" style="20" customWidth="1"/>
    <col min="1289" max="1289" width="8.140625" style="20" bestFit="1" customWidth="1"/>
    <col min="1290" max="1290" width="8.140625" style="20" customWidth="1"/>
    <col min="1291" max="1292" width="8.85546875" style="20" customWidth="1"/>
    <col min="1293" max="1293" width="10.28515625" style="20" customWidth="1"/>
    <col min="1294" max="1294" width="12.140625" style="20" bestFit="1" customWidth="1"/>
    <col min="1295" max="1295" width="8.140625" style="20" customWidth="1"/>
    <col min="1296" max="1470" width="8.85546875" style="20" customWidth="1"/>
    <col min="1471" max="1472" width="3.140625" style="20" customWidth="1"/>
    <col min="1473" max="1473" width="7.140625" style="20" bestFit="1" customWidth="1"/>
    <col min="1474" max="1474" width="12.7109375" style="20" customWidth="1"/>
    <col min="1475" max="1475" width="34.42578125" style="20" bestFit="1" customWidth="1"/>
    <col min="1476" max="1476" width="9.42578125" style="20" customWidth="1"/>
    <col min="1477" max="1477" width="3.85546875" style="20" bestFit="1" customWidth="1"/>
    <col min="1478" max="1478" width="8.7109375" style="20" customWidth="1"/>
    <col min="1479" max="1480" width="8.140625" style="20" bestFit="1" customWidth="1"/>
    <col min="1481" max="1481" width="8.140625" style="20" customWidth="1"/>
    <col min="1482" max="1482" width="5.140625" style="20" customWidth="1"/>
    <col min="1483" max="1483" width="6.7109375" style="20" customWidth="1"/>
    <col min="1484" max="1484" width="8.140625" style="20" bestFit="1" customWidth="1"/>
    <col min="1485" max="1485" width="8.140625" style="20" customWidth="1"/>
    <col min="1486" max="1487" width="8.85546875" style="20" customWidth="1"/>
    <col min="1488" max="1488" width="8.140625" style="20" customWidth="1"/>
    <col min="1489" max="1489" width="12.140625" style="20" bestFit="1" customWidth="1"/>
    <col min="1490" max="1490" width="12" style="20" customWidth="1"/>
    <col min="1491" max="1531" width="5.7109375" style="20"/>
    <col min="1532" max="1533" width="3.140625" style="20" customWidth="1"/>
    <col min="1534" max="1534" width="6.42578125" style="20" customWidth="1"/>
    <col min="1535" max="1535" width="12.7109375" style="20" customWidth="1"/>
    <col min="1536" max="1536" width="33.140625" style="20" bestFit="1" customWidth="1"/>
    <col min="1537" max="1537" width="7.42578125" style="20" customWidth="1"/>
    <col min="1538" max="1538" width="3.85546875" style="20" bestFit="1" customWidth="1"/>
    <col min="1539" max="1539" width="8.7109375" style="20" customWidth="1"/>
    <col min="1540" max="1541" width="8.140625" style="20" bestFit="1" customWidth="1"/>
    <col min="1542" max="1542" width="9" style="20" bestFit="1" customWidth="1"/>
    <col min="1543" max="1543" width="7.140625" style="20" customWidth="1"/>
    <col min="1544" max="1544" width="6.7109375" style="20" customWidth="1"/>
    <col min="1545" max="1545" width="8.140625" style="20" bestFit="1" customWidth="1"/>
    <col min="1546" max="1546" width="8.140625" style="20" customWidth="1"/>
    <col min="1547" max="1548" width="8.85546875" style="20" customWidth="1"/>
    <col min="1549" max="1549" width="10.28515625" style="20" customWidth="1"/>
    <col min="1550" max="1550" width="12.140625" style="20" bestFit="1" customWidth="1"/>
    <col min="1551" max="1551" width="8.140625" style="20" customWidth="1"/>
    <col min="1552" max="1726" width="8.85546875" style="20" customWidth="1"/>
    <col min="1727" max="1728" width="3.140625" style="20" customWidth="1"/>
    <col min="1729" max="1729" width="7.140625" style="20" bestFit="1" customWidth="1"/>
    <col min="1730" max="1730" width="12.7109375" style="20" customWidth="1"/>
    <col min="1731" max="1731" width="34.42578125" style="20" bestFit="1" customWidth="1"/>
    <col min="1732" max="1732" width="9.42578125" style="20" customWidth="1"/>
    <col min="1733" max="1733" width="3.85546875" style="20" bestFit="1" customWidth="1"/>
    <col min="1734" max="1734" width="8.7109375" style="20" customWidth="1"/>
    <col min="1735" max="1736" width="8.140625" style="20" bestFit="1" customWidth="1"/>
    <col min="1737" max="1737" width="8.140625" style="20" customWidth="1"/>
    <col min="1738" max="1738" width="5.140625" style="20" customWidth="1"/>
    <col min="1739" max="1739" width="6.7109375" style="20" customWidth="1"/>
    <col min="1740" max="1740" width="8.140625" style="20" bestFit="1" customWidth="1"/>
    <col min="1741" max="1741" width="8.140625" style="20" customWidth="1"/>
    <col min="1742" max="1743" width="8.85546875" style="20" customWidth="1"/>
    <col min="1744" max="1744" width="8.140625" style="20" customWidth="1"/>
    <col min="1745" max="1745" width="12.140625" style="20" bestFit="1" customWidth="1"/>
    <col min="1746" max="1746" width="12" style="20" customWidth="1"/>
    <col min="1747" max="1787" width="5.7109375" style="20"/>
    <col min="1788" max="1789" width="3.140625" style="20" customWidth="1"/>
    <col min="1790" max="1790" width="6.42578125" style="20" customWidth="1"/>
    <col min="1791" max="1791" width="12.7109375" style="20" customWidth="1"/>
    <col min="1792" max="1792" width="33.140625" style="20" bestFit="1" customWidth="1"/>
    <col min="1793" max="1793" width="7.42578125" style="20" customWidth="1"/>
    <col min="1794" max="1794" width="3.85546875" style="20" bestFit="1" customWidth="1"/>
    <col min="1795" max="1795" width="8.7109375" style="20" customWidth="1"/>
    <col min="1796" max="1797" width="8.140625" style="20" bestFit="1" customWidth="1"/>
    <col min="1798" max="1798" width="9" style="20" bestFit="1" customWidth="1"/>
    <col min="1799" max="1799" width="7.140625" style="20" customWidth="1"/>
    <col min="1800" max="1800" width="6.7109375" style="20" customWidth="1"/>
    <col min="1801" max="1801" width="8.140625" style="20" bestFit="1" customWidth="1"/>
    <col min="1802" max="1802" width="8.140625" style="20" customWidth="1"/>
    <col min="1803" max="1804" width="8.85546875" style="20" customWidth="1"/>
    <col min="1805" max="1805" width="10.28515625" style="20" customWidth="1"/>
    <col min="1806" max="1806" width="12.140625" style="20" bestFit="1" customWidth="1"/>
    <col min="1807" max="1807" width="8.140625" style="20" customWidth="1"/>
    <col min="1808" max="1982" width="8.85546875" style="20" customWidth="1"/>
    <col min="1983" max="1984" width="3.140625" style="20" customWidth="1"/>
    <col min="1985" max="1985" width="7.140625" style="20" bestFit="1" customWidth="1"/>
    <col min="1986" max="1986" width="12.7109375" style="20" customWidth="1"/>
    <col min="1987" max="1987" width="34.42578125" style="20" bestFit="1" customWidth="1"/>
    <col min="1988" max="1988" width="9.42578125" style="20" customWidth="1"/>
    <col min="1989" max="1989" width="3.85546875" style="20" bestFit="1" customWidth="1"/>
    <col min="1990" max="1990" width="8.7109375" style="20" customWidth="1"/>
    <col min="1991" max="1992" width="8.140625" style="20" bestFit="1" customWidth="1"/>
    <col min="1993" max="1993" width="8.140625" style="20" customWidth="1"/>
    <col min="1994" max="1994" width="5.140625" style="20" customWidth="1"/>
    <col min="1995" max="1995" width="6.7109375" style="20" customWidth="1"/>
    <col min="1996" max="1996" width="8.140625" style="20" bestFit="1" customWidth="1"/>
    <col min="1997" max="1997" width="8.140625" style="20" customWidth="1"/>
    <col min="1998" max="1999" width="8.85546875" style="20" customWidth="1"/>
    <col min="2000" max="2000" width="8.140625" style="20" customWidth="1"/>
    <col min="2001" max="2001" width="12.140625" style="20" bestFit="1" customWidth="1"/>
    <col min="2002" max="2002" width="12" style="20" customWidth="1"/>
    <col min="2003" max="2043" width="5.7109375" style="20"/>
    <col min="2044" max="2045" width="3.140625" style="20" customWidth="1"/>
    <col min="2046" max="2046" width="6.42578125" style="20" customWidth="1"/>
    <col min="2047" max="2047" width="12.7109375" style="20" customWidth="1"/>
    <col min="2048" max="2048" width="33.140625" style="20" bestFit="1" customWidth="1"/>
    <col min="2049" max="2049" width="7.42578125" style="20" customWidth="1"/>
    <col min="2050" max="2050" width="3.85546875" style="20" bestFit="1" customWidth="1"/>
    <col min="2051" max="2051" width="8.7109375" style="20" customWidth="1"/>
    <col min="2052" max="2053" width="8.140625" style="20" bestFit="1" customWidth="1"/>
    <col min="2054" max="2054" width="9" style="20" bestFit="1" customWidth="1"/>
    <col min="2055" max="2055" width="7.140625" style="20" customWidth="1"/>
    <col min="2056" max="2056" width="6.7109375" style="20" customWidth="1"/>
    <col min="2057" max="2057" width="8.140625" style="20" bestFit="1" customWidth="1"/>
    <col min="2058" max="2058" width="8.140625" style="20" customWidth="1"/>
    <col min="2059" max="2060" width="8.85546875" style="20" customWidth="1"/>
    <col min="2061" max="2061" width="10.28515625" style="20" customWidth="1"/>
    <col min="2062" max="2062" width="12.140625" style="20" bestFit="1" customWidth="1"/>
    <col min="2063" max="2063" width="8.140625" style="20" customWidth="1"/>
    <col min="2064" max="2238" width="8.85546875" style="20" customWidth="1"/>
    <col min="2239" max="2240" width="3.140625" style="20" customWidth="1"/>
    <col min="2241" max="2241" width="7.140625" style="20" bestFit="1" customWidth="1"/>
    <col min="2242" max="2242" width="12.7109375" style="20" customWidth="1"/>
    <col min="2243" max="2243" width="34.42578125" style="20" bestFit="1" customWidth="1"/>
    <col min="2244" max="2244" width="9.42578125" style="20" customWidth="1"/>
    <col min="2245" max="2245" width="3.85546875" style="20" bestFit="1" customWidth="1"/>
    <col min="2246" max="2246" width="8.7109375" style="20" customWidth="1"/>
    <col min="2247" max="2248" width="8.140625" style="20" bestFit="1" customWidth="1"/>
    <col min="2249" max="2249" width="8.140625" style="20" customWidth="1"/>
    <col min="2250" max="2250" width="5.140625" style="20" customWidth="1"/>
    <col min="2251" max="2251" width="6.7109375" style="20" customWidth="1"/>
    <col min="2252" max="2252" width="8.140625" style="20" bestFit="1" customWidth="1"/>
    <col min="2253" max="2253" width="8.140625" style="20" customWidth="1"/>
    <col min="2254" max="2255" width="8.85546875" style="20" customWidth="1"/>
    <col min="2256" max="2256" width="8.140625" style="20" customWidth="1"/>
    <col min="2257" max="2257" width="12.140625" style="20" bestFit="1" customWidth="1"/>
    <col min="2258" max="2258" width="12" style="20" customWidth="1"/>
    <col min="2259" max="2299" width="5.7109375" style="20"/>
    <col min="2300" max="2301" width="3.140625" style="20" customWidth="1"/>
    <col min="2302" max="2302" width="6.42578125" style="20" customWidth="1"/>
    <col min="2303" max="2303" width="12.7109375" style="20" customWidth="1"/>
    <col min="2304" max="2304" width="33.140625" style="20" bestFit="1" customWidth="1"/>
    <col min="2305" max="2305" width="7.42578125" style="20" customWidth="1"/>
    <col min="2306" max="2306" width="3.85546875" style="20" bestFit="1" customWidth="1"/>
    <col min="2307" max="2307" width="8.7109375" style="20" customWidth="1"/>
    <col min="2308" max="2309" width="8.140625" style="20" bestFit="1" customWidth="1"/>
    <col min="2310" max="2310" width="9" style="20" bestFit="1" customWidth="1"/>
    <col min="2311" max="2311" width="7.140625" style="20" customWidth="1"/>
    <col min="2312" max="2312" width="6.7109375" style="20" customWidth="1"/>
    <col min="2313" max="2313" width="8.140625" style="20" bestFit="1" customWidth="1"/>
    <col min="2314" max="2314" width="8.140625" style="20" customWidth="1"/>
    <col min="2315" max="2316" width="8.85546875" style="20" customWidth="1"/>
    <col min="2317" max="2317" width="10.28515625" style="20" customWidth="1"/>
    <col min="2318" max="2318" width="12.140625" style="20" bestFit="1" customWidth="1"/>
    <col min="2319" max="2319" width="8.140625" style="20" customWidth="1"/>
    <col min="2320" max="2494" width="8.85546875" style="20" customWidth="1"/>
    <col min="2495" max="2496" width="3.140625" style="20" customWidth="1"/>
    <col min="2497" max="2497" width="7.140625" style="20" bestFit="1" customWidth="1"/>
    <col min="2498" max="2498" width="12.7109375" style="20" customWidth="1"/>
    <col min="2499" max="2499" width="34.42578125" style="20" bestFit="1" customWidth="1"/>
    <col min="2500" max="2500" width="9.42578125" style="20" customWidth="1"/>
    <col min="2501" max="2501" width="3.85546875" style="20" bestFit="1" customWidth="1"/>
    <col min="2502" max="2502" width="8.7109375" style="20" customWidth="1"/>
    <col min="2503" max="2504" width="8.140625" style="20" bestFit="1" customWidth="1"/>
    <col min="2505" max="2505" width="8.140625" style="20" customWidth="1"/>
    <col min="2506" max="2506" width="5.140625" style="20" customWidth="1"/>
    <col min="2507" max="2507" width="6.7109375" style="20" customWidth="1"/>
    <col min="2508" max="2508" width="8.140625" style="20" bestFit="1" customWidth="1"/>
    <col min="2509" max="2509" width="8.140625" style="20" customWidth="1"/>
    <col min="2510" max="2511" width="8.85546875" style="20" customWidth="1"/>
    <col min="2512" max="2512" width="8.140625" style="20" customWidth="1"/>
    <col min="2513" max="2513" width="12.140625" style="20" bestFit="1" customWidth="1"/>
    <col min="2514" max="2514" width="12" style="20" customWidth="1"/>
    <col min="2515" max="2555" width="5.7109375" style="20"/>
    <col min="2556" max="2557" width="3.140625" style="20" customWidth="1"/>
    <col min="2558" max="2558" width="6.42578125" style="20" customWidth="1"/>
    <col min="2559" max="2559" width="12.7109375" style="20" customWidth="1"/>
    <col min="2560" max="2560" width="33.140625" style="20" bestFit="1" customWidth="1"/>
    <col min="2561" max="2561" width="7.42578125" style="20" customWidth="1"/>
    <col min="2562" max="2562" width="3.85546875" style="20" bestFit="1" customWidth="1"/>
    <col min="2563" max="2563" width="8.7109375" style="20" customWidth="1"/>
    <col min="2564" max="2565" width="8.140625" style="20" bestFit="1" customWidth="1"/>
    <col min="2566" max="2566" width="9" style="20" bestFit="1" customWidth="1"/>
    <col min="2567" max="2567" width="7.140625" style="20" customWidth="1"/>
    <col min="2568" max="2568" width="6.7109375" style="20" customWidth="1"/>
    <col min="2569" max="2569" width="8.140625" style="20" bestFit="1" customWidth="1"/>
    <col min="2570" max="2570" width="8.140625" style="20" customWidth="1"/>
    <col min="2571" max="2572" width="8.85546875" style="20" customWidth="1"/>
    <col min="2573" max="2573" width="10.28515625" style="20" customWidth="1"/>
    <col min="2574" max="2574" width="12.140625" style="20" bestFit="1" customWidth="1"/>
    <col min="2575" max="2575" width="8.140625" style="20" customWidth="1"/>
    <col min="2576" max="2750" width="8.85546875" style="20" customWidth="1"/>
    <col min="2751" max="2752" width="3.140625" style="20" customWidth="1"/>
    <col min="2753" max="2753" width="7.140625" style="20" bestFit="1" customWidth="1"/>
    <col min="2754" max="2754" width="12.7109375" style="20" customWidth="1"/>
    <col min="2755" max="2755" width="34.42578125" style="20" bestFit="1" customWidth="1"/>
    <col min="2756" max="2756" width="9.42578125" style="20" customWidth="1"/>
    <col min="2757" max="2757" width="3.85546875" style="20" bestFit="1" customWidth="1"/>
    <col min="2758" max="2758" width="8.7109375" style="20" customWidth="1"/>
    <col min="2759" max="2760" width="8.140625" style="20" bestFit="1" customWidth="1"/>
    <col min="2761" max="2761" width="8.140625" style="20" customWidth="1"/>
    <col min="2762" max="2762" width="5.140625" style="20" customWidth="1"/>
    <col min="2763" max="2763" width="6.7109375" style="20" customWidth="1"/>
    <col min="2764" max="2764" width="8.140625" style="20" bestFit="1" customWidth="1"/>
    <col min="2765" max="2765" width="8.140625" style="20" customWidth="1"/>
    <col min="2766" max="2767" width="8.85546875" style="20" customWidth="1"/>
    <col min="2768" max="2768" width="8.140625" style="20" customWidth="1"/>
    <col min="2769" max="2769" width="12.140625" style="20" bestFit="1" customWidth="1"/>
    <col min="2770" max="2770" width="12" style="20" customWidth="1"/>
    <col min="2771" max="2811" width="5.7109375" style="20"/>
    <col min="2812" max="2813" width="3.140625" style="20" customWidth="1"/>
    <col min="2814" max="2814" width="6.42578125" style="20" customWidth="1"/>
    <col min="2815" max="2815" width="12.7109375" style="20" customWidth="1"/>
    <col min="2816" max="2816" width="33.140625" style="20" bestFit="1" customWidth="1"/>
    <col min="2817" max="2817" width="7.42578125" style="20" customWidth="1"/>
    <col min="2818" max="2818" width="3.85546875" style="20" bestFit="1" customWidth="1"/>
    <col min="2819" max="2819" width="8.7109375" style="20" customWidth="1"/>
    <col min="2820" max="2821" width="8.140625" style="20" bestFit="1" customWidth="1"/>
    <col min="2822" max="2822" width="9" style="20" bestFit="1" customWidth="1"/>
    <col min="2823" max="2823" width="7.140625" style="20" customWidth="1"/>
    <col min="2824" max="2824" width="6.7109375" style="20" customWidth="1"/>
    <col min="2825" max="2825" width="8.140625" style="20" bestFit="1" customWidth="1"/>
    <col min="2826" max="2826" width="8.140625" style="20" customWidth="1"/>
    <col min="2827" max="2828" width="8.85546875" style="20" customWidth="1"/>
    <col min="2829" max="2829" width="10.28515625" style="20" customWidth="1"/>
    <col min="2830" max="2830" width="12.140625" style="20" bestFit="1" customWidth="1"/>
    <col min="2831" max="2831" width="8.140625" style="20" customWidth="1"/>
    <col min="2832" max="3006" width="8.85546875" style="20" customWidth="1"/>
    <col min="3007" max="3008" width="3.140625" style="20" customWidth="1"/>
    <col min="3009" max="3009" width="7.140625" style="20" bestFit="1" customWidth="1"/>
    <col min="3010" max="3010" width="12.7109375" style="20" customWidth="1"/>
    <col min="3011" max="3011" width="34.42578125" style="20" bestFit="1" customWidth="1"/>
    <col min="3012" max="3012" width="9.42578125" style="20" customWidth="1"/>
    <col min="3013" max="3013" width="3.85546875" style="20" bestFit="1" customWidth="1"/>
    <col min="3014" max="3014" width="8.7109375" style="20" customWidth="1"/>
    <col min="3015" max="3016" width="8.140625" style="20" bestFit="1" customWidth="1"/>
    <col min="3017" max="3017" width="8.140625" style="20" customWidth="1"/>
    <col min="3018" max="3018" width="5.140625" style="20" customWidth="1"/>
    <col min="3019" max="3019" width="6.7109375" style="20" customWidth="1"/>
    <col min="3020" max="3020" width="8.140625" style="20" bestFit="1" customWidth="1"/>
    <col min="3021" max="3021" width="8.140625" style="20" customWidth="1"/>
    <col min="3022" max="3023" width="8.85546875" style="20" customWidth="1"/>
    <col min="3024" max="3024" width="8.140625" style="20" customWidth="1"/>
    <col min="3025" max="3025" width="12.140625" style="20" bestFit="1" customWidth="1"/>
    <col min="3026" max="3026" width="12" style="20" customWidth="1"/>
    <col min="3027" max="3067" width="5.7109375" style="20"/>
    <col min="3068" max="3069" width="3.140625" style="20" customWidth="1"/>
    <col min="3070" max="3070" width="6.42578125" style="20" customWidth="1"/>
    <col min="3071" max="3071" width="12.7109375" style="20" customWidth="1"/>
    <col min="3072" max="3072" width="33.140625" style="20" bestFit="1" customWidth="1"/>
    <col min="3073" max="3073" width="7.42578125" style="20" customWidth="1"/>
    <col min="3074" max="3074" width="3.85546875" style="20" bestFit="1" customWidth="1"/>
    <col min="3075" max="3075" width="8.7109375" style="20" customWidth="1"/>
    <col min="3076" max="3077" width="8.140625" style="20" bestFit="1" customWidth="1"/>
    <col min="3078" max="3078" width="9" style="20" bestFit="1" customWidth="1"/>
    <col min="3079" max="3079" width="7.140625" style="20" customWidth="1"/>
    <col min="3080" max="3080" width="6.7109375" style="20" customWidth="1"/>
    <col min="3081" max="3081" width="8.140625" style="20" bestFit="1" customWidth="1"/>
    <col min="3082" max="3082" width="8.140625" style="20" customWidth="1"/>
    <col min="3083" max="3084" width="8.85546875" style="20" customWidth="1"/>
    <col min="3085" max="3085" width="10.28515625" style="20" customWidth="1"/>
    <col min="3086" max="3086" width="12.140625" style="20" bestFit="1" customWidth="1"/>
    <col min="3087" max="3087" width="8.140625" style="20" customWidth="1"/>
    <col min="3088" max="3262" width="8.85546875" style="20" customWidth="1"/>
    <col min="3263" max="3264" width="3.140625" style="20" customWidth="1"/>
    <col min="3265" max="3265" width="7.140625" style="20" bestFit="1" customWidth="1"/>
    <col min="3266" max="3266" width="12.7109375" style="20" customWidth="1"/>
    <col min="3267" max="3267" width="34.42578125" style="20" bestFit="1" customWidth="1"/>
    <col min="3268" max="3268" width="9.42578125" style="20" customWidth="1"/>
    <col min="3269" max="3269" width="3.85546875" style="20" bestFit="1" customWidth="1"/>
    <col min="3270" max="3270" width="8.7109375" style="20" customWidth="1"/>
    <col min="3271" max="3272" width="8.140625" style="20" bestFit="1" customWidth="1"/>
    <col min="3273" max="3273" width="8.140625" style="20" customWidth="1"/>
    <col min="3274" max="3274" width="5.140625" style="20" customWidth="1"/>
    <col min="3275" max="3275" width="6.7109375" style="20" customWidth="1"/>
    <col min="3276" max="3276" width="8.140625" style="20" bestFit="1" customWidth="1"/>
    <col min="3277" max="3277" width="8.140625" style="20" customWidth="1"/>
    <col min="3278" max="3279" width="8.85546875" style="20" customWidth="1"/>
    <col min="3280" max="3280" width="8.140625" style="20" customWidth="1"/>
    <col min="3281" max="3281" width="12.140625" style="20" bestFit="1" customWidth="1"/>
    <col min="3282" max="3282" width="12" style="20" customWidth="1"/>
    <col min="3283" max="3323" width="5.7109375" style="20"/>
    <col min="3324" max="3325" width="3.140625" style="20" customWidth="1"/>
    <col min="3326" max="3326" width="6.42578125" style="20" customWidth="1"/>
    <col min="3327" max="3327" width="12.7109375" style="20" customWidth="1"/>
    <col min="3328" max="3328" width="33.140625" style="20" bestFit="1" customWidth="1"/>
    <col min="3329" max="3329" width="7.42578125" style="20" customWidth="1"/>
    <col min="3330" max="3330" width="3.85546875" style="20" bestFit="1" customWidth="1"/>
    <col min="3331" max="3331" width="8.7109375" style="20" customWidth="1"/>
    <col min="3332" max="3333" width="8.140625" style="20" bestFit="1" customWidth="1"/>
    <col min="3334" max="3334" width="9" style="20" bestFit="1" customWidth="1"/>
    <col min="3335" max="3335" width="7.140625" style="20" customWidth="1"/>
    <col min="3336" max="3336" width="6.7109375" style="20" customWidth="1"/>
    <col min="3337" max="3337" width="8.140625" style="20" bestFit="1" customWidth="1"/>
    <col min="3338" max="3338" width="8.140625" style="20" customWidth="1"/>
    <col min="3339" max="3340" width="8.85546875" style="20" customWidth="1"/>
    <col min="3341" max="3341" width="10.28515625" style="20" customWidth="1"/>
    <col min="3342" max="3342" width="12.140625" style="20" bestFit="1" customWidth="1"/>
    <col min="3343" max="3343" width="8.140625" style="20" customWidth="1"/>
    <col min="3344" max="3518" width="8.85546875" style="20" customWidth="1"/>
    <col min="3519" max="3520" width="3.140625" style="20" customWidth="1"/>
    <col min="3521" max="3521" width="7.140625" style="20" bestFit="1" customWidth="1"/>
    <col min="3522" max="3522" width="12.7109375" style="20" customWidth="1"/>
    <col min="3523" max="3523" width="34.42578125" style="20" bestFit="1" customWidth="1"/>
    <col min="3524" max="3524" width="9.42578125" style="20" customWidth="1"/>
    <col min="3525" max="3525" width="3.85546875" style="20" bestFit="1" customWidth="1"/>
    <col min="3526" max="3526" width="8.7109375" style="20" customWidth="1"/>
    <col min="3527" max="3528" width="8.140625" style="20" bestFit="1" customWidth="1"/>
    <col min="3529" max="3529" width="8.140625" style="20" customWidth="1"/>
    <col min="3530" max="3530" width="5.140625" style="20" customWidth="1"/>
    <col min="3531" max="3531" width="6.7109375" style="20" customWidth="1"/>
    <col min="3532" max="3532" width="8.140625" style="20" bestFit="1" customWidth="1"/>
    <col min="3533" max="3533" width="8.140625" style="20" customWidth="1"/>
    <col min="3534" max="3535" width="8.85546875" style="20" customWidth="1"/>
    <col min="3536" max="3536" width="8.140625" style="20" customWidth="1"/>
    <col min="3537" max="3537" width="12.140625" style="20" bestFit="1" customWidth="1"/>
    <col min="3538" max="3538" width="12" style="20" customWidth="1"/>
    <col min="3539" max="3579" width="5.7109375" style="20"/>
    <col min="3580" max="3581" width="3.140625" style="20" customWidth="1"/>
    <col min="3582" max="3582" width="6.42578125" style="20" customWidth="1"/>
    <col min="3583" max="3583" width="12.7109375" style="20" customWidth="1"/>
    <col min="3584" max="3584" width="33.140625" style="20" bestFit="1" customWidth="1"/>
    <col min="3585" max="3585" width="7.42578125" style="20" customWidth="1"/>
    <col min="3586" max="3586" width="3.85546875" style="20" bestFit="1" customWidth="1"/>
    <col min="3587" max="3587" width="8.7109375" style="20" customWidth="1"/>
    <col min="3588" max="3589" width="8.140625" style="20" bestFit="1" customWidth="1"/>
    <col min="3590" max="3590" width="9" style="20" bestFit="1" customWidth="1"/>
    <col min="3591" max="3591" width="7.140625" style="20" customWidth="1"/>
    <col min="3592" max="3592" width="6.7109375" style="20" customWidth="1"/>
    <col min="3593" max="3593" width="8.140625" style="20" bestFit="1" customWidth="1"/>
    <col min="3594" max="3594" width="8.140625" style="20" customWidth="1"/>
    <col min="3595" max="3596" width="8.85546875" style="20" customWidth="1"/>
    <col min="3597" max="3597" width="10.28515625" style="20" customWidth="1"/>
    <col min="3598" max="3598" width="12.140625" style="20" bestFit="1" customWidth="1"/>
    <col min="3599" max="3599" width="8.140625" style="20" customWidth="1"/>
    <col min="3600" max="3774" width="8.85546875" style="20" customWidth="1"/>
    <col min="3775" max="3776" width="3.140625" style="20" customWidth="1"/>
    <col min="3777" max="3777" width="7.140625" style="20" bestFit="1" customWidth="1"/>
    <col min="3778" max="3778" width="12.7109375" style="20" customWidth="1"/>
    <col min="3779" max="3779" width="34.42578125" style="20" bestFit="1" customWidth="1"/>
    <col min="3780" max="3780" width="9.42578125" style="20" customWidth="1"/>
    <col min="3781" max="3781" width="3.85546875" style="20" bestFit="1" customWidth="1"/>
    <col min="3782" max="3782" width="8.7109375" style="20" customWidth="1"/>
    <col min="3783" max="3784" width="8.140625" style="20" bestFit="1" customWidth="1"/>
    <col min="3785" max="3785" width="8.140625" style="20" customWidth="1"/>
    <col min="3786" max="3786" width="5.140625" style="20" customWidth="1"/>
    <col min="3787" max="3787" width="6.7109375" style="20" customWidth="1"/>
    <col min="3788" max="3788" width="8.140625" style="20" bestFit="1" customWidth="1"/>
    <col min="3789" max="3789" width="8.140625" style="20" customWidth="1"/>
    <col min="3790" max="3791" width="8.85546875" style="20" customWidth="1"/>
    <col min="3792" max="3792" width="8.140625" style="20" customWidth="1"/>
    <col min="3793" max="3793" width="12.140625" style="20" bestFit="1" customWidth="1"/>
    <col min="3794" max="3794" width="12" style="20" customWidth="1"/>
    <col min="3795" max="3835" width="5.7109375" style="20"/>
    <col min="3836" max="3837" width="3.140625" style="20" customWidth="1"/>
    <col min="3838" max="3838" width="6.42578125" style="20" customWidth="1"/>
    <col min="3839" max="3839" width="12.7109375" style="20" customWidth="1"/>
    <col min="3840" max="3840" width="33.140625" style="20" bestFit="1" customWidth="1"/>
    <col min="3841" max="3841" width="7.42578125" style="20" customWidth="1"/>
    <col min="3842" max="3842" width="3.85546875" style="20" bestFit="1" customWidth="1"/>
    <col min="3843" max="3843" width="8.7109375" style="20" customWidth="1"/>
    <col min="3844" max="3845" width="8.140625" style="20" bestFit="1" customWidth="1"/>
    <col min="3846" max="3846" width="9" style="20" bestFit="1" customWidth="1"/>
    <col min="3847" max="3847" width="7.140625" style="20" customWidth="1"/>
    <col min="3848" max="3848" width="6.7109375" style="20" customWidth="1"/>
    <col min="3849" max="3849" width="8.140625" style="20" bestFit="1" customWidth="1"/>
    <col min="3850" max="3850" width="8.140625" style="20" customWidth="1"/>
    <col min="3851" max="3852" width="8.85546875" style="20" customWidth="1"/>
    <col min="3853" max="3853" width="10.28515625" style="20" customWidth="1"/>
    <col min="3854" max="3854" width="12.140625" style="20" bestFit="1" customWidth="1"/>
    <col min="3855" max="3855" width="8.140625" style="20" customWidth="1"/>
    <col min="3856" max="4030" width="8.85546875" style="20" customWidth="1"/>
    <col min="4031" max="4032" width="3.140625" style="20" customWidth="1"/>
    <col min="4033" max="4033" width="7.140625" style="20" bestFit="1" customWidth="1"/>
    <col min="4034" max="4034" width="12.7109375" style="20" customWidth="1"/>
    <col min="4035" max="4035" width="34.42578125" style="20" bestFit="1" customWidth="1"/>
    <col min="4036" max="4036" width="9.42578125" style="20" customWidth="1"/>
    <col min="4037" max="4037" width="3.85546875" style="20" bestFit="1" customWidth="1"/>
    <col min="4038" max="4038" width="8.7109375" style="20" customWidth="1"/>
    <col min="4039" max="4040" width="8.140625" style="20" bestFit="1" customWidth="1"/>
    <col min="4041" max="4041" width="8.140625" style="20" customWidth="1"/>
    <col min="4042" max="4042" width="5.140625" style="20" customWidth="1"/>
    <col min="4043" max="4043" width="6.7109375" style="20" customWidth="1"/>
    <col min="4044" max="4044" width="8.140625" style="20" bestFit="1" customWidth="1"/>
    <col min="4045" max="4045" width="8.140625" style="20" customWidth="1"/>
    <col min="4046" max="4047" width="8.85546875" style="20" customWidth="1"/>
    <col min="4048" max="4048" width="8.140625" style="20" customWidth="1"/>
    <col min="4049" max="4049" width="12.140625" style="20" bestFit="1" customWidth="1"/>
    <col min="4050" max="4050" width="12" style="20" customWidth="1"/>
    <col min="4051" max="4091" width="5.7109375" style="20"/>
    <col min="4092" max="4093" width="3.140625" style="20" customWidth="1"/>
    <col min="4094" max="4094" width="6.42578125" style="20" customWidth="1"/>
    <col min="4095" max="4095" width="12.7109375" style="20" customWidth="1"/>
    <col min="4096" max="4096" width="33.140625" style="20" bestFit="1" customWidth="1"/>
    <col min="4097" max="4097" width="7.42578125" style="20" customWidth="1"/>
    <col min="4098" max="4098" width="3.85546875" style="20" bestFit="1" customWidth="1"/>
    <col min="4099" max="4099" width="8.7109375" style="20" customWidth="1"/>
    <col min="4100" max="4101" width="8.140625" style="20" bestFit="1" customWidth="1"/>
    <col min="4102" max="4102" width="9" style="20" bestFit="1" customWidth="1"/>
    <col min="4103" max="4103" width="7.140625" style="20" customWidth="1"/>
    <col min="4104" max="4104" width="6.7109375" style="20" customWidth="1"/>
    <col min="4105" max="4105" width="8.140625" style="20" bestFit="1" customWidth="1"/>
    <col min="4106" max="4106" width="8.140625" style="20" customWidth="1"/>
    <col min="4107" max="4108" width="8.85546875" style="20" customWidth="1"/>
    <col min="4109" max="4109" width="10.28515625" style="20" customWidth="1"/>
    <col min="4110" max="4110" width="12.140625" style="20" bestFit="1" customWidth="1"/>
    <col min="4111" max="4111" width="8.140625" style="20" customWidth="1"/>
    <col min="4112" max="4286" width="8.85546875" style="20" customWidth="1"/>
    <col min="4287" max="4288" width="3.140625" style="20" customWidth="1"/>
    <col min="4289" max="4289" width="7.140625" style="20" bestFit="1" customWidth="1"/>
    <col min="4290" max="4290" width="12.7109375" style="20" customWidth="1"/>
    <col min="4291" max="4291" width="34.42578125" style="20" bestFit="1" customWidth="1"/>
    <col min="4292" max="4292" width="9.42578125" style="20" customWidth="1"/>
    <col min="4293" max="4293" width="3.85546875" style="20" bestFit="1" customWidth="1"/>
    <col min="4294" max="4294" width="8.7109375" style="20" customWidth="1"/>
    <col min="4295" max="4296" width="8.140625" style="20" bestFit="1" customWidth="1"/>
    <col min="4297" max="4297" width="8.140625" style="20" customWidth="1"/>
    <col min="4298" max="4298" width="5.140625" style="20" customWidth="1"/>
    <col min="4299" max="4299" width="6.7109375" style="20" customWidth="1"/>
    <col min="4300" max="4300" width="8.140625" style="20" bestFit="1" customWidth="1"/>
    <col min="4301" max="4301" width="8.140625" style="20" customWidth="1"/>
    <col min="4302" max="4303" width="8.85546875" style="20" customWidth="1"/>
    <col min="4304" max="4304" width="8.140625" style="20" customWidth="1"/>
    <col min="4305" max="4305" width="12.140625" style="20" bestFit="1" customWidth="1"/>
    <col min="4306" max="4306" width="12" style="20" customWidth="1"/>
    <col min="4307" max="4347" width="5.7109375" style="20"/>
    <col min="4348" max="4349" width="3.140625" style="20" customWidth="1"/>
    <col min="4350" max="4350" width="6.42578125" style="20" customWidth="1"/>
    <col min="4351" max="4351" width="12.7109375" style="20" customWidth="1"/>
    <col min="4352" max="4352" width="33.140625" style="20" bestFit="1" customWidth="1"/>
    <col min="4353" max="4353" width="7.42578125" style="20" customWidth="1"/>
    <col min="4354" max="4354" width="3.85546875" style="20" bestFit="1" customWidth="1"/>
    <col min="4355" max="4355" width="8.7109375" style="20" customWidth="1"/>
    <col min="4356" max="4357" width="8.140625" style="20" bestFit="1" customWidth="1"/>
    <col min="4358" max="4358" width="9" style="20" bestFit="1" customWidth="1"/>
    <col min="4359" max="4359" width="7.140625" style="20" customWidth="1"/>
    <col min="4360" max="4360" width="6.7109375" style="20" customWidth="1"/>
    <col min="4361" max="4361" width="8.140625" style="20" bestFit="1" customWidth="1"/>
    <col min="4362" max="4362" width="8.140625" style="20" customWidth="1"/>
    <col min="4363" max="4364" width="8.85546875" style="20" customWidth="1"/>
    <col min="4365" max="4365" width="10.28515625" style="20" customWidth="1"/>
    <col min="4366" max="4366" width="12.140625" style="20" bestFit="1" customWidth="1"/>
    <col min="4367" max="4367" width="8.140625" style="20" customWidth="1"/>
    <col min="4368" max="4542" width="8.85546875" style="20" customWidth="1"/>
    <col min="4543" max="4544" width="3.140625" style="20" customWidth="1"/>
    <col min="4545" max="4545" width="7.140625" style="20" bestFit="1" customWidth="1"/>
    <col min="4546" max="4546" width="12.7109375" style="20" customWidth="1"/>
    <col min="4547" max="4547" width="34.42578125" style="20" bestFit="1" customWidth="1"/>
    <col min="4548" max="4548" width="9.42578125" style="20" customWidth="1"/>
    <col min="4549" max="4549" width="3.85546875" style="20" bestFit="1" customWidth="1"/>
    <col min="4550" max="4550" width="8.7109375" style="20" customWidth="1"/>
    <col min="4551" max="4552" width="8.140625" style="20" bestFit="1" customWidth="1"/>
    <col min="4553" max="4553" width="8.140625" style="20" customWidth="1"/>
    <col min="4554" max="4554" width="5.140625" style="20" customWidth="1"/>
    <col min="4555" max="4555" width="6.7109375" style="20" customWidth="1"/>
    <col min="4556" max="4556" width="8.140625" style="20" bestFit="1" customWidth="1"/>
    <col min="4557" max="4557" width="8.140625" style="20" customWidth="1"/>
    <col min="4558" max="4559" width="8.85546875" style="20" customWidth="1"/>
    <col min="4560" max="4560" width="8.140625" style="20" customWidth="1"/>
    <col min="4561" max="4561" width="12.140625" style="20" bestFit="1" customWidth="1"/>
    <col min="4562" max="4562" width="12" style="20" customWidth="1"/>
    <col min="4563" max="4603" width="5.7109375" style="20"/>
    <col min="4604" max="4605" width="3.140625" style="20" customWidth="1"/>
    <col min="4606" max="4606" width="6.42578125" style="20" customWidth="1"/>
    <col min="4607" max="4607" width="12.7109375" style="20" customWidth="1"/>
    <col min="4608" max="4608" width="33.140625" style="20" bestFit="1" customWidth="1"/>
    <col min="4609" max="4609" width="7.42578125" style="20" customWidth="1"/>
    <col min="4610" max="4610" width="3.85546875" style="20" bestFit="1" customWidth="1"/>
    <col min="4611" max="4611" width="8.7109375" style="20" customWidth="1"/>
    <col min="4612" max="4613" width="8.140625" style="20" bestFit="1" customWidth="1"/>
    <col min="4614" max="4614" width="9" style="20" bestFit="1" customWidth="1"/>
    <col min="4615" max="4615" width="7.140625" style="20" customWidth="1"/>
    <col min="4616" max="4616" width="6.7109375" style="20" customWidth="1"/>
    <col min="4617" max="4617" width="8.140625" style="20" bestFit="1" customWidth="1"/>
    <col min="4618" max="4618" width="8.140625" style="20" customWidth="1"/>
    <col min="4619" max="4620" width="8.85546875" style="20" customWidth="1"/>
    <col min="4621" max="4621" width="10.28515625" style="20" customWidth="1"/>
    <col min="4622" max="4622" width="12.140625" style="20" bestFit="1" customWidth="1"/>
    <col min="4623" max="4623" width="8.140625" style="20" customWidth="1"/>
    <col min="4624" max="4798" width="8.85546875" style="20" customWidth="1"/>
    <col min="4799" max="4800" width="3.140625" style="20" customWidth="1"/>
    <col min="4801" max="4801" width="7.140625" style="20" bestFit="1" customWidth="1"/>
    <col min="4802" max="4802" width="12.7109375" style="20" customWidth="1"/>
    <col min="4803" max="4803" width="34.42578125" style="20" bestFit="1" customWidth="1"/>
    <col min="4804" max="4804" width="9.42578125" style="20" customWidth="1"/>
    <col min="4805" max="4805" width="3.85546875" style="20" bestFit="1" customWidth="1"/>
    <col min="4806" max="4806" width="8.7109375" style="20" customWidth="1"/>
    <col min="4807" max="4808" width="8.140625" style="20" bestFit="1" customWidth="1"/>
    <col min="4809" max="4809" width="8.140625" style="20" customWidth="1"/>
    <col min="4810" max="4810" width="5.140625" style="20" customWidth="1"/>
    <col min="4811" max="4811" width="6.7109375" style="20" customWidth="1"/>
    <col min="4812" max="4812" width="8.140625" style="20" bestFit="1" customWidth="1"/>
    <col min="4813" max="4813" width="8.140625" style="20" customWidth="1"/>
    <col min="4814" max="4815" width="8.85546875" style="20" customWidth="1"/>
    <col min="4816" max="4816" width="8.140625" style="20" customWidth="1"/>
    <col min="4817" max="4817" width="12.140625" style="20" bestFit="1" customWidth="1"/>
    <col min="4818" max="4818" width="12" style="20" customWidth="1"/>
    <col min="4819" max="4859" width="5.7109375" style="20"/>
    <col min="4860" max="4861" width="3.140625" style="20" customWidth="1"/>
    <col min="4862" max="4862" width="6.42578125" style="20" customWidth="1"/>
    <col min="4863" max="4863" width="12.7109375" style="20" customWidth="1"/>
    <col min="4864" max="4864" width="33.140625" style="20" bestFit="1" customWidth="1"/>
    <col min="4865" max="4865" width="7.42578125" style="20" customWidth="1"/>
    <col min="4866" max="4866" width="3.85546875" style="20" bestFit="1" customWidth="1"/>
    <col min="4867" max="4867" width="8.7109375" style="20" customWidth="1"/>
    <col min="4868" max="4869" width="8.140625" style="20" bestFit="1" customWidth="1"/>
    <col min="4870" max="4870" width="9" style="20" bestFit="1" customWidth="1"/>
    <col min="4871" max="4871" width="7.140625" style="20" customWidth="1"/>
    <col min="4872" max="4872" width="6.7109375" style="20" customWidth="1"/>
    <col min="4873" max="4873" width="8.140625" style="20" bestFit="1" customWidth="1"/>
    <col min="4874" max="4874" width="8.140625" style="20" customWidth="1"/>
    <col min="4875" max="4876" width="8.85546875" style="20" customWidth="1"/>
    <col min="4877" max="4877" width="10.28515625" style="20" customWidth="1"/>
    <col min="4878" max="4878" width="12.140625" style="20" bestFit="1" customWidth="1"/>
    <col min="4879" max="4879" width="8.140625" style="20" customWidth="1"/>
    <col min="4880" max="5054" width="8.85546875" style="20" customWidth="1"/>
    <col min="5055" max="5056" width="3.140625" style="20" customWidth="1"/>
    <col min="5057" max="5057" width="7.140625" style="20" bestFit="1" customWidth="1"/>
    <col min="5058" max="5058" width="12.7109375" style="20" customWidth="1"/>
    <col min="5059" max="5059" width="34.42578125" style="20" bestFit="1" customWidth="1"/>
    <col min="5060" max="5060" width="9.42578125" style="20" customWidth="1"/>
    <col min="5061" max="5061" width="3.85546875" style="20" bestFit="1" customWidth="1"/>
    <col min="5062" max="5062" width="8.7109375" style="20" customWidth="1"/>
    <col min="5063" max="5064" width="8.140625" style="20" bestFit="1" customWidth="1"/>
    <col min="5065" max="5065" width="8.140625" style="20" customWidth="1"/>
    <col min="5066" max="5066" width="5.140625" style="20" customWidth="1"/>
    <col min="5067" max="5067" width="6.7109375" style="20" customWidth="1"/>
    <col min="5068" max="5068" width="8.140625" style="20" bestFit="1" customWidth="1"/>
    <col min="5069" max="5069" width="8.140625" style="20" customWidth="1"/>
    <col min="5070" max="5071" width="8.85546875" style="20" customWidth="1"/>
    <col min="5072" max="5072" width="8.140625" style="20" customWidth="1"/>
    <col min="5073" max="5073" width="12.140625" style="20" bestFit="1" customWidth="1"/>
    <col min="5074" max="5074" width="12" style="20" customWidth="1"/>
    <col min="5075" max="5115" width="5.7109375" style="20"/>
    <col min="5116" max="5117" width="3.140625" style="20" customWidth="1"/>
    <col min="5118" max="5118" width="6.42578125" style="20" customWidth="1"/>
    <col min="5119" max="5119" width="12.7109375" style="20" customWidth="1"/>
    <col min="5120" max="5120" width="33.140625" style="20" bestFit="1" customWidth="1"/>
    <col min="5121" max="5121" width="7.42578125" style="20" customWidth="1"/>
    <col min="5122" max="5122" width="3.85546875" style="20" bestFit="1" customWidth="1"/>
    <col min="5123" max="5123" width="8.7109375" style="20" customWidth="1"/>
    <col min="5124" max="5125" width="8.140625" style="20" bestFit="1" customWidth="1"/>
    <col min="5126" max="5126" width="9" style="20" bestFit="1" customWidth="1"/>
    <col min="5127" max="5127" width="7.140625" style="20" customWidth="1"/>
    <col min="5128" max="5128" width="6.7109375" style="20" customWidth="1"/>
    <col min="5129" max="5129" width="8.140625" style="20" bestFit="1" customWidth="1"/>
    <col min="5130" max="5130" width="8.140625" style="20" customWidth="1"/>
    <col min="5131" max="5132" width="8.85546875" style="20" customWidth="1"/>
    <col min="5133" max="5133" width="10.28515625" style="20" customWidth="1"/>
    <col min="5134" max="5134" width="12.140625" style="20" bestFit="1" customWidth="1"/>
    <col min="5135" max="5135" width="8.140625" style="20" customWidth="1"/>
    <col min="5136" max="5310" width="8.85546875" style="20" customWidth="1"/>
    <col min="5311" max="5312" width="3.140625" style="20" customWidth="1"/>
    <col min="5313" max="5313" width="7.140625" style="20" bestFit="1" customWidth="1"/>
    <col min="5314" max="5314" width="12.7109375" style="20" customWidth="1"/>
    <col min="5315" max="5315" width="34.42578125" style="20" bestFit="1" customWidth="1"/>
    <col min="5316" max="5316" width="9.42578125" style="20" customWidth="1"/>
    <col min="5317" max="5317" width="3.85546875" style="20" bestFit="1" customWidth="1"/>
    <col min="5318" max="5318" width="8.7109375" style="20" customWidth="1"/>
    <col min="5319" max="5320" width="8.140625" style="20" bestFit="1" customWidth="1"/>
    <col min="5321" max="5321" width="8.140625" style="20" customWidth="1"/>
    <col min="5322" max="5322" width="5.140625" style="20" customWidth="1"/>
    <col min="5323" max="5323" width="6.7109375" style="20" customWidth="1"/>
    <col min="5324" max="5324" width="8.140625" style="20" bestFit="1" customWidth="1"/>
    <col min="5325" max="5325" width="8.140625" style="20" customWidth="1"/>
    <col min="5326" max="5327" width="8.85546875" style="20" customWidth="1"/>
    <col min="5328" max="5328" width="8.140625" style="20" customWidth="1"/>
    <col min="5329" max="5329" width="12.140625" style="20" bestFit="1" customWidth="1"/>
    <col min="5330" max="5330" width="12" style="20" customWidth="1"/>
    <col min="5331" max="5371" width="5.7109375" style="20"/>
    <col min="5372" max="5373" width="3.140625" style="20" customWidth="1"/>
    <col min="5374" max="5374" width="6.42578125" style="20" customWidth="1"/>
    <col min="5375" max="5375" width="12.7109375" style="20" customWidth="1"/>
    <col min="5376" max="5376" width="33.140625" style="20" bestFit="1" customWidth="1"/>
    <col min="5377" max="5377" width="7.42578125" style="20" customWidth="1"/>
    <col min="5378" max="5378" width="3.85546875" style="20" bestFit="1" customWidth="1"/>
    <col min="5379" max="5379" width="8.7109375" style="20" customWidth="1"/>
    <col min="5380" max="5381" width="8.140625" style="20" bestFit="1" customWidth="1"/>
    <col min="5382" max="5382" width="9" style="20" bestFit="1" customWidth="1"/>
    <col min="5383" max="5383" width="7.140625" style="20" customWidth="1"/>
    <col min="5384" max="5384" width="6.7109375" style="20" customWidth="1"/>
    <col min="5385" max="5385" width="8.140625" style="20" bestFit="1" customWidth="1"/>
    <col min="5386" max="5386" width="8.140625" style="20" customWidth="1"/>
    <col min="5387" max="5388" width="8.85546875" style="20" customWidth="1"/>
    <col min="5389" max="5389" width="10.28515625" style="20" customWidth="1"/>
    <col min="5390" max="5390" width="12.140625" style="20" bestFit="1" customWidth="1"/>
    <col min="5391" max="5391" width="8.140625" style="20" customWidth="1"/>
    <col min="5392" max="5566" width="8.85546875" style="20" customWidth="1"/>
    <col min="5567" max="5568" width="3.140625" style="20" customWidth="1"/>
    <col min="5569" max="5569" width="7.140625" style="20" bestFit="1" customWidth="1"/>
    <col min="5570" max="5570" width="12.7109375" style="20" customWidth="1"/>
    <col min="5571" max="5571" width="34.42578125" style="20" bestFit="1" customWidth="1"/>
    <col min="5572" max="5572" width="9.42578125" style="20" customWidth="1"/>
    <col min="5573" max="5573" width="3.85546875" style="20" bestFit="1" customWidth="1"/>
    <col min="5574" max="5574" width="8.7109375" style="20" customWidth="1"/>
    <col min="5575" max="5576" width="8.140625" style="20" bestFit="1" customWidth="1"/>
    <col min="5577" max="5577" width="8.140625" style="20" customWidth="1"/>
    <col min="5578" max="5578" width="5.140625" style="20" customWidth="1"/>
    <col min="5579" max="5579" width="6.7109375" style="20" customWidth="1"/>
    <col min="5580" max="5580" width="8.140625" style="20" bestFit="1" customWidth="1"/>
    <col min="5581" max="5581" width="8.140625" style="20" customWidth="1"/>
    <col min="5582" max="5583" width="8.85546875" style="20" customWidth="1"/>
    <col min="5584" max="5584" width="8.140625" style="20" customWidth="1"/>
    <col min="5585" max="5585" width="12.140625" style="20" bestFit="1" customWidth="1"/>
    <col min="5586" max="5586" width="12" style="20" customWidth="1"/>
    <col min="5587" max="5627" width="5.7109375" style="20"/>
    <col min="5628" max="5629" width="3.140625" style="20" customWidth="1"/>
    <col min="5630" max="5630" width="6.42578125" style="20" customWidth="1"/>
    <col min="5631" max="5631" width="12.7109375" style="20" customWidth="1"/>
    <col min="5632" max="5632" width="33.140625" style="20" bestFit="1" customWidth="1"/>
    <col min="5633" max="5633" width="7.42578125" style="20" customWidth="1"/>
    <col min="5634" max="5634" width="3.85546875" style="20" bestFit="1" customWidth="1"/>
    <col min="5635" max="5635" width="8.7109375" style="20" customWidth="1"/>
    <col min="5636" max="5637" width="8.140625" style="20" bestFit="1" customWidth="1"/>
    <col min="5638" max="5638" width="9" style="20" bestFit="1" customWidth="1"/>
    <col min="5639" max="5639" width="7.140625" style="20" customWidth="1"/>
    <col min="5640" max="5640" width="6.7109375" style="20" customWidth="1"/>
    <col min="5641" max="5641" width="8.140625" style="20" bestFit="1" customWidth="1"/>
    <col min="5642" max="5642" width="8.140625" style="20" customWidth="1"/>
    <col min="5643" max="5644" width="8.85546875" style="20" customWidth="1"/>
    <col min="5645" max="5645" width="10.28515625" style="20" customWidth="1"/>
    <col min="5646" max="5646" width="12.140625" style="20" bestFit="1" customWidth="1"/>
    <col min="5647" max="5647" width="8.140625" style="20" customWidth="1"/>
    <col min="5648" max="5822" width="8.85546875" style="20" customWidth="1"/>
    <col min="5823" max="5824" width="3.140625" style="20" customWidth="1"/>
    <col min="5825" max="5825" width="7.140625" style="20" bestFit="1" customWidth="1"/>
    <col min="5826" max="5826" width="12.7109375" style="20" customWidth="1"/>
    <col min="5827" max="5827" width="34.42578125" style="20" bestFit="1" customWidth="1"/>
    <col min="5828" max="5828" width="9.42578125" style="20" customWidth="1"/>
    <col min="5829" max="5829" width="3.85546875" style="20" bestFit="1" customWidth="1"/>
    <col min="5830" max="5830" width="8.7109375" style="20" customWidth="1"/>
    <col min="5831" max="5832" width="8.140625" style="20" bestFit="1" customWidth="1"/>
    <col min="5833" max="5833" width="8.140625" style="20" customWidth="1"/>
    <col min="5834" max="5834" width="5.140625" style="20" customWidth="1"/>
    <col min="5835" max="5835" width="6.7109375" style="20" customWidth="1"/>
    <col min="5836" max="5836" width="8.140625" style="20" bestFit="1" customWidth="1"/>
    <col min="5837" max="5837" width="8.140625" style="20" customWidth="1"/>
    <col min="5838" max="5839" width="8.85546875" style="20" customWidth="1"/>
    <col min="5840" max="5840" width="8.140625" style="20" customWidth="1"/>
    <col min="5841" max="5841" width="12.140625" style="20" bestFit="1" customWidth="1"/>
    <col min="5842" max="5842" width="12" style="20" customWidth="1"/>
    <col min="5843" max="5883" width="5.7109375" style="20"/>
    <col min="5884" max="5885" width="3.140625" style="20" customWidth="1"/>
    <col min="5886" max="5886" width="6.42578125" style="20" customWidth="1"/>
    <col min="5887" max="5887" width="12.7109375" style="20" customWidth="1"/>
    <col min="5888" max="5888" width="33.140625" style="20" bestFit="1" customWidth="1"/>
    <col min="5889" max="5889" width="7.42578125" style="20" customWidth="1"/>
    <col min="5890" max="5890" width="3.85546875" style="20" bestFit="1" customWidth="1"/>
    <col min="5891" max="5891" width="8.7109375" style="20" customWidth="1"/>
    <col min="5892" max="5893" width="8.140625" style="20" bestFit="1" customWidth="1"/>
    <col min="5894" max="5894" width="9" style="20" bestFit="1" customWidth="1"/>
    <col min="5895" max="5895" width="7.140625" style="20" customWidth="1"/>
    <col min="5896" max="5896" width="6.7109375" style="20" customWidth="1"/>
    <col min="5897" max="5897" width="8.140625" style="20" bestFit="1" customWidth="1"/>
    <col min="5898" max="5898" width="8.140625" style="20" customWidth="1"/>
    <col min="5899" max="5900" width="8.85546875" style="20" customWidth="1"/>
    <col min="5901" max="5901" width="10.28515625" style="20" customWidth="1"/>
    <col min="5902" max="5902" width="12.140625" style="20" bestFit="1" customWidth="1"/>
    <col min="5903" max="5903" width="8.140625" style="20" customWidth="1"/>
    <col min="5904" max="6078" width="8.85546875" style="20" customWidth="1"/>
    <col min="6079" max="6080" width="3.140625" style="20" customWidth="1"/>
    <col min="6081" max="6081" width="7.140625" style="20" bestFit="1" customWidth="1"/>
    <col min="6082" max="6082" width="12.7109375" style="20" customWidth="1"/>
    <col min="6083" max="6083" width="34.42578125" style="20" bestFit="1" customWidth="1"/>
    <col min="6084" max="6084" width="9.42578125" style="20" customWidth="1"/>
    <col min="6085" max="6085" width="3.85546875" style="20" bestFit="1" customWidth="1"/>
    <col min="6086" max="6086" width="8.7109375" style="20" customWidth="1"/>
    <col min="6087" max="6088" width="8.140625" style="20" bestFit="1" customWidth="1"/>
    <col min="6089" max="6089" width="8.140625" style="20" customWidth="1"/>
    <col min="6090" max="6090" width="5.140625" style="20" customWidth="1"/>
    <col min="6091" max="6091" width="6.7109375" style="20" customWidth="1"/>
    <col min="6092" max="6092" width="8.140625" style="20" bestFit="1" customWidth="1"/>
    <col min="6093" max="6093" width="8.140625" style="20" customWidth="1"/>
    <col min="6094" max="6095" width="8.85546875" style="20" customWidth="1"/>
    <col min="6096" max="6096" width="8.140625" style="20" customWidth="1"/>
    <col min="6097" max="6097" width="12.140625" style="20" bestFit="1" customWidth="1"/>
    <col min="6098" max="6098" width="12" style="20" customWidth="1"/>
    <col min="6099" max="6139" width="5.7109375" style="20"/>
    <col min="6140" max="6141" width="3.140625" style="20" customWidth="1"/>
    <col min="6142" max="6142" width="6.42578125" style="20" customWidth="1"/>
    <col min="6143" max="6143" width="12.7109375" style="20" customWidth="1"/>
    <col min="6144" max="6144" width="33.140625" style="20" bestFit="1" customWidth="1"/>
    <col min="6145" max="6145" width="7.42578125" style="20" customWidth="1"/>
    <col min="6146" max="6146" width="3.85546875" style="20" bestFit="1" customWidth="1"/>
    <col min="6147" max="6147" width="8.7109375" style="20" customWidth="1"/>
    <col min="6148" max="6149" width="8.140625" style="20" bestFit="1" customWidth="1"/>
    <col min="6150" max="6150" width="9" style="20" bestFit="1" customWidth="1"/>
    <col min="6151" max="6151" width="7.140625" style="20" customWidth="1"/>
    <col min="6152" max="6152" width="6.7109375" style="20" customWidth="1"/>
    <col min="6153" max="6153" width="8.140625" style="20" bestFit="1" customWidth="1"/>
    <col min="6154" max="6154" width="8.140625" style="20" customWidth="1"/>
    <col min="6155" max="6156" width="8.85546875" style="20" customWidth="1"/>
    <col min="6157" max="6157" width="10.28515625" style="20" customWidth="1"/>
    <col min="6158" max="6158" width="12.140625" style="20" bestFit="1" customWidth="1"/>
    <col min="6159" max="6159" width="8.140625" style="20" customWidth="1"/>
    <col min="6160" max="6334" width="8.85546875" style="20" customWidth="1"/>
    <col min="6335" max="6336" width="3.140625" style="20" customWidth="1"/>
    <col min="6337" max="6337" width="7.140625" style="20" bestFit="1" customWidth="1"/>
    <col min="6338" max="6338" width="12.7109375" style="20" customWidth="1"/>
    <col min="6339" max="6339" width="34.42578125" style="20" bestFit="1" customWidth="1"/>
    <col min="6340" max="6340" width="9.42578125" style="20" customWidth="1"/>
    <col min="6341" max="6341" width="3.85546875" style="20" bestFit="1" customWidth="1"/>
    <col min="6342" max="6342" width="8.7109375" style="20" customWidth="1"/>
    <col min="6343" max="6344" width="8.140625" style="20" bestFit="1" customWidth="1"/>
    <col min="6345" max="6345" width="8.140625" style="20" customWidth="1"/>
    <col min="6346" max="6346" width="5.140625" style="20" customWidth="1"/>
    <col min="6347" max="6347" width="6.7109375" style="20" customWidth="1"/>
    <col min="6348" max="6348" width="8.140625" style="20" bestFit="1" customWidth="1"/>
    <col min="6349" max="6349" width="8.140625" style="20" customWidth="1"/>
    <col min="6350" max="6351" width="8.85546875" style="20" customWidth="1"/>
    <col min="6352" max="6352" width="8.140625" style="20" customWidth="1"/>
    <col min="6353" max="6353" width="12.140625" style="20" bestFit="1" customWidth="1"/>
    <col min="6354" max="6354" width="12" style="20" customWidth="1"/>
    <col min="6355" max="6395" width="5.7109375" style="20"/>
    <col min="6396" max="6397" width="3.140625" style="20" customWidth="1"/>
    <col min="6398" max="6398" width="6.42578125" style="20" customWidth="1"/>
    <col min="6399" max="6399" width="12.7109375" style="20" customWidth="1"/>
    <col min="6400" max="6400" width="33.140625" style="20" bestFit="1" customWidth="1"/>
    <col min="6401" max="6401" width="7.42578125" style="20" customWidth="1"/>
    <col min="6402" max="6402" width="3.85546875" style="20" bestFit="1" customWidth="1"/>
    <col min="6403" max="6403" width="8.7109375" style="20" customWidth="1"/>
    <col min="6404" max="6405" width="8.140625" style="20" bestFit="1" customWidth="1"/>
    <col min="6406" max="6406" width="9" style="20" bestFit="1" customWidth="1"/>
    <col min="6407" max="6407" width="7.140625" style="20" customWidth="1"/>
    <col min="6408" max="6408" width="6.7109375" style="20" customWidth="1"/>
    <col min="6409" max="6409" width="8.140625" style="20" bestFit="1" customWidth="1"/>
    <col min="6410" max="6410" width="8.140625" style="20" customWidth="1"/>
    <col min="6411" max="6412" width="8.85546875" style="20" customWidth="1"/>
    <col min="6413" max="6413" width="10.28515625" style="20" customWidth="1"/>
    <col min="6414" max="6414" width="12.140625" style="20" bestFit="1" customWidth="1"/>
    <col min="6415" max="6415" width="8.140625" style="20" customWidth="1"/>
    <col min="6416" max="6590" width="8.85546875" style="20" customWidth="1"/>
    <col min="6591" max="6592" width="3.140625" style="20" customWidth="1"/>
    <col min="6593" max="6593" width="7.140625" style="20" bestFit="1" customWidth="1"/>
    <col min="6594" max="6594" width="12.7109375" style="20" customWidth="1"/>
    <col min="6595" max="6595" width="34.42578125" style="20" bestFit="1" customWidth="1"/>
    <col min="6596" max="6596" width="9.42578125" style="20" customWidth="1"/>
    <col min="6597" max="6597" width="3.85546875" style="20" bestFit="1" customWidth="1"/>
    <col min="6598" max="6598" width="8.7109375" style="20" customWidth="1"/>
    <col min="6599" max="6600" width="8.140625" style="20" bestFit="1" customWidth="1"/>
    <col min="6601" max="6601" width="8.140625" style="20" customWidth="1"/>
    <col min="6602" max="6602" width="5.140625" style="20" customWidth="1"/>
    <col min="6603" max="6603" width="6.7109375" style="20" customWidth="1"/>
    <col min="6604" max="6604" width="8.140625" style="20" bestFit="1" customWidth="1"/>
    <col min="6605" max="6605" width="8.140625" style="20" customWidth="1"/>
    <col min="6606" max="6607" width="8.85546875" style="20" customWidth="1"/>
    <col min="6608" max="6608" width="8.140625" style="20" customWidth="1"/>
    <col min="6609" max="6609" width="12.140625" style="20" bestFit="1" customWidth="1"/>
    <col min="6610" max="6610" width="12" style="20" customWidth="1"/>
    <col min="6611" max="6651" width="5.7109375" style="20"/>
    <col min="6652" max="6653" width="3.140625" style="20" customWidth="1"/>
    <col min="6654" max="6654" width="6.42578125" style="20" customWidth="1"/>
    <col min="6655" max="6655" width="12.7109375" style="20" customWidth="1"/>
    <col min="6656" max="6656" width="33.140625" style="20" bestFit="1" customWidth="1"/>
    <col min="6657" max="6657" width="7.42578125" style="20" customWidth="1"/>
    <col min="6658" max="6658" width="3.85546875" style="20" bestFit="1" customWidth="1"/>
    <col min="6659" max="6659" width="8.7109375" style="20" customWidth="1"/>
    <col min="6660" max="6661" width="8.140625" style="20" bestFit="1" customWidth="1"/>
    <col min="6662" max="6662" width="9" style="20" bestFit="1" customWidth="1"/>
    <col min="6663" max="6663" width="7.140625" style="20" customWidth="1"/>
    <col min="6664" max="6664" width="6.7109375" style="20" customWidth="1"/>
    <col min="6665" max="6665" width="8.140625" style="20" bestFit="1" customWidth="1"/>
    <col min="6666" max="6666" width="8.140625" style="20" customWidth="1"/>
    <col min="6667" max="6668" width="8.85546875" style="20" customWidth="1"/>
    <col min="6669" max="6669" width="10.28515625" style="20" customWidth="1"/>
    <col min="6670" max="6670" width="12.140625" style="20" bestFit="1" customWidth="1"/>
    <col min="6671" max="6671" width="8.140625" style="20" customWidth="1"/>
    <col min="6672" max="6846" width="8.85546875" style="20" customWidth="1"/>
    <col min="6847" max="6848" width="3.140625" style="20" customWidth="1"/>
    <col min="6849" max="6849" width="7.140625" style="20" bestFit="1" customWidth="1"/>
    <col min="6850" max="6850" width="12.7109375" style="20" customWidth="1"/>
    <col min="6851" max="6851" width="34.42578125" style="20" bestFit="1" customWidth="1"/>
    <col min="6852" max="6852" width="9.42578125" style="20" customWidth="1"/>
    <col min="6853" max="6853" width="3.85546875" style="20" bestFit="1" customWidth="1"/>
    <col min="6854" max="6854" width="8.7109375" style="20" customWidth="1"/>
    <col min="6855" max="6856" width="8.140625" style="20" bestFit="1" customWidth="1"/>
    <col min="6857" max="6857" width="8.140625" style="20" customWidth="1"/>
    <col min="6858" max="6858" width="5.140625" style="20" customWidth="1"/>
    <col min="6859" max="6859" width="6.7109375" style="20" customWidth="1"/>
    <col min="6860" max="6860" width="8.140625" style="20" bestFit="1" customWidth="1"/>
    <col min="6861" max="6861" width="8.140625" style="20" customWidth="1"/>
    <col min="6862" max="6863" width="8.85546875" style="20" customWidth="1"/>
    <col min="6864" max="6864" width="8.140625" style="20" customWidth="1"/>
    <col min="6865" max="6865" width="12.140625" style="20" bestFit="1" customWidth="1"/>
    <col min="6866" max="6866" width="12" style="20" customWidth="1"/>
    <col min="6867" max="6907" width="5.7109375" style="20"/>
    <col min="6908" max="6909" width="3.140625" style="20" customWidth="1"/>
    <col min="6910" max="6910" width="6.42578125" style="20" customWidth="1"/>
    <col min="6911" max="6911" width="12.7109375" style="20" customWidth="1"/>
    <col min="6912" max="6912" width="33.140625" style="20" bestFit="1" customWidth="1"/>
    <col min="6913" max="6913" width="7.42578125" style="20" customWidth="1"/>
    <col min="6914" max="6914" width="3.85546875" style="20" bestFit="1" customWidth="1"/>
    <col min="6915" max="6915" width="8.7109375" style="20" customWidth="1"/>
    <col min="6916" max="6917" width="8.140625" style="20" bestFit="1" customWidth="1"/>
    <col min="6918" max="6918" width="9" style="20" bestFit="1" customWidth="1"/>
    <col min="6919" max="6919" width="7.140625" style="20" customWidth="1"/>
    <col min="6920" max="6920" width="6.7109375" style="20" customWidth="1"/>
    <col min="6921" max="6921" width="8.140625" style="20" bestFit="1" customWidth="1"/>
    <col min="6922" max="6922" width="8.140625" style="20" customWidth="1"/>
    <col min="6923" max="6924" width="8.85546875" style="20" customWidth="1"/>
    <col min="6925" max="6925" width="10.28515625" style="20" customWidth="1"/>
    <col min="6926" max="6926" width="12.140625" style="20" bestFit="1" customWidth="1"/>
    <col min="6927" max="6927" width="8.140625" style="20" customWidth="1"/>
    <col min="6928" max="7102" width="8.85546875" style="20" customWidth="1"/>
    <col min="7103" max="7104" width="3.140625" style="20" customWidth="1"/>
    <col min="7105" max="7105" width="7.140625" style="20" bestFit="1" customWidth="1"/>
    <col min="7106" max="7106" width="12.7109375" style="20" customWidth="1"/>
    <col min="7107" max="7107" width="34.42578125" style="20" bestFit="1" customWidth="1"/>
    <col min="7108" max="7108" width="9.42578125" style="20" customWidth="1"/>
    <col min="7109" max="7109" width="3.85546875" style="20" bestFit="1" customWidth="1"/>
    <col min="7110" max="7110" width="8.7109375" style="20" customWidth="1"/>
    <col min="7111" max="7112" width="8.140625" style="20" bestFit="1" customWidth="1"/>
    <col min="7113" max="7113" width="8.140625" style="20" customWidth="1"/>
    <col min="7114" max="7114" width="5.140625" style="20" customWidth="1"/>
    <col min="7115" max="7115" width="6.7109375" style="20" customWidth="1"/>
    <col min="7116" max="7116" width="8.140625" style="20" bestFit="1" customWidth="1"/>
    <col min="7117" max="7117" width="8.140625" style="20" customWidth="1"/>
    <col min="7118" max="7119" width="8.85546875" style="20" customWidth="1"/>
    <col min="7120" max="7120" width="8.140625" style="20" customWidth="1"/>
    <col min="7121" max="7121" width="12.140625" style="20" bestFit="1" customWidth="1"/>
    <col min="7122" max="7122" width="12" style="20" customWidth="1"/>
    <col min="7123" max="7163" width="5.7109375" style="20"/>
    <col min="7164" max="7165" width="3.140625" style="20" customWidth="1"/>
    <col min="7166" max="7166" width="6.42578125" style="20" customWidth="1"/>
    <col min="7167" max="7167" width="12.7109375" style="20" customWidth="1"/>
    <col min="7168" max="7168" width="33.140625" style="20" bestFit="1" customWidth="1"/>
    <col min="7169" max="7169" width="7.42578125" style="20" customWidth="1"/>
    <col min="7170" max="7170" width="3.85546875" style="20" bestFit="1" customWidth="1"/>
    <col min="7171" max="7171" width="8.7109375" style="20" customWidth="1"/>
    <col min="7172" max="7173" width="8.140625" style="20" bestFit="1" customWidth="1"/>
    <col min="7174" max="7174" width="9" style="20" bestFit="1" customWidth="1"/>
    <col min="7175" max="7175" width="7.140625" style="20" customWidth="1"/>
    <col min="7176" max="7176" width="6.7109375" style="20" customWidth="1"/>
    <col min="7177" max="7177" width="8.140625" style="20" bestFit="1" customWidth="1"/>
    <col min="7178" max="7178" width="8.140625" style="20" customWidth="1"/>
    <col min="7179" max="7180" width="8.85546875" style="20" customWidth="1"/>
    <col min="7181" max="7181" width="10.28515625" style="20" customWidth="1"/>
    <col min="7182" max="7182" width="12.140625" style="20" bestFit="1" customWidth="1"/>
    <col min="7183" max="7183" width="8.140625" style="20" customWidth="1"/>
    <col min="7184" max="7358" width="8.85546875" style="20" customWidth="1"/>
    <col min="7359" max="7360" width="3.140625" style="20" customWidth="1"/>
    <col min="7361" max="7361" width="7.140625" style="20" bestFit="1" customWidth="1"/>
    <col min="7362" max="7362" width="12.7109375" style="20" customWidth="1"/>
    <col min="7363" max="7363" width="34.42578125" style="20" bestFit="1" customWidth="1"/>
    <col min="7364" max="7364" width="9.42578125" style="20" customWidth="1"/>
    <col min="7365" max="7365" width="3.85546875" style="20" bestFit="1" customWidth="1"/>
    <col min="7366" max="7366" width="8.7109375" style="20" customWidth="1"/>
    <col min="7367" max="7368" width="8.140625" style="20" bestFit="1" customWidth="1"/>
    <col min="7369" max="7369" width="8.140625" style="20" customWidth="1"/>
    <col min="7370" max="7370" width="5.140625" style="20" customWidth="1"/>
    <col min="7371" max="7371" width="6.7109375" style="20" customWidth="1"/>
    <col min="7372" max="7372" width="8.140625" style="20" bestFit="1" customWidth="1"/>
    <col min="7373" max="7373" width="8.140625" style="20" customWidth="1"/>
    <col min="7374" max="7375" width="8.85546875" style="20" customWidth="1"/>
    <col min="7376" max="7376" width="8.140625" style="20" customWidth="1"/>
    <col min="7377" max="7377" width="12.140625" style="20" bestFit="1" customWidth="1"/>
    <col min="7378" max="7378" width="12" style="20" customWidth="1"/>
    <col min="7379" max="7419" width="5.7109375" style="20"/>
    <col min="7420" max="7421" width="3.140625" style="20" customWidth="1"/>
    <col min="7422" max="7422" width="6.42578125" style="20" customWidth="1"/>
    <col min="7423" max="7423" width="12.7109375" style="20" customWidth="1"/>
    <col min="7424" max="7424" width="33.140625" style="20" bestFit="1" customWidth="1"/>
    <col min="7425" max="7425" width="7.42578125" style="20" customWidth="1"/>
    <col min="7426" max="7426" width="3.85546875" style="20" bestFit="1" customWidth="1"/>
    <col min="7427" max="7427" width="8.7109375" style="20" customWidth="1"/>
    <col min="7428" max="7429" width="8.140625" style="20" bestFit="1" customWidth="1"/>
    <col min="7430" max="7430" width="9" style="20" bestFit="1" customWidth="1"/>
    <col min="7431" max="7431" width="7.140625" style="20" customWidth="1"/>
    <col min="7432" max="7432" width="6.7109375" style="20" customWidth="1"/>
    <col min="7433" max="7433" width="8.140625" style="20" bestFit="1" customWidth="1"/>
    <col min="7434" max="7434" width="8.140625" style="20" customWidth="1"/>
    <col min="7435" max="7436" width="8.85546875" style="20" customWidth="1"/>
    <col min="7437" max="7437" width="10.28515625" style="20" customWidth="1"/>
    <col min="7438" max="7438" width="12.140625" style="20" bestFit="1" customWidth="1"/>
    <col min="7439" max="7439" width="8.140625" style="20" customWidth="1"/>
    <col min="7440" max="7614" width="8.85546875" style="20" customWidth="1"/>
    <col min="7615" max="7616" width="3.140625" style="20" customWidth="1"/>
    <col min="7617" max="7617" width="7.140625" style="20" bestFit="1" customWidth="1"/>
    <col min="7618" max="7618" width="12.7109375" style="20" customWidth="1"/>
    <col min="7619" max="7619" width="34.42578125" style="20" bestFit="1" customWidth="1"/>
    <col min="7620" max="7620" width="9.42578125" style="20" customWidth="1"/>
    <col min="7621" max="7621" width="3.85546875" style="20" bestFit="1" customWidth="1"/>
    <col min="7622" max="7622" width="8.7109375" style="20" customWidth="1"/>
    <col min="7623" max="7624" width="8.140625" style="20" bestFit="1" customWidth="1"/>
    <col min="7625" max="7625" width="8.140625" style="20" customWidth="1"/>
    <col min="7626" max="7626" width="5.140625" style="20" customWidth="1"/>
    <col min="7627" max="7627" width="6.7109375" style="20" customWidth="1"/>
    <col min="7628" max="7628" width="8.140625" style="20" bestFit="1" customWidth="1"/>
    <col min="7629" max="7629" width="8.140625" style="20" customWidth="1"/>
    <col min="7630" max="7631" width="8.85546875" style="20" customWidth="1"/>
    <col min="7632" max="7632" width="8.140625" style="20" customWidth="1"/>
    <col min="7633" max="7633" width="12.140625" style="20" bestFit="1" customWidth="1"/>
    <col min="7634" max="7634" width="12" style="20" customWidth="1"/>
    <col min="7635" max="7675" width="5.7109375" style="20"/>
    <col min="7676" max="7677" width="3.140625" style="20" customWidth="1"/>
    <col min="7678" max="7678" width="6.42578125" style="20" customWidth="1"/>
    <col min="7679" max="7679" width="12.7109375" style="20" customWidth="1"/>
    <col min="7680" max="7680" width="33.140625" style="20" bestFit="1" customWidth="1"/>
    <col min="7681" max="7681" width="7.42578125" style="20" customWidth="1"/>
    <col min="7682" max="7682" width="3.85546875" style="20" bestFit="1" customWidth="1"/>
    <col min="7683" max="7683" width="8.7109375" style="20" customWidth="1"/>
    <col min="7684" max="7685" width="8.140625" style="20" bestFit="1" customWidth="1"/>
    <col min="7686" max="7686" width="9" style="20" bestFit="1" customWidth="1"/>
    <col min="7687" max="7687" width="7.140625" style="20" customWidth="1"/>
    <col min="7688" max="7688" width="6.7109375" style="20" customWidth="1"/>
    <col min="7689" max="7689" width="8.140625" style="20" bestFit="1" customWidth="1"/>
    <col min="7690" max="7690" width="8.140625" style="20" customWidth="1"/>
    <col min="7691" max="7692" width="8.85546875" style="20" customWidth="1"/>
    <col min="7693" max="7693" width="10.28515625" style="20" customWidth="1"/>
    <col min="7694" max="7694" width="12.140625" style="20" bestFit="1" customWidth="1"/>
    <col min="7695" max="7695" width="8.140625" style="20" customWidth="1"/>
    <col min="7696" max="7870" width="8.85546875" style="20" customWidth="1"/>
    <col min="7871" max="7872" width="3.140625" style="20" customWidth="1"/>
    <col min="7873" max="7873" width="7.140625" style="20" bestFit="1" customWidth="1"/>
    <col min="7874" max="7874" width="12.7109375" style="20" customWidth="1"/>
    <col min="7875" max="7875" width="34.42578125" style="20" bestFit="1" customWidth="1"/>
    <col min="7876" max="7876" width="9.42578125" style="20" customWidth="1"/>
    <col min="7877" max="7877" width="3.85546875" style="20" bestFit="1" customWidth="1"/>
    <col min="7878" max="7878" width="8.7109375" style="20" customWidth="1"/>
    <col min="7879" max="7880" width="8.140625" style="20" bestFit="1" customWidth="1"/>
    <col min="7881" max="7881" width="8.140625" style="20" customWidth="1"/>
    <col min="7882" max="7882" width="5.140625" style="20" customWidth="1"/>
    <col min="7883" max="7883" width="6.7109375" style="20" customWidth="1"/>
    <col min="7884" max="7884" width="8.140625" style="20" bestFit="1" customWidth="1"/>
    <col min="7885" max="7885" width="8.140625" style="20" customWidth="1"/>
    <col min="7886" max="7887" width="8.85546875" style="20" customWidth="1"/>
    <col min="7888" max="7888" width="8.140625" style="20" customWidth="1"/>
    <col min="7889" max="7889" width="12.140625" style="20" bestFit="1" customWidth="1"/>
    <col min="7890" max="7890" width="12" style="20" customWidth="1"/>
    <col min="7891" max="7931" width="5.7109375" style="20"/>
    <col min="7932" max="7933" width="3.140625" style="20" customWidth="1"/>
    <col min="7934" max="7934" width="6.42578125" style="20" customWidth="1"/>
    <col min="7935" max="7935" width="12.7109375" style="20" customWidth="1"/>
    <col min="7936" max="7936" width="33.140625" style="20" bestFit="1" customWidth="1"/>
    <col min="7937" max="7937" width="7.42578125" style="20" customWidth="1"/>
    <col min="7938" max="7938" width="3.85546875" style="20" bestFit="1" customWidth="1"/>
    <col min="7939" max="7939" width="8.7109375" style="20" customWidth="1"/>
    <col min="7940" max="7941" width="8.140625" style="20" bestFit="1" customWidth="1"/>
    <col min="7942" max="7942" width="9" style="20" bestFit="1" customWidth="1"/>
    <col min="7943" max="7943" width="7.140625" style="20" customWidth="1"/>
    <col min="7944" max="7944" width="6.7109375" style="20" customWidth="1"/>
    <col min="7945" max="7945" width="8.140625" style="20" bestFit="1" customWidth="1"/>
    <col min="7946" max="7946" width="8.140625" style="20" customWidth="1"/>
    <col min="7947" max="7948" width="8.85546875" style="20" customWidth="1"/>
    <col min="7949" max="7949" width="10.28515625" style="20" customWidth="1"/>
    <col min="7950" max="7950" width="12.140625" style="20" bestFit="1" customWidth="1"/>
    <col min="7951" max="7951" width="8.140625" style="20" customWidth="1"/>
    <col min="7952" max="8126" width="8.85546875" style="20" customWidth="1"/>
    <col min="8127" max="8128" width="3.140625" style="20" customWidth="1"/>
    <col min="8129" max="8129" width="7.140625" style="20" bestFit="1" customWidth="1"/>
    <col min="8130" max="8130" width="12.7109375" style="20" customWidth="1"/>
    <col min="8131" max="8131" width="34.42578125" style="20" bestFit="1" customWidth="1"/>
    <col min="8132" max="8132" width="9.42578125" style="20" customWidth="1"/>
    <col min="8133" max="8133" width="3.85546875" style="20" bestFit="1" customWidth="1"/>
    <col min="8134" max="8134" width="8.7109375" style="20" customWidth="1"/>
    <col min="8135" max="8136" width="8.140625" style="20" bestFit="1" customWidth="1"/>
    <col min="8137" max="8137" width="8.140625" style="20" customWidth="1"/>
    <col min="8138" max="8138" width="5.140625" style="20" customWidth="1"/>
    <col min="8139" max="8139" width="6.7109375" style="20" customWidth="1"/>
    <col min="8140" max="8140" width="8.140625" style="20" bestFit="1" customWidth="1"/>
    <col min="8141" max="8141" width="8.140625" style="20" customWidth="1"/>
    <col min="8142" max="8143" width="8.85546875" style="20" customWidth="1"/>
    <col min="8144" max="8144" width="8.140625" style="20" customWidth="1"/>
    <col min="8145" max="8145" width="12.140625" style="20" bestFit="1" customWidth="1"/>
    <col min="8146" max="8146" width="12" style="20" customWidth="1"/>
    <col min="8147" max="8187" width="5.7109375" style="20"/>
    <col min="8188" max="8189" width="3.140625" style="20" customWidth="1"/>
    <col min="8190" max="8190" width="6.42578125" style="20" customWidth="1"/>
    <col min="8191" max="8191" width="12.7109375" style="20" customWidth="1"/>
    <col min="8192" max="8192" width="33.140625" style="20" bestFit="1" customWidth="1"/>
    <col min="8193" max="8193" width="7.42578125" style="20" customWidth="1"/>
    <col min="8194" max="8194" width="3.85546875" style="20" bestFit="1" customWidth="1"/>
    <col min="8195" max="8195" width="8.7109375" style="20" customWidth="1"/>
    <col min="8196" max="8197" width="8.140625" style="20" bestFit="1" customWidth="1"/>
    <col min="8198" max="8198" width="9" style="20" bestFit="1" customWidth="1"/>
    <col min="8199" max="8199" width="7.140625" style="20" customWidth="1"/>
    <col min="8200" max="8200" width="6.7109375" style="20" customWidth="1"/>
    <col min="8201" max="8201" width="8.140625" style="20" bestFit="1" customWidth="1"/>
    <col min="8202" max="8202" width="8.140625" style="20" customWidth="1"/>
    <col min="8203" max="8204" width="8.85546875" style="20" customWidth="1"/>
    <col min="8205" max="8205" width="10.28515625" style="20" customWidth="1"/>
    <col min="8206" max="8206" width="12.140625" style="20" bestFit="1" customWidth="1"/>
    <col min="8207" max="8207" width="8.140625" style="20" customWidth="1"/>
    <col min="8208" max="8382" width="8.85546875" style="20" customWidth="1"/>
    <col min="8383" max="8384" width="3.140625" style="20" customWidth="1"/>
    <col min="8385" max="8385" width="7.140625" style="20" bestFit="1" customWidth="1"/>
    <col min="8386" max="8386" width="12.7109375" style="20" customWidth="1"/>
    <col min="8387" max="8387" width="34.42578125" style="20" bestFit="1" customWidth="1"/>
    <col min="8388" max="8388" width="9.42578125" style="20" customWidth="1"/>
    <col min="8389" max="8389" width="3.85546875" style="20" bestFit="1" customWidth="1"/>
    <col min="8390" max="8390" width="8.7109375" style="20" customWidth="1"/>
    <col min="8391" max="8392" width="8.140625" style="20" bestFit="1" customWidth="1"/>
    <col min="8393" max="8393" width="8.140625" style="20" customWidth="1"/>
    <col min="8394" max="8394" width="5.140625" style="20" customWidth="1"/>
    <col min="8395" max="8395" width="6.7109375" style="20" customWidth="1"/>
    <col min="8396" max="8396" width="8.140625" style="20" bestFit="1" customWidth="1"/>
    <col min="8397" max="8397" width="8.140625" style="20" customWidth="1"/>
    <col min="8398" max="8399" width="8.85546875" style="20" customWidth="1"/>
    <col min="8400" max="8400" width="8.140625" style="20" customWidth="1"/>
    <col min="8401" max="8401" width="12.140625" style="20" bestFit="1" customWidth="1"/>
    <col min="8402" max="8402" width="12" style="20" customWidth="1"/>
    <col min="8403" max="8443" width="5.7109375" style="20"/>
    <col min="8444" max="8445" width="3.140625" style="20" customWidth="1"/>
    <col min="8446" max="8446" width="6.42578125" style="20" customWidth="1"/>
    <col min="8447" max="8447" width="12.7109375" style="20" customWidth="1"/>
    <col min="8448" max="8448" width="33.140625" style="20" bestFit="1" customWidth="1"/>
    <col min="8449" max="8449" width="7.42578125" style="20" customWidth="1"/>
    <col min="8450" max="8450" width="3.85546875" style="20" bestFit="1" customWidth="1"/>
    <col min="8451" max="8451" width="8.7109375" style="20" customWidth="1"/>
    <col min="8452" max="8453" width="8.140625" style="20" bestFit="1" customWidth="1"/>
    <col min="8454" max="8454" width="9" style="20" bestFit="1" customWidth="1"/>
    <col min="8455" max="8455" width="7.140625" style="20" customWidth="1"/>
    <col min="8456" max="8456" width="6.7109375" style="20" customWidth="1"/>
    <col min="8457" max="8457" width="8.140625" style="20" bestFit="1" customWidth="1"/>
    <col min="8458" max="8458" width="8.140625" style="20" customWidth="1"/>
    <col min="8459" max="8460" width="8.85546875" style="20" customWidth="1"/>
    <col min="8461" max="8461" width="10.28515625" style="20" customWidth="1"/>
    <col min="8462" max="8462" width="12.140625" style="20" bestFit="1" customWidth="1"/>
    <col min="8463" max="8463" width="8.140625" style="20" customWidth="1"/>
    <col min="8464" max="8638" width="8.85546875" style="20" customWidth="1"/>
    <col min="8639" max="8640" width="3.140625" style="20" customWidth="1"/>
    <col min="8641" max="8641" width="7.140625" style="20" bestFit="1" customWidth="1"/>
    <col min="8642" max="8642" width="12.7109375" style="20" customWidth="1"/>
    <col min="8643" max="8643" width="34.42578125" style="20" bestFit="1" customWidth="1"/>
    <col min="8644" max="8644" width="9.42578125" style="20" customWidth="1"/>
    <col min="8645" max="8645" width="3.85546875" style="20" bestFit="1" customWidth="1"/>
    <col min="8646" max="8646" width="8.7109375" style="20" customWidth="1"/>
    <col min="8647" max="8648" width="8.140625" style="20" bestFit="1" customWidth="1"/>
    <col min="8649" max="8649" width="8.140625" style="20" customWidth="1"/>
    <col min="8650" max="8650" width="5.140625" style="20" customWidth="1"/>
    <col min="8651" max="8651" width="6.7109375" style="20" customWidth="1"/>
    <col min="8652" max="8652" width="8.140625" style="20" bestFit="1" customWidth="1"/>
    <col min="8653" max="8653" width="8.140625" style="20" customWidth="1"/>
    <col min="8654" max="8655" width="8.85546875" style="20" customWidth="1"/>
    <col min="8656" max="8656" width="8.140625" style="20" customWidth="1"/>
    <col min="8657" max="8657" width="12.140625" style="20" bestFit="1" customWidth="1"/>
    <col min="8658" max="8658" width="12" style="20" customWidth="1"/>
    <col min="8659" max="8699" width="5.7109375" style="20"/>
    <col min="8700" max="8701" width="3.140625" style="20" customWidth="1"/>
    <col min="8702" max="8702" width="6.42578125" style="20" customWidth="1"/>
    <col min="8703" max="8703" width="12.7109375" style="20" customWidth="1"/>
    <col min="8704" max="8704" width="33.140625" style="20" bestFit="1" customWidth="1"/>
    <col min="8705" max="8705" width="7.42578125" style="20" customWidth="1"/>
    <col min="8706" max="8706" width="3.85546875" style="20" bestFit="1" customWidth="1"/>
    <col min="8707" max="8707" width="8.7109375" style="20" customWidth="1"/>
    <col min="8708" max="8709" width="8.140625" style="20" bestFit="1" customWidth="1"/>
    <col min="8710" max="8710" width="9" style="20" bestFit="1" customWidth="1"/>
    <col min="8711" max="8711" width="7.140625" style="20" customWidth="1"/>
    <col min="8712" max="8712" width="6.7109375" style="20" customWidth="1"/>
    <col min="8713" max="8713" width="8.140625" style="20" bestFit="1" customWidth="1"/>
    <col min="8714" max="8714" width="8.140625" style="20" customWidth="1"/>
    <col min="8715" max="8716" width="8.85546875" style="20" customWidth="1"/>
    <col min="8717" max="8717" width="10.28515625" style="20" customWidth="1"/>
    <col min="8718" max="8718" width="12.140625" style="20" bestFit="1" customWidth="1"/>
    <col min="8719" max="8719" width="8.140625" style="20" customWidth="1"/>
    <col min="8720" max="8894" width="8.85546875" style="20" customWidth="1"/>
    <col min="8895" max="8896" width="3.140625" style="20" customWidth="1"/>
    <col min="8897" max="8897" width="7.140625" style="20" bestFit="1" customWidth="1"/>
    <col min="8898" max="8898" width="12.7109375" style="20" customWidth="1"/>
    <col min="8899" max="8899" width="34.42578125" style="20" bestFit="1" customWidth="1"/>
    <col min="8900" max="8900" width="9.42578125" style="20" customWidth="1"/>
    <col min="8901" max="8901" width="3.85546875" style="20" bestFit="1" customWidth="1"/>
    <col min="8902" max="8902" width="8.7109375" style="20" customWidth="1"/>
    <col min="8903" max="8904" width="8.140625" style="20" bestFit="1" customWidth="1"/>
    <col min="8905" max="8905" width="8.140625" style="20" customWidth="1"/>
    <col min="8906" max="8906" width="5.140625" style="20" customWidth="1"/>
    <col min="8907" max="8907" width="6.7109375" style="20" customWidth="1"/>
    <col min="8908" max="8908" width="8.140625" style="20" bestFit="1" customWidth="1"/>
    <col min="8909" max="8909" width="8.140625" style="20" customWidth="1"/>
    <col min="8910" max="8911" width="8.85546875" style="20" customWidth="1"/>
    <col min="8912" max="8912" width="8.140625" style="20" customWidth="1"/>
    <col min="8913" max="8913" width="12.140625" style="20" bestFit="1" customWidth="1"/>
    <col min="8914" max="8914" width="12" style="20" customWidth="1"/>
    <col min="8915" max="8955" width="5.7109375" style="20"/>
    <col min="8956" max="8957" width="3.140625" style="20" customWidth="1"/>
    <col min="8958" max="8958" width="6.42578125" style="20" customWidth="1"/>
    <col min="8959" max="8959" width="12.7109375" style="20" customWidth="1"/>
    <col min="8960" max="8960" width="33.140625" style="20" bestFit="1" customWidth="1"/>
    <col min="8961" max="8961" width="7.42578125" style="20" customWidth="1"/>
    <col min="8962" max="8962" width="3.85546875" style="20" bestFit="1" customWidth="1"/>
    <col min="8963" max="8963" width="8.7109375" style="20" customWidth="1"/>
    <col min="8964" max="8965" width="8.140625" style="20" bestFit="1" customWidth="1"/>
    <col min="8966" max="8966" width="9" style="20" bestFit="1" customWidth="1"/>
    <col min="8967" max="8967" width="7.140625" style="20" customWidth="1"/>
    <col min="8968" max="8968" width="6.7109375" style="20" customWidth="1"/>
    <col min="8969" max="8969" width="8.140625" style="20" bestFit="1" customWidth="1"/>
    <col min="8970" max="8970" width="8.140625" style="20" customWidth="1"/>
    <col min="8971" max="8972" width="8.85546875" style="20" customWidth="1"/>
    <col min="8973" max="8973" width="10.28515625" style="20" customWidth="1"/>
    <col min="8974" max="8974" width="12.140625" style="20" bestFit="1" customWidth="1"/>
    <col min="8975" max="8975" width="8.140625" style="20" customWidth="1"/>
    <col min="8976" max="9150" width="8.85546875" style="20" customWidth="1"/>
    <col min="9151" max="9152" width="3.140625" style="20" customWidth="1"/>
    <col min="9153" max="9153" width="7.140625" style="20" bestFit="1" customWidth="1"/>
    <col min="9154" max="9154" width="12.7109375" style="20" customWidth="1"/>
    <col min="9155" max="9155" width="34.42578125" style="20" bestFit="1" customWidth="1"/>
    <col min="9156" max="9156" width="9.42578125" style="20" customWidth="1"/>
    <col min="9157" max="9157" width="3.85546875" style="20" bestFit="1" customWidth="1"/>
    <col min="9158" max="9158" width="8.7109375" style="20" customWidth="1"/>
    <col min="9159" max="9160" width="8.140625" style="20" bestFit="1" customWidth="1"/>
    <col min="9161" max="9161" width="8.140625" style="20" customWidth="1"/>
    <col min="9162" max="9162" width="5.140625" style="20" customWidth="1"/>
    <col min="9163" max="9163" width="6.7109375" style="20" customWidth="1"/>
    <col min="9164" max="9164" width="8.140625" style="20" bestFit="1" customWidth="1"/>
    <col min="9165" max="9165" width="8.140625" style="20" customWidth="1"/>
    <col min="9166" max="9167" width="8.85546875" style="20" customWidth="1"/>
    <col min="9168" max="9168" width="8.140625" style="20" customWidth="1"/>
    <col min="9169" max="9169" width="12.140625" style="20" bestFit="1" customWidth="1"/>
    <col min="9170" max="9170" width="12" style="20" customWidth="1"/>
    <col min="9171" max="9211" width="5.7109375" style="20"/>
    <col min="9212" max="9213" width="3.140625" style="20" customWidth="1"/>
    <col min="9214" max="9214" width="6.42578125" style="20" customWidth="1"/>
    <col min="9215" max="9215" width="12.7109375" style="20" customWidth="1"/>
    <col min="9216" max="9216" width="33.140625" style="20" bestFit="1" customWidth="1"/>
    <col min="9217" max="9217" width="7.42578125" style="20" customWidth="1"/>
    <col min="9218" max="9218" width="3.85546875" style="20" bestFit="1" customWidth="1"/>
    <col min="9219" max="9219" width="8.7109375" style="20" customWidth="1"/>
    <col min="9220" max="9221" width="8.140625" style="20" bestFit="1" customWidth="1"/>
    <col min="9222" max="9222" width="9" style="20" bestFit="1" customWidth="1"/>
    <col min="9223" max="9223" width="7.140625" style="20" customWidth="1"/>
    <col min="9224" max="9224" width="6.7109375" style="20" customWidth="1"/>
    <col min="9225" max="9225" width="8.140625" style="20" bestFit="1" customWidth="1"/>
    <col min="9226" max="9226" width="8.140625" style="20" customWidth="1"/>
    <col min="9227" max="9228" width="8.85546875" style="20" customWidth="1"/>
    <col min="9229" max="9229" width="10.28515625" style="20" customWidth="1"/>
    <col min="9230" max="9230" width="12.140625" style="20" bestFit="1" customWidth="1"/>
    <col min="9231" max="9231" width="8.140625" style="20" customWidth="1"/>
    <col min="9232" max="9406" width="8.85546875" style="20" customWidth="1"/>
    <col min="9407" max="9408" width="3.140625" style="20" customWidth="1"/>
    <col min="9409" max="9409" width="7.140625" style="20" bestFit="1" customWidth="1"/>
    <col min="9410" max="9410" width="12.7109375" style="20" customWidth="1"/>
    <col min="9411" max="9411" width="34.42578125" style="20" bestFit="1" customWidth="1"/>
    <col min="9412" max="9412" width="9.42578125" style="20" customWidth="1"/>
    <col min="9413" max="9413" width="3.85546875" style="20" bestFit="1" customWidth="1"/>
    <col min="9414" max="9414" width="8.7109375" style="20" customWidth="1"/>
    <col min="9415" max="9416" width="8.140625" style="20" bestFit="1" customWidth="1"/>
    <col min="9417" max="9417" width="8.140625" style="20" customWidth="1"/>
    <col min="9418" max="9418" width="5.140625" style="20" customWidth="1"/>
    <col min="9419" max="9419" width="6.7109375" style="20" customWidth="1"/>
    <col min="9420" max="9420" width="8.140625" style="20" bestFit="1" customWidth="1"/>
    <col min="9421" max="9421" width="8.140625" style="20" customWidth="1"/>
    <col min="9422" max="9423" width="8.85546875" style="20" customWidth="1"/>
    <col min="9424" max="9424" width="8.140625" style="20" customWidth="1"/>
    <col min="9425" max="9425" width="12.140625" style="20" bestFit="1" customWidth="1"/>
    <col min="9426" max="9426" width="12" style="20" customWidth="1"/>
    <col min="9427" max="9467" width="5.7109375" style="20"/>
    <col min="9468" max="9469" width="3.140625" style="20" customWidth="1"/>
    <col min="9470" max="9470" width="6.42578125" style="20" customWidth="1"/>
    <col min="9471" max="9471" width="12.7109375" style="20" customWidth="1"/>
    <col min="9472" max="9472" width="33.140625" style="20" bestFit="1" customWidth="1"/>
    <col min="9473" max="9473" width="7.42578125" style="20" customWidth="1"/>
    <col min="9474" max="9474" width="3.85546875" style="20" bestFit="1" customWidth="1"/>
    <col min="9475" max="9475" width="8.7109375" style="20" customWidth="1"/>
    <col min="9476" max="9477" width="8.140625" style="20" bestFit="1" customWidth="1"/>
    <col min="9478" max="9478" width="9" style="20" bestFit="1" customWidth="1"/>
    <col min="9479" max="9479" width="7.140625" style="20" customWidth="1"/>
    <col min="9480" max="9480" width="6.7109375" style="20" customWidth="1"/>
    <col min="9481" max="9481" width="8.140625" style="20" bestFit="1" customWidth="1"/>
    <col min="9482" max="9482" width="8.140625" style="20" customWidth="1"/>
    <col min="9483" max="9484" width="8.85546875" style="20" customWidth="1"/>
    <col min="9485" max="9485" width="10.28515625" style="20" customWidth="1"/>
    <col min="9486" max="9486" width="12.140625" style="20" bestFit="1" customWidth="1"/>
    <col min="9487" max="9487" width="8.140625" style="20" customWidth="1"/>
    <col min="9488" max="9662" width="8.85546875" style="20" customWidth="1"/>
    <col min="9663" max="9664" width="3.140625" style="20" customWidth="1"/>
    <col min="9665" max="9665" width="7.140625" style="20" bestFit="1" customWidth="1"/>
    <col min="9666" max="9666" width="12.7109375" style="20" customWidth="1"/>
    <col min="9667" max="9667" width="34.42578125" style="20" bestFit="1" customWidth="1"/>
    <col min="9668" max="9668" width="9.42578125" style="20" customWidth="1"/>
    <col min="9669" max="9669" width="3.85546875" style="20" bestFit="1" customWidth="1"/>
    <col min="9670" max="9670" width="8.7109375" style="20" customWidth="1"/>
    <col min="9671" max="9672" width="8.140625" style="20" bestFit="1" customWidth="1"/>
    <col min="9673" max="9673" width="8.140625" style="20" customWidth="1"/>
    <col min="9674" max="9674" width="5.140625" style="20" customWidth="1"/>
    <col min="9675" max="9675" width="6.7109375" style="20" customWidth="1"/>
    <col min="9676" max="9676" width="8.140625" style="20" bestFit="1" customWidth="1"/>
    <col min="9677" max="9677" width="8.140625" style="20" customWidth="1"/>
    <col min="9678" max="9679" width="8.85546875" style="20" customWidth="1"/>
    <col min="9680" max="9680" width="8.140625" style="20" customWidth="1"/>
    <col min="9681" max="9681" width="12.140625" style="20" bestFit="1" customWidth="1"/>
    <col min="9682" max="9682" width="12" style="20" customWidth="1"/>
    <col min="9683" max="9723" width="5.7109375" style="20"/>
    <col min="9724" max="9725" width="3.140625" style="20" customWidth="1"/>
    <col min="9726" max="9726" width="6.42578125" style="20" customWidth="1"/>
    <col min="9727" max="9727" width="12.7109375" style="20" customWidth="1"/>
    <col min="9728" max="9728" width="33.140625" style="20" bestFit="1" customWidth="1"/>
    <col min="9729" max="9729" width="7.42578125" style="20" customWidth="1"/>
    <col min="9730" max="9730" width="3.85546875" style="20" bestFit="1" customWidth="1"/>
    <col min="9731" max="9731" width="8.7109375" style="20" customWidth="1"/>
    <col min="9732" max="9733" width="8.140625" style="20" bestFit="1" customWidth="1"/>
    <col min="9734" max="9734" width="9" style="20" bestFit="1" customWidth="1"/>
    <col min="9735" max="9735" width="7.140625" style="20" customWidth="1"/>
    <col min="9736" max="9736" width="6.7109375" style="20" customWidth="1"/>
    <col min="9737" max="9737" width="8.140625" style="20" bestFit="1" customWidth="1"/>
    <col min="9738" max="9738" width="8.140625" style="20" customWidth="1"/>
    <col min="9739" max="9740" width="8.85546875" style="20" customWidth="1"/>
    <col min="9741" max="9741" width="10.28515625" style="20" customWidth="1"/>
    <col min="9742" max="9742" width="12.140625" style="20" bestFit="1" customWidth="1"/>
    <col min="9743" max="9743" width="8.140625" style="20" customWidth="1"/>
    <col min="9744" max="9918" width="8.85546875" style="20" customWidth="1"/>
    <col min="9919" max="9920" width="3.140625" style="20" customWidth="1"/>
    <col min="9921" max="9921" width="7.140625" style="20" bestFit="1" customWidth="1"/>
    <col min="9922" max="9922" width="12.7109375" style="20" customWidth="1"/>
    <col min="9923" max="9923" width="34.42578125" style="20" bestFit="1" customWidth="1"/>
    <col min="9924" max="9924" width="9.42578125" style="20" customWidth="1"/>
    <col min="9925" max="9925" width="3.85546875" style="20" bestFit="1" customWidth="1"/>
    <col min="9926" max="9926" width="8.7109375" style="20" customWidth="1"/>
    <col min="9927" max="9928" width="8.140625" style="20" bestFit="1" customWidth="1"/>
    <col min="9929" max="9929" width="8.140625" style="20" customWidth="1"/>
    <col min="9930" max="9930" width="5.140625" style="20" customWidth="1"/>
    <col min="9931" max="9931" width="6.7109375" style="20" customWidth="1"/>
    <col min="9932" max="9932" width="8.140625" style="20" bestFit="1" customWidth="1"/>
    <col min="9933" max="9933" width="8.140625" style="20" customWidth="1"/>
    <col min="9934" max="9935" width="8.85546875" style="20" customWidth="1"/>
    <col min="9936" max="9936" width="8.140625" style="20" customWidth="1"/>
    <col min="9937" max="9937" width="12.140625" style="20" bestFit="1" customWidth="1"/>
    <col min="9938" max="9938" width="12" style="20" customWidth="1"/>
    <col min="9939" max="9979" width="5.7109375" style="20"/>
    <col min="9980" max="9981" width="3.140625" style="20" customWidth="1"/>
    <col min="9982" max="9982" width="6.42578125" style="20" customWidth="1"/>
    <col min="9983" max="9983" width="12.7109375" style="20" customWidth="1"/>
    <col min="9984" max="9984" width="33.140625" style="20" bestFit="1" customWidth="1"/>
    <col min="9985" max="9985" width="7.42578125" style="20" customWidth="1"/>
    <col min="9986" max="9986" width="3.85546875" style="20" bestFit="1" customWidth="1"/>
    <col min="9987" max="9987" width="8.7109375" style="20" customWidth="1"/>
    <col min="9988" max="9989" width="8.140625" style="20" bestFit="1" customWidth="1"/>
    <col min="9990" max="9990" width="9" style="20" bestFit="1" customWidth="1"/>
    <col min="9991" max="9991" width="7.140625" style="20" customWidth="1"/>
    <col min="9992" max="9992" width="6.7109375" style="20" customWidth="1"/>
    <col min="9993" max="9993" width="8.140625" style="20" bestFit="1" customWidth="1"/>
    <col min="9994" max="9994" width="8.140625" style="20" customWidth="1"/>
    <col min="9995" max="9996" width="8.85546875" style="20" customWidth="1"/>
    <col min="9997" max="9997" width="10.28515625" style="20" customWidth="1"/>
    <col min="9998" max="9998" width="12.140625" style="20" bestFit="1" customWidth="1"/>
    <col min="9999" max="9999" width="8.140625" style="20" customWidth="1"/>
    <col min="10000" max="10174" width="8.85546875" style="20" customWidth="1"/>
    <col min="10175" max="10176" width="3.140625" style="20" customWidth="1"/>
    <col min="10177" max="10177" width="7.140625" style="20" bestFit="1" customWidth="1"/>
    <col min="10178" max="10178" width="12.7109375" style="20" customWidth="1"/>
    <col min="10179" max="10179" width="34.42578125" style="20" bestFit="1" customWidth="1"/>
    <col min="10180" max="10180" width="9.42578125" style="20" customWidth="1"/>
    <col min="10181" max="10181" width="3.85546875" style="20" bestFit="1" customWidth="1"/>
    <col min="10182" max="10182" width="8.7109375" style="20" customWidth="1"/>
    <col min="10183" max="10184" width="8.140625" style="20" bestFit="1" customWidth="1"/>
    <col min="10185" max="10185" width="8.140625" style="20" customWidth="1"/>
    <col min="10186" max="10186" width="5.140625" style="20" customWidth="1"/>
    <col min="10187" max="10187" width="6.7109375" style="20" customWidth="1"/>
    <col min="10188" max="10188" width="8.140625" style="20" bestFit="1" customWidth="1"/>
    <col min="10189" max="10189" width="8.140625" style="20" customWidth="1"/>
    <col min="10190" max="10191" width="8.85546875" style="20" customWidth="1"/>
    <col min="10192" max="10192" width="8.140625" style="20" customWidth="1"/>
    <col min="10193" max="10193" width="12.140625" style="20" bestFit="1" customWidth="1"/>
    <col min="10194" max="10194" width="12" style="20" customWidth="1"/>
    <col min="10195" max="10235" width="5.7109375" style="20"/>
    <col min="10236" max="10237" width="3.140625" style="20" customWidth="1"/>
    <col min="10238" max="10238" width="6.42578125" style="20" customWidth="1"/>
    <col min="10239" max="10239" width="12.7109375" style="20" customWidth="1"/>
    <col min="10240" max="10240" width="33.140625" style="20" bestFit="1" customWidth="1"/>
    <col min="10241" max="10241" width="7.42578125" style="20" customWidth="1"/>
    <col min="10242" max="10242" width="3.85546875" style="20" bestFit="1" customWidth="1"/>
    <col min="10243" max="10243" width="8.7109375" style="20" customWidth="1"/>
    <col min="10244" max="10245" width="8.140625" style="20" bestFit="1" customWidth="1"/>
    <col min="10246" max="10246" width="9" style="20" bestFit="1" customWidth="1"/>
    <col min="10247" max="10247" width="7.140625" style="20" customWidth="1"/>
    <col min="10248" max="10248" width="6.7109375" style="20" customWidth="1"/>
    <col min="10249" max="10249" width="8.140625" style="20" bestFit="1" customWidth="1"/>
    <col min="10250" max="10250" width="8.140625" style="20" customWidth="1"/>
    <col min="10251" max="10252" width="8.85546875" style="20" customWidth="1"/>
    <col min="10253" max="10253" width="10.28515625" style="20" customWidth="1"/>
    <col min="10254" max="10254" width="12.140625" style="20" bestFit="1" customWidth="1"/>
    <col min="10255" max="10255" width="8.140625" style="20" customWidth="1"/>
    <col min="10256" max="10430" width="8.85546875" style="20" customWidth="1"/>
    <col min="10431" max="10432" width="3.140625" style="20" customWidth="1"/>
    <col min="10433" max="10433" width="7.140625" style="20" bestFit="1" customWidth="1"/>
    <col min="10434" max="10434" width="12.7109375" style="20" customWidth="1"/>
    <col min="10435" max="10435" width="34.42578125" style="20" bestFit="1" customWidth="1"/>
    <col min="10436" max="10436" width="9.42578125" style="20" customWidth="1"/>
    <col min="10437" max="10437" width="3.85546875" style="20" bestFit="1" customWidth="1"/>
    <col min="10438" max="10438" width="8.7109375" style="20" customWidth="1"/>
    <col min="10439" max="10440" width="8.140625" style="20" bestFit="1" customWidth="1"/>
    <col min="10441" max="10441" width="8.140625" style="20" customWidth="1"/>
    <col min="10442" max="10442" width="5.140625" style="20" customWidth="1"/>
    <col min="10443" max="10443" width="6.7109375" style="20" customWidth="1"/>
    <col min="10444" max="10444" width="8.140625" style="20" bestFit="1" customWidth="1"/>
    <col min="10445" max="10445" width="8.140625" style="20" customWidth="1"/>
    <col min="10446" max="10447" width="8.85546875" style="20" customWidth="1"/>
    <col min="10448" max="10448" width="8.140625" style="20" customWidth="1"/>
    <col min="10449" max="10449" width="12.140625" style="20" bestFit="1" customWidth="1"/>
    <col min="10450" max="10450" width="12" style="20" customWidth="1"/>
    <col min="10451" max="10491" width="5.7109375" style="20"/>
    <col min="10492" max="10493" width="3.140625" style="20" customWidth="1"/>
    <col min="10494" max="10494" width="6.42578125" style="20" customWidth="1"/>
    <col min="10495" max="10495" width="12.7109375" style="20" customWidth="1"/>
    <col min="10496" max="10496" width="33.140625" style="20" bestFit="1" customWidth="1"/>
    <col min="10497" max="10497" width="7.42578125" style="20" customWidth="1"/>
    <col min="10498" max="10498" width="3.85546875" style="20" bestFit="1" customWidth="1"/>
    <col min="10499" max="10499" width="8.7109375" style="20" customWidth="1"/>
    <col min="10500" max="10501" width="8.140625" style="20" bestFit="1" customWidth="1"/>
    <col min="10502" max="10502" width="9" style="20" bestFit="1" customWidth="1"/>
    <col min="10503" max="10503" width="7.140625" style="20" customWidth="1"/>
    <col min="10504" max="10504" width="6.7109375" style="20" customWidth="1"/>
    <col min="10505" max="10505" width="8.140625" style="20" bestFit="1" customWidth="1"/>
    <col min="10506" max="10506" width="8.140625" style="20" customWidth="1"/>
    <col min="10507" max="10508" width="8.85546875" style="20" customWidth="1"/>
    <col min="10509" max="10509" width="10.28515625" style="20" customWidth="1"/>
    <col min="10510" max="10510" width="12.140625" style="20" bestFit="1" customWidth="1"/>
    <col min="10511" max="10511" width="8.140625" style="20" customWidth="1"/>
    <col min="10512" max="10686" width="8.85546875" style="20" customWidth="1"/>
    <col min="10687" max="10688" width="3.140625" style="20" customWidth="1"/>
    <col min="10689" max="10689" width="7.140625" style="20" bestFit="1" customWidth="1"/>
    <col min="10690" max="10690" width="12.7109375" style="20" customWidth="1"/>
    <col min="10691" max="10691" width="34.42578125" style="20" bestFit="1" customWidth="1"/>
    <col min="10692" max="10692" width="9.42578125" style="20" customWidth="1"/>
    <col min="10693" max="10693" width="3.85546875" style="20" bestFit="1" customWidth="1"/>
    <col min="10694" max="10694" width="8.7109375" style="20" customWidth="1"/>
    <col min="10695" max="10696" width="8.140625" style="20" bestFit="1" customWidth="1"/>
    <col min="10697" max="10697" width="8.140625" style="20" customWidth="1"/>
    <col min="10698" max="10698" width="5.140625" style="20" customWidth="1"/>
    <col min="10699" max="10699" width="6.7109375" style="20" customWidth="1"/>
    <col min="10700" max="10700" width="8.140625" style="20" bestFit="1" customWidth="1"/>
    <col min="10701" max="10701" width="8.140625" style="20" customWidth="1"/>
    <col min="10702" max="10703" width="8.85546875" style="20" customWidth="1"/>
    <col min="10704" max="10704" width="8.140625" style="20" customWidth="1"/>
    <col min="10705" max="10705" width="12.140625" style="20" bestFit="1" customWidth="1"/>
    <col min="10706" max="10706" width="12" style="20" customWidth="1"/>
    <col min="10707" max="10747" width="5.7109375" style="20"/>
    <col min="10748" max="10749" width="3.140625" style="20" customWidth="1"/>
    <col min="10750" max="10750" width="6.42578125" style="20" customWidth="1"/>
    <col min="10751" max="10751" width="12.7109375" style="20" customWidth="1"/>
    <col min="10752" max="10752" width="33.140625" style="20" bestFit="1" customWidth="1"/>
    <col min="10753" max="10753" width="7.42578125" style="20" customWidth="1"/>
    <col min="10754" max="10754" width="3.85546875" style="20" bestFit="1" customWidth="1"/>
    <col min="10755" max="10755" width="8.7109375" style="20" customWidth="1"/>
    <col min="10756" max="10757" width="8.140625" style="20" bestFit="1" customWidth="1"/>
    <col min="10758" max="10758" width="9" style="20" bestFit="1" customWidth="1"/>
    <col min="10759" max="10759" width="7.140625" style="20" customWidth="1"/>
    <col min="10760" max="10760" width="6.7109375" style="20" customWidth="1"/>
    <col min="10761" max="10761" width="8.140625" style="20" bestFit="1" customWidth="1"/>
    <col min="10762" max="10762" width="8.140625" style="20" customWidth="1"/>
    <col min="10763" max="10764" width="8.85546875" style="20" customWidth="1"/>
    <col min="10765" max="10765" width="10.28515625" style="20" customWidth="1"/>
    <col min="10766" max="10766" width="12.140625" style="20" bestFit="1" customWidth="1"/>
    <col min="10767" max="10767" width="8.140625" style="20" customWidth="1"/>
    <col min="10768" max="10942" width="8.85546875" style="20" customWidth="1"/>
    <col min="10943" max="10944" width="3.140625" style="20" customWidth="1"/>
    <col min="10945" max="10945" width="7.140625" style="20" bestFit="1" customWidth="1"/>
    <col min="10946" max="10946" width="12.7109375" style="20" customWidth="1"/>
    <col min="10947" max="10947" width="34.42578125" style="20" bestFit="1" customWidth="1"/>
    <col min="10948" max="10948" width="9.42578125" style="20" customWidth="1"/>
    <col min="10949" max="10949" width="3.85546875" style="20" bestFit="1" customWidth="1"/>
    <col min="10950" max="10950" width="8.7109375" style="20" customWidth="1"/>
    <col min="10951" max="10952" width="8.140625" style="20" bestFit="1" customWidth="1"/>
    <col min="10953" max="10953" width="8.140625" style="20" customWidth="1"/>
    <col min="10954" max="10954" width="5.140625" style="20" customWidth="1"/>
    <col min="10955" max="10955" width="6.7109375" style="20" customWidth="1"/>
    <col min="10956" max="10956" width="8.140625" style="20" bestFit="1" customWidth="1"/>
    <col min="10957" max="10957" width="8.140625" style="20" customWidth="1"/>
    <col min="10958" max="10959" width="8.85546875" style="20" customWidth="1"/>
    <col min="10960" max="10960" width="8.140625" style="20" customWidth="1"/>
    <col min="10961" max="10961" width="12.140625" style="20" bestFit="1" customWidth="1"/>
    <col min="10962" max="10962" width="12" style="20" customWidth="1"/>
    <col min="10963" max="11003" width="5.7109375" style="20"/>
    <col min="11004" max="11005" width="3.140625" style="20" customWidth="1"/>
    <col min="11006" max="11006" width="6.42578125" style="20" customWidth="1"/>
    <col min="11007" max="11007" width="12.7109375" style="20" customWidth="1"/>
    <col min="11008" max="11008" width="33.140625" style="20" bestFit="1" customWidth="1"/>
    <col min="11009" max="11009" width="7.42578125" style="20" customWidth="1"/>
    <col min="11010" max="11010" width="3.85546875" style="20" bestFit="1" customWidth="1"/>
    <col min="11011" max="11011" width="8.7109375" style="20" customWidth="1"/>
    <col min="11012" max="11013" width="8.140625" style="20" bestFit="1" customWidth="1"/>
    <col min="11014" max="11014" width="9" style="20" bestFit="1" customWidth="1"/>
    <col min="11015" max="11015" width="7.140625" style="20" customWidth="1"/>
    <col min="11016" max="11016" width="6.7109375" style="20" customWidth="1"/>
    <col min="11017" max="11017" width="8.140625" style="20" bestFit="1" customWidth="1"/>
    <col min="11018" max="11018" width="8.140625" style="20" customWidth="1"/>
    <col min="11019" max="11020" width="8.85546875" style="20" customWidth="1"/>
    <col min="11021" max="11021" width="10.28515625" style="20" customWidth="1"/>
    <col min="11022" max="11022" width="12.140625" style="20" bestFit="1" customWidth="1"/>
    <col min="11023" max="11023" width="8.140625" style="20" customWidth="1"/>
    <col min="11024" max="11198" width="8.85546875" style="20" customWidth="1"/>
    <col min="11199" max="11200" width="3.140625" style="20" customWidth="1"/>
    <col min="11201" max="11201" width="7.140625" style="20" bestFit="1" customWidth="1"/>
    <col min="11202" max="11202" width="12.7109375" style="20" customWidth="1"/>
    <col min="11203" max="11203" width="34.42578125" style="20" bestFit="1" customWidth="1"/>
    <col min="11204" max="11204" width="9.42578125" style="20" customWidth="1"/>
    <col min="11205" max="11205" width="3.85546875" style="20" bestFit="1" customWidth="1"/>
    <col min="11206" max="11206" width="8.7109375" style="20" customWidth="1"/>
    <col min="11207" max="11208" width="8.140625" style="20" bestFit="1" customWidth="1"/>
    <col min="11209" max="11209" width="8.140625" style="20" customWidth="1"/>
    <col min="11210" max="11210" width="5.140625" style="20" customWidth="1"/>
    <col min="11211" max="11211" width="6.7109375" style="20" customWidth="1"/>
    <col min="11212" max="11212" width="8.140625" style="20" bestFit="1" customWidth="1"/>
    <col min="11213" max="11213" width="8.140625" style="20" customWidth="1"/>
    <col min="11214" max="11215" width="8.85546875" style="20" customWidth="1"/>
    <col min="11216" max="11216" width="8.140625" style="20" customWidth="1"/>
    <col min="11217" max="11217" width="12.140625" style="20" bestFit="1" customWidth="1"/>
    <col min="11218" max="11218" width="12" style="20" customWidth="1"/>
    <col min="11219" max="11259" width="5.7109375" style="20"/>
    <col min="11260" max="11261" width="3.140625" style="20" customWidth="1"/>
    <col min="11262" max="11262" width="6.42578125" style="20" customWidth="1"/>
    <col min="11263" max="11263" width="12.7109375" style="20" customWidth="1"/>
    <col min="11264" max="11264" width="33.140625" style="20" bestFit="1" customWidth="1"/>
    <col min="11265" max="11265" width="7.42578125" style="20" customWidth="1"/>
    <col min="11266" max="11266" width="3.85546875" style="20" bestFit="1" customWidth="1"/>
    <col min="11267" max="11267" width="8.7109375" style="20" customWidth="1"/>
    <col min="11268" max="11269" width="8.140625" style="20" bestFit="1" customWidth="1"/>
    <col min="11270" max="11270" width="9" style="20" bestFit="1" customWidth="1"/>
    <col min="11271" max="11271" width="7.140625" style="20" customWidth="1"/>
    <col min="11272" max="11272" width="6.7109375" style="20" customWidth="1"/>
    <col min="11273" max="11273" width="8.140625" style="20" bestFit="1" customWidth="1"/>
    <col min="11274" max="11274" width="8.140625" style="20" customWidth="1"/>
    <col min="11275" max="11276" width="8.85546875" style="20" customWidth="1"/>
    <col min="11277" max="11277" width="10.28515625" style="20" customWidth="1"/>
    <col min="11278" max="11278" width="12.140625" style="20" bestFit="1" customWidth="1"/>
    <col min="11279" max="11279" width="8.140625" style="20" customWidth="1"/>
    <col min="11280" max="11454" width="8.85546875" style="20" customWidth="1"/>
    <col min="11455" max="11456" width="3.140625" style="20" customWidth="1"/>
    <col min="11457" max="11457" width="7.140625" style="20" bestFit="1" customWidth="1"/>
    <col min="11458" max="11458" width="12.7109375" style="20" customWidth="1"/>
    <col min="11459" max="11459" width="34.42578125" style="20" bestFit="1" customWidth="1"/>
    <col min="11460" max="11460" width="9.42578125" style="20" customWidth="1"/>
    <col min="11461" max="11461" width="3.85546875" style="20" bestFit="1" customWidth="1"/>
    <col min="11462" max="11462" width="8.7109375" style="20" customWidth="1"/>
    <col min="11463" max="11464" width="8.140625" style="20" bestFit="1" customWidth="1"/>
    <col min="11465" max="11465" width="8.140625" style="20" customWidth="1"/>
    <col min="11466" max="11466" width="5.140625" style="20" customWidth="1"/>
    <col min="11467" max="11467" width="6.7109375" style="20" customWidth="1"/>
    <col min="11468" max="11468" width="8.140625" style="20" bestFit="1" customWidth="1"/>
    <col min="11469" max="11469" width="8.140625" style="20" customWidth="1"/>
    <col min="11470" max="11471" width="8.85546875" style="20" customWidth="1"/>
    <col min="11472" max="11472" width="8.140625" style="20" customWidth="1"/>
    <col min="11473" max="11473" width="12.140625" style="20" bestFit="1" customWidth="1"/>
    <col min="11474" max="11474" width="12" style="20" customWidth="1"/>
    <col min="11475" max="11515" width="5.7109375" style="20"/>
    <col min="11516" max="11517" width="3.140625" style="20" customWidth="1"/>
    <col min="11518" max="11518" width="6.42578125" style="20" customWidth="1"/>
    <col min="11519" max="11519" width="12.7109375" style="20" customWidth="1"/>
    <col min="11520" max="11520" width="33.140625" style="20" bestFit="1" customWidth="1"/>
    <col min="11521" max="11521" width="7.42578125" style="20" customWidth="1"/>
    <col min="11522" max="11522" width="3.85546875" style="20" bestFit="1" customWidth="1"/>
    <col min="11523" max="11523" width="8.7109375" style="20" customWidth="1"/>
    <col min="11524" max="11525" width="8.140625" style="20" bestFit="1" customWidth="1"/>
    <col min="11526" max="11526" width="9" style="20" bestFit="1" customWidth="1"/>
    <col min="11527" max="11527" width="7.140625" style="20" customWidth="1"/>
    <col min="11528" max="11528" width="6.7109375" style="20" customWidth="1"/>
    <col min="11529" max="11529" width="8.140625" style="20" bestFit="1" customWidth="1"/>
    <col min="11530" max="11530" width="8.140625" style="20" customWidth="1"/>
    <col min="11531" max="11532" width="8.85546875" style="20" customWidth="1"/>
    <col min="11533" max="11533" width="10.28515625" style="20" customWidth="1"/>
    <col min="11534" max="11534" width="12.140625" style="20" bestFit="1" customWidth="1"/>
    <col min="11535" max="11535" width="8.140625" style="20" customWidth="1"/>
    <col min="11536" max="11710" width="8.85546875" style="20" customWidth="1"/>
    <col min="11711" max="11712" width="3.140625" style="20" customWidth="1"/>
    <col min="11713" max="11713" width="7.140625" style="20" bestFit="1" customWidth="1"/>
    <col min="11714" max="11714" width="12.7109375" style="20" customWidth="1"/>
    <col min="11715" max="11715" width="34.42578125" style="20" bestFit="1" customWidth="1"/>
    <col min="11716" max="11716" width="9.42578125" style="20" customWidth="1"/>
    <col min="11717" max="11717" width="3.85546875" style="20" bestFit="1" customWidth="1"/>
    <col min="11718" max="11718" width="8.7109375" style="20" customWidth="1"/>
    <col min="11719" max="11720" width="8.140625" style="20" bestFit="1" customWidth="1"/>
    <col min="11721" max="11721" width="8.140625" style="20" customWidth="1"/>
    <col min="11722" max="11722" width="5.140625" style="20" customWidth="1"/>
    <col min="11723" max="11723" width="6.7109375" style="20" customWidth="1"/>
    <col min="11724" max="11724" width="8.140625" style="20" bestFit="1" customWidth="1"/>
    <col min="11725" max="11725" width="8.140625" style="20" customWidth="1"/>
    <col min="11726" max="11727" width="8.85546875" style="20" customWidth="1"/>
    <col min="11728" max="11728" width="8.140625" style="20" customWidth="1"/>
    <col min="11729" max="11729" width="12.140625" style="20" bestFit="1" customWidth="1"/>
    <col min="11730" max="11730" width="12" style="20" customWidth="1"/>
    <col min="11731" max="11771" width="5.7109375" style="20"/>
    <col min="11772" max="11773" width="3.140625" style="20" customWidth="1"/>
    <col min="11774" max="11774" width="6.42578125" style="20" customWidth="1"/>
    <col min="11775" max="11775" width="12.7109375" style="20" customWidth="1"/>
    <col min="11776" max="11776" width="33.140625" style="20" bestFit="1" customWidth="1"/>
    <col min="11777" max="11777" width="7.42578125" style="20" customWidth="1"/>
    <col min="11778" max="11778" width="3.85546875" style="20" bestFit="1" customWidth="1"/>
    <col min="11779" max="11779" width="8.7109375" style="20" customWidth="1"/>
    <col min="11780" max="11781" width="8.140625" style="20" bestFit="1" customWidth="1"/>
    <col min="11782" max="11782" width="9" style="20" bestFit="1" customWidth="1"/>
    <col min="11783" max="11783" width="7.140625" style="20" customWidth="1"/>
    <col min="11784" max="11784" width="6.7109375" style="20" customWidth="1"/>
    <col min="11785" max="11785" width="8.140625" style="20" bestFit="1" customWidth="1"/>
    <col min="11786" max="11786" width="8.140625" style="20" customWidth="1"/>
    <col min="11787" max="11788" width="8.85546875" style="20" customWidth="1"/>
    <col min="11789" max="11789" width="10.28515625" style="20" customWidth="1"/>
    <col min="11790" max="11790" width="12.140625" style="20" bestFit="1" customWidth="1"/>
    <col min="11791" max="11791" width="8.140625" style="20" customWidth="1"/>
    <col min="11792" max="11966" width="8.85546875" style="20" customWidth="1"/>
    <col min="11967" max="11968" width="3.140625" style="20" customWidth="1"/>
    <col min="11969" max="11969" width="7.140625" style="20" bestFit="1" customWidth="1"/>
    <col min="11970" max="11970" width="12.7109375" style="20" customWidth="1"/>
    <col min="11971" max="11971" width="34.42578125" style="20" bestFit="1" customWidth="1"/>
    <col min="11972" max="11972" width="9.42578125" style="20" customWidth="1"/>
    <col min="11973" max="11973" width="3.85546875" style="20" bestFit="1" customWidth="1"/>
    <col min="11974" max="11974" width="8.7109375" style="20" customWidth="1"/>
    <col min="11975" max="11976" width="8.140625" style="20" bestFit="1" customWidth="1"/>
    <col min="11977" max="11977" width="8.140625" style="20" customWidth="1"/>
    <col min="11978" max="11978" width="5.140625" style="20" customWidth="1"/>
    <col min="11979" max="11979" width="6.7109375" style="20" customWidth="1"/>
    <col min="11980" max="11980" width="8.140625" style="20" bestFit="1" customWidth="1"/>
    <col min="11981" max="11981" width="8.140625" style="20" customWidth="1"/>
    <col min="11982" max="11983" width="8.85546875" style="20" customWidth="1"/>
    <col min="11984" max="11984" width="8.140625" style="20" customWidth="1"/>
    <col min="11985" max="11985" width="12.140625" style="20" bestFit="1" customWidth="1"/>
    <col min="11986" max="11986" width="12" style="20" customWidth="1"/>
    <col min="11987" max="12027" width="5.7109375" style="20"/>
    <col min="12028" max="12029" width="3.140625" style="20" customWidth="1"/>
    <col min="12030" max="12030" width="6.42578125" style="20" customWidth="1"/>
    <col min="12031" max="12031" width="12.7109375" style="20" customWidth="1"/>
    <col min="12032" max="12032" width="33.140625" style="20" bestFit="1" customWidth="1"/>
    <col min="12033" max="12033" width="7.42578125" style="20" customWidth="1"/>
    <col min="12034" max="12034" width="3.85546875" style="20" bestFit="1" customWidth="1"/>
    <col min="12035" max="12035" width="8.7109375" style="20" customWidth="1"/>
    <col min="12036" max="12037" width="8.140625" style="20" bestFit="1" customWidth="1"/>
    <col min="12038" max="12038" width="9" style="20" bestFit="1" customWidth="1"/>
    <col min="12039" max="12039" width="7.140625" style="20" customWidth="1"/>
    <col min="12040" max="12040" width="6.7109375" style="20" customWidth="1"/>
    <col min="12041" max="12041" width="8.140625" style="20" bestFit="1" customWidth="1"/>
    <col min="12042" max="12042" width="8.140625" style="20" customWidth="1"/>
    <col min="12043" max="12044" width="8.85546875" style="20" customWidth="1"/>
    <col min="12045" max="12045" width="10.28515625" style="20" customWidth="1"/>
    <col min="12046" max="12046" width="12.140625" style="20" bestFit="1" customWidth="1"/>
    <col min="12047" max="12047" width="8.140625" style="20" customWidth="1"/>
    <col min="12048" max="12222" width="8.85546875" style="20" customWidth="1"/>
    <col min="12223" max="12224" width="3.140625" style="20" customWidth="1"/>
    <col min="12225" max="12225" width="7.140625" style="20" bestFit="1" customWidth="1"/>
    <col min="12226" max="12226" width="12.7109375" style="20" customWidth="1"/>
    <col min="12227" max="12227" width="34.42578125" style="20" bestFit="1" customWidth="1"/>
    <col min="12228" max="12228" width="9.42578125" style="20" customWidth="1"/>
    <col min="12229" max="12229" width="3.85546875" style="20" bestFit="1" customWidth="1"/>
    <col min="12230" max="12230" width="8.7109375" style="20" customWidth="1"/>
    <col min="12231" max="12232" width="8.140625" style="20" bestFit="1" customWidth="1"/>
    <col min="12233" max="12233" width="8.140625" style="20" customWidth="1"/>
    <col min="12234" max="12234" width="5.140625" style="20" customWidth="1"/>
    <col min="12235" max="12235" width="6.7109375" style="20" customWidth="1"/>
    <col min="12236" max="12236" width="8.140625" style="20" bestFit="1" customWidth="1"/>
    <col min="12237" max="12237" width="8.140625" style="20" customWidth="1"/>
    <col min="12238" max="12239" width="8.85546875" style="20" customWidth="1"/>
    <col min="12240" max="12240" width="8.140625" style="20" customWidth="1"/>
    <col min="12241" max="12241" width="12.140625" style="20" bestFit="1" customWidth="1"/>
    <col min="12242" max="12242" width="12" style="20" customWidth="1"/>
    <col min="12243" max="12283" width="5.7109375" style="20"/>
    <col min="12284" max="12285" width="3.140625" style="20" customWidth="1"/>
    <col min="12286" max="12286" width="6.42578125" style="20" customWidth="1"/>
    <col min="12287" max="12287" width="12.7109375" style="20" customWidth="1"/>
    <col min="12288" max="12288" width="33.140625" style="20" bestFit="1" customWidth="1"/>
    <col min="12289" max="12289" width="7.42578125" style="20" customWidth="1"/>
    <col min="12290" max="12290" width="3.85546875" style="20" bestFit="1" customWidth="1"/>
    <col min="12291" max="12291" width="8.7109375" style="20" customWidth="1"/>
    <col min="12292" max="12293" width="8.140625" style="20" bestFit="1" customWidth="1"/>
    <col min="12294" max="12294" width="9" style="20" bestFit="1" customWidth="1"/>
    <col min="12295" max="12295" width="7.140625" style="20" customWidth="1"/>
    <col min="12296" max="12296" width="6.7109375" style="20" customWidth="1"/>
    <col min="12297" max="12297" width="8.140625" style="20" bestFit="1" customWidth="1"/>
    <col min="12298" max="12298" width="8.140625" style="20" customWidth="1"/>
    <col min="12299" max="12300" width="8.85546875" style="20" customWidth="1"/>
    <col min="12301" max="12301" width="10.28515625" style="20" customWidth="1"/>
    <col min="12302" max="12302" width="12.140625" style="20" bestFit="1" customWidth="1"/>
    <col min="12303" max="12303" width="8.140625" style="20" customWidth="1"/>
    <col min="12304" max="12478" width="8.85546875" style="20" customWidth="1"/>
    <col min="12479" max="12480" width="3.140625" style="20" customWidth="1"/>
    <col min="12481" max="12481" width="7.140625" style="20" bestFit="1" customWidth="1"/>
    <col min="12482" max="12482" width="12.7109375" style="20" customWidth="1"/>
    <col min="12483" max="12483" width="34.42578125" style="20" bestFit="1" customWidth="1"/>
    <col min="12484" max="12484" width="9.42578125" style="20" customWidth="1"/>
    <col min="12485" max="12485" width="3.85546875" style="20" bestFit="1" customWidth="1"/>
    <col min="12486" max="12486" width="8.7109375" style="20" customWidth="1"/>
    <col min="12487" max="12488" width="8.140625" style="20" bestFit="1" customWidth="1"/>
    <col min="12489" max="12489" width="8.140625" style="20" customWidth="1"/>
    <col min="12490" max="12490" width="5.140625" style="20" customWidth="1"/>
    <col min="12491" max="12491" width="6.7109375" style="20" customWidth="1"/>
    <col min="12492" max="12492" width="8.140625" style="20" bestFit="1" customWidth="1"/>
    <col min="12493" max="12493" width="8.140625" style="20" customWidth="1"/>
    <col min="12494" max="12495" width="8.85546875" style="20" customWidth="1"/>
    <col min="12496" max="12496" width="8.140625" style="20" customWidth="1"/>
    <col min="12497" max="12497" width="12.140625" style="20" bestFit="1" customWidth="1"/>
    <col min="12498" max="12498" width="12" style="20" customWidth="1"/>
    <col min="12499" max="12539" width="5.7109375" style="20"/>
    <col min="12540" max="12541" width="3.140625" style="20" customWidth="1"/>
    <col min="12542" max="12542" width="6.42578125" style="20" customWidth="1"/>
    <col min="12543" max="12543" width="12.7109375" style="20" customWidth="1"/>
    <col min="12544" max="12544" width="33.140625" style="20" bestFit="1" customWidth="1"/>
    <col min="12545" max="12545" width="7.42578125" style="20" customWidth="1"/>
    <col min="12546" max="12546" width="3.85546875" style="20" bestFit="1" customWidth="1"/>
    <col min="12547" max="12547" width="8.7109375" style="20" customWidth="1"/>
    <col min="12548" max="12549" width="8.140625" style="20" bestFit="1" customWidth="1"/>
    <col min="12550" max="12550" width="9" style="20" bestFit="1" customWidth="1"/>
    <col min="12551" max="12551" width="7.140625" style="20" customWidth="1"/>
    <col min="12552" max="12552" width="6.7109375" style="20" customWidth="1"/>
    <col min="12553" max="12553" width="8.140625" style="20" bestFit="1" customWidth="1"/>
    <col min="12554" max="12554" width="8.140625" style="20" customWidth="1"/>
    <col min="12555" max="12556" width="8.85546875" style="20" customWidth="1"/>
    <col min="12557" max="12557" width="10.28515625" style="20" customWidth="1"/>
    <col min="12558" max="12558" width="12.140625" style="20" bestFit="1" customWidth="1"/>
    <col min="12559" max="12559" width="8.140625" style="20" customWidth="1"/>
    <col min="12560" max="12734" width="8.85546875" style="20" customWidth="1"/>
    <col min="12735" max="12736" width="3.140625" style="20" customWidth="1"/>
    <col min="12737" max="12737" width="7.140625" style="20" bestFit="1" customWidth="1"/>
    <col min="12738" max="12738" width="12.7109375" style="20" customWidth="1"/>
    <col min="12739" max="12739" width="34.42578125" style="20" bestFit="1" customWidth="1"/>
    <col min="12740" max="12740" width="9.42578125" style="20" customWidth="1"/>
    <col min="12741" max="12741" width="3.85546875" style="20" bestFit="1" customWidth="1"/>
    <col min="12742" max="12742" width="8.7109375" style="20" customWidth="1"/>
    <col min="12743" max="12744" width="8.140625" style="20" bestFit="1" customWidth="1"/>
    <col min="12745" max="12745" width="8.140625" style="20" customWidth="1"/>
    <col min="12746" max="12746" width="5.140625" style="20" customWidth="1"/>
    <col min="12747" max="12747" width="6.7109375" style="20" customWidth="1"/>
    <col min="12748" max="12748" width="8.140625" style="20" bestFit="1" customWidth="1"/>
    <col min="12749" max="12749" width="8.140625" style="20" customWidth="1"/>
    <col min="12750" max="12751" width="8.85546875" style="20" customWidth="1"/>
    <col min="12752" max="12752" width="8.140625" style="20" customWidth="1"/>
    <col min="12753" max="12753" width="12.140625" style="20" bestFit="1" customWidth="1"/>
    <col min="12754" max="12754" width="12" style="20" customWidth="1"/>
    <col min="12755" max="12795" width="5.7109375" style="20"/>
    <col min="12796" max="12797" width="3.140625" style="20" customWidth="1"/>
    <col min="12798" max="12798" width="6.42578125" style="20" customWidth="1"/>
    <col min="12799" max="12799" width="12.7109375" style="20" customWidth="1"/>
    <col min="12800" max="12800" width="33.140625" style="20" bestFit="1" customWidth="1"/>
    <col min="12801" max="12801" width="7.42578125" style="20" customWidth="1"/>
    <col min="12802" max="12802" width="3.85546875" style="20" bestFit="1" customWidth="1"/>
    <col min="12803" max="12803" width="8.7109375" style="20" customWidth="1"/>
    <col min="12804" max="12805" width="8.140625" style="20" bestFit="1" customWidth="1"/>
    <col min="12806" max="12806" width="9" style="20" bestFit="1" customWidth="1"/>
    <col min="12807" max="12807" width="7.140625" style="20" customWidth="1"/>
    <col min="12808" max="12808" width="6.7109375" style="20" customWidth="1"/>
    <col min="12809" max="12809" width="8.140625" style="20" bestFit="1" customWidth="1"/>
    <col min="12810" max="12810" width="8.140625" style="20" customWidth="1"/>
    <col min="12811" max="12812" width="8.85546875" style="20" customWidth="1"/>
    <col min="12813" max="12813" width="10.28515625" style="20" customWidth="1"/>
    <col min="12814" max="12814" width="12.140625" style="20" bestFit="1" customWidth="1"/>
    <col min="12815" max="12815" width="8.140625" style="20" customWidth="1"/>
    <col min="12816" max="12990" width="8.85546875" style="20" customWidth="1"/>
    <col min="12991" max="12992" width="3.140625" style="20" customWidth="1"/>
    <col min="12993" max="12993" width="7.140625" style="20" bestFit="1" customWidth="1"/>
    <col min="12994" max="12994" width="12.7109375" style="20" customWidth="1"/>
    <col min="12995" max="12995" width="34.42578125" style="20" bestFit="1" customWidth="1"/>
    <col min="12996" max="12996" width="9.42578125" style="20" customWidth="1"/>
    <col min="12997" max="12997" width="3.85546875" style="20" bestFit="1" customWidth="1"/>
    <col min="12998" max="12998" width="8.7109375" style="20" customWidth="1"/>
    <col min="12999" max="13000" width="8.140625" style="20" bestFit="1" customWidth="1"/>
    <col min="13001" max="13001" width="8.140625" style="20" customWidth="1"/>
    <col min="13002" max="13002" width="5.140625" style="20" customWidth="1"/>
    <col min="13003" max="13003" width="6.7109375" style="20" customWidth="1"/>
    <col min="13004" max="13004" width="8.140625" style="20" bestFit="1" customWidth="1"/>
    <col min="13005" max="13005" width="8.140625" style="20" customWidth="1"/>
    <col min="13006" max="13007" width="8.85546875" style="20" customWidth="1"/>
    <col min="13008" max="13008" width="8.140625" style="20" customWidth="1"/>
    <col min="13009" max="13009" width="12.140625" style="20" bestFit="1" customWidth="1"/>
    <col min="13010" max="13010" width="12" style="20" customWidth="1"/>
    <col min="13011" max="13051" width="5.7109375" style="20"/>
    <col min="13052" max="13053" width="3.140625" style="20" customWidth="1"/>
    <col min="13054" max="13054" width="6.42578125" style="20" customWidth="1"/>
    <col min="13055" max="13055" width="12.7109375" style="20" customWidth="1"/>
    <col min="13056" max="13056" width="33.140625" style="20" bestFit="1" customWidth="1"/>
    <col min="13057" max="13057" width="7.42578125" style="20" customWidth="1"/>
    <col min="13058" max="13058" width="3.85546875" style="20" bestFit="1" customWidth="1"/>
    <col min="13059" max="13059" width="8.7109375" style="20" customWidth="1"/>
    <col min="13060" max="13061" width="8.140625" style="20" bestFit="1" customWidth="1"/>
    <col min="13062" max="13062" width="9" style="20" bestFit="1" customWidth="1"/>
    <col min="13063" max="13063" width="7.140625" style="20" customWidth="1"/>
    <col min="13064" max="13064" width="6.7109375" style="20" customWidth="1"/>
    <col min="13065" max="13065" width="8.140625" style="20" bestFit="1" customWidth="1"/>
    <col min="13066" max="13066" width="8.140625" style="20" customWidth="1"/>
    <col min="13067" max="13068" width="8.85546875" style="20" customWidth="1"/>
    <col min="13069" max="13069" width="10.28515625" style="20" customWidth="1"/>
    <col min="13070" max="13070" width="12.140625" style="20" bestFit="1" customWidth="1"/>
    <col min="13071" max="13071" width="8.140625" style="20" customWidth="1"/>
    <col min="13072" max="13246" width="8.85546875" style="20" customWidth="1"/>
    <col min="13247" max="13248" width="3.140625" style="20" customWidth="1"/>
    <col min="13249" max="13249" width="7.140625" style="20" bestFit="1" customWidth="1"/>
    <col min="13250" max="13250" width="12.7109375" style="20" customWidth="1"/>
    <col min="13251" max="13251" width="34.42578125" style="20" bestFit="1" customWidth="1"/>
    <col min="13252" max="13252" width="9.42578125" style="20" customWidth="1"/>
    <col min="13253" max="13253" width="3.85546875" style="20" bestFit="1" customWidth="1"/>
    <col min="13254" max="13254" width="8.7109375" style="20" customWidth="1"/>
    <col min="13255" max="13256" width="8.140625" style="20" bestFit="1" customWidth="1"/>
    <col min="13257" max="13257" width="8.140625" style="20" customWidth="1"/>
    <col min="13258" max="13258" width="5.140625" style="20" customWidth="1"/>
    <col min="13259" max="13259" width="6.7109375" style="20" customWidth="1"/>
    <col min="13260" max="13260" width="8.140625" style="20" bestFit="1" customWidth="1"/>
    <col min="13261" max="13261" width="8.140625" style="20" customWidth="1"/>
    <col min="13262" max="13263" width="8.85546875" style="20" customWidth="1"/>
    <col min="13264" max="13264" width="8.140625" style="20" customWidth="1"/>
    <col min="13265" max="13265" width="12.140625" style="20" bestFit="1" customWidth="1"/>
    <col min="13266" max="13266" width="12" style="20" customWidth="1"/>
    <col min="13267" max="13307" width="5.7109375" style="20"/>
    <col min="13308" max="13309" width="3.140625" style="20" customWidth="1"/>
    <col min="13310" max="13310" width="6.42578125" style="20" customWidth="1"/>
    <col min="13311" max="13311" width="12.7109375" style="20" customWidth="1"/>
    <col min="13312" max="13312" width="33.140625" style="20" bestFit="1" customWidth="1"/>
    <col min="13313" max="13313" width="7.42578125" style="20" customWidth="1"/>
    <col min="13314" max="13314" width="3.85546875" style="20" bestFit="1" customWidth="1"/>
    <col min="13315" max="13315" width="8.7109375" style="20" customWidth="1"/>
    <col min="13316" max="13317" width="8.140625" style="20" bestFit="1" customWidth="1"/>
    <col min="13318" max="13318" width="9" style="20" bestFit="1" customWidth="1"/>
    <col min="13319" max="13319" width="7.140625" style="20" customWidth="1"/>
    <col min="13320" max="13320" width="6.7109375" style="20" customWidth="1"/>
    <col min="13321" max="13321" width="8.140625" style="20" bestFit="1" customWidth="1"/>
    <col min="13322" max="13322" width="8.140625" style="20" customWidth="1"/>
    <col min="13323" max="13324" width="8.85546875" style="20" customWidth="1"/>
    <col min="13325" max="13325" width="10.28515625" style="20" customWidth="1"/>
    <col min="13326" max="13326" width="12.140625" style="20" bestFit="1" customWidth="1"/>
    <col min="13327" max="13327" width="8.140625" style="20" customWidth="1"/>
    <col min="13328" max="13502" width="8.85546875" style="20" customWidth="1"/>
    <col min="13503" max="13504" width="3.140625" style="20" customWidth="1"/>
    <col min="13505" max="13505" width="7.140625" style="20" bestFit="1" customWidth="1"/>
    <col min="13506" max="13506" width="12.7109375" style="20" customWidth="1"/>
    <col min="13507" max="13507" width="34.42578125" style="20" bestFit="1" customWidth="1"/>
    <col min="13508" max="13508" width="9.42578125" style="20" customWidth="1"/>
    <col min="13509" max="13509" width="3.85546875" style="20" bestFit="1" customWidth="1"/>
    <col min="13510" max="13510" width="8.7109375" style="20" customWidth="1"/>
    <col min="13511" max="13512" width="8.140625" style="20" bestFit="1" customWidth="1"/>
    <col min="13513" max="13513" width="8.140625" style="20" customWidth="1"/>
    <col min="13514" max="13514" width="5.140625" style="20" customWidth="1"/>
    <col min="13515" max="13515" width="6.7109375" style="20" customWidth="1"/>
    <col min="13516" max="13516" width="8.140625" style="20" bestFit="1" customWidth="1"/>
    <col min="13517" max="13517" width="8.140625" style="20" customWidth="1"/>
    <col min="13518" max="13519" width="8.85546875" style="20" customWidth="1"/>
    <col min="13520" max="13520" width="8.140625" style="20" customWidth="1"/>
    <col min="13521" max="13521" width="12.140625" style="20" bestFit="1" customWidth="1"/>
    <col min="13522" max="13522" width="12" style="20" customWidth="1"/>
    <col min="13523" max="13563" width="5.7109375" style="20"/>
    <col min="13564" max="13565" width="3.140625" style="20" customWidth="1"/>
    <col min="13566" max="13566" width="6.42578125" style="20" customWidth="1"/>
    <col min="13567" max="13567" width="12.7109375" style="20" customWidth="1"/>
    <col min="13568" max="13568" width="33.140625" style="20" bestFit="1" customWidth="1"/>
    <col min="13569" max="13569" width="7.42578125" style="20" customWidth="1"/>
    <col min="13570" max="13570" width="3.85546875" style="20" bestFit="1" customWidth="1"/>
    <col min="13571" max="13571" width="8.7109375" style="20" customWidth="1"/>
    <col min="13572" max="13573" width="8.140625" style="20" bestFit="1" customWidth="1"/>
    <col min="13574" max="13574" width="9" style="20" bestFit="1" customWidth="1"/>
    <col min="13575" max="13575" width="7.140625" style="20" customWidth="1"/>
    <col min="13576" max="13576" width="6.7109375" style="20" customWidth="1"/>
    <col min="13577" max="13577" width="8.140625" style="20" bestFit="1" customWidth="1"/>
    <col min="13578" max="13578" width="8.140625" style="20" customWidth="1"/>
    <col min="13579" max="13580" width="8.85546875" style="20" customWidth="1"/>
    <col min="13581" max="13581" width="10.28515625" style="20" customWidth="1"/>
    <col min="13582" max="13582" width="12.140625" style="20" bestFit="1" customWidth="1"/>
    <col min="13583" max="13583" width="8.140625" style="20" customWidth="1"/>
    <col min="13584" max="13758" width="8.85546875" style="20" customWidth="1"/>
    <col min="13759" max="13760" width="3.140625" style="20" customWidth="1"/>
    <col min="13761" max="13761" width="7.140625" style="20" bestFit="1" customWidth="1"/>
    <col min="13762" max="13762" width="12.7109375" style="20" customWidth="1"/>
    <col min="13763" max="13763" width="34.42578125" style="20" bestFit="1" customWidth="1"/>
    <col min="13764" max="13764" width="9.42578125" style="20" customWidth="1"/>
    <col min="13765" max="13765" width="3.85546875" style="20" bestFit="1" customWidth="1"/>
    <col min="13766" max="13766" width="8.7109375" style="20" customWidth="1"/>
    <col min="13767" max="13768" width="8.140625" style="20" bestFit="1" customWidth="1"/>
    <col min="13769" max="13769" width="8.140625" style="20" customWidth="1"/>
    <col min="13770" max="13770" width="5.140625" style="20" customWidth="1"/>
    <col min="13771" max="13771" width="6.7109375" style="20" customWidth="1"/>
    <col min="13772" max="13772" width="8.140625" style="20" bestFit="1" customWidth="1"/>
    <col min="13773" max="13773" width="8.140625" style="20" customWidth="1"/>
    <col min="13774" max="13775" width="8.85546875" style="20" customWidth="1"/>
    <col min="13776" max="13776" width="8.140625" style="20" customWidth="1"/>
    <col min="13777" max="13777" width="12.140625" style="20" bestFit="1" customWidth="1"/>
    <col min="13778" max="13778" width="12" style="20" customWidth="1"/>
    <col min="13779" max="13819" width="5.7109375" style="20"/>
    <col min="13820" max="13821" width="3.140625" style="20" customWidth="1"/>
    <col min="13822" max="13822" width="6.42578125" style="20" customWidth="1"/>
    <col min="13823" max="13823" width="12.7109375" style="20" customWidth="1"/>
    <col min="13824" max="13824" width="33.140625" style="20" bestFit="1" customWidth="1"/>
    <col min="13825" max="13825" width="7.42578125" style="20" customWidth="1"/>
    <col min="13826" max="13826" width="3.85546875" style="20" bestFit="1" customWidth="1"/>
    <col min="13827" max="13827" width="8.7109375" style="20" customWidth="1"/>
    <col min="13828" max="13829" width="8.140625" style="20" bestFit="1" customWidth="1"/>
    <col min="13830" max="13830" width="9" style="20" bestFit="1" customWidth="1"/>
    <col min="13831" max="13831" width="7.140625" style="20" customWidth="1"/>
    <col min="13832" max="13832" width="6.7109375" style="20" customWidth="1"/>
    <col min="13833" max="13833" width="8.140625" style="20" bestFit="1" customWidth="1"/>
    <col min="13834" max="13834" width="8.140625" style="20" customWidth="1"/>
    <col min="13835" max="13836" width="8.85546875" style="20" customWidth="1"/>
    <col min="13837" max="13837" width="10.28515625" style="20" customWidth="1"/>
    <col min="13838" max="13838" width="12.140625" style="20" bestFit="1" customWidth="1"/>
    <col min="13839" max="13839" width="8.140625" style="20" customWidth="1"/>
    <col min="13840" max="14014" width="8.85546875" style="20" customWidth="1"/>
    <col min="14015" max="14016" width="3.140625" style="20" customWidth="1"/>
    <col min="14017" max="14017" width="7.140625" style="20" bestFit="1" customWidth="1"/>
    <col min="14018" max="14018" width="12.7109375" style="20" customWidth="1"/>
    <col min="14019" max="14019" width="34.42578125" style="20" bestFit="1" customWidth="1"/>
    <col min="14020" max="14020" width="9.42578125" style="20" customWidth="1"/>
    <col min="14021" max="14021" width="3.85546875" style="20" bestFit="1" customWidth="1"/>
    <col min="14022" max="14022" width="8.7109375" style="20" customWidth="1"/>
    <col min="14023" max="14024" width="8.140625" style="20" bestFit="1" customWidth="1"/>
    <col min="14025" max="14025" width="8.140625" style="20" customWidth="1"/>
    <col min="14026" max="14026" width="5.140625" style="20" customWidth="1"/>
    <col min="14027" max="14027" width="6.7109375" style="20" customWidth="1"/>
    <col min="14028" max="14028" width="8.140625" style="20" bestFit="1" customWidth="1"/>
    <col min="14029" max="14029" width="8.140625" style="20" customWidth="1"/>
    <col min="14030" max="14031" width="8.85546875" style="20" customWidth="1"/>
    <col min="14032" max="14032" width="8.140625" style="20" customWidth="1"/>
    <col min="14033" max="14033" width="12.140625" style="20" bestFit="1" customWidth="1"/>
    <col min="14034" max="14034" width="12" style="20" customWidth="1"/>
    <col min="14035" max="14075" width="5.7109375" style="20"/>
    <col min="14076" max="14077" width="3.140625" style="20" customWidth="1"/>
    <col min="14078" max="14078" width="6.42578125" style="20" customWidth="1"/>
    <col min="14079" max="14079" width="12.7109375" style="20" customWidth="1"/>
    <col min="14080" max="14080" width="33.140625" style="20" bestFit="1" customWidth="1"/>
    <col min="14081" max="14081" width="7.42578125" style="20" customWidth="1"/>
    <col min="14082" max="14082" width="3.85546875" style="20" bestFit="1" customWidth="1"/>
    <col min="14083" max="14083" width="8.7109375" style="20" customWidth="1"/>
    <col min="14084" max="14085" width="8.140625" style="20" bestFit="1" customWidth="1"/>
    <col min="14086" max="14086" width="9" style="20" bestFit="1" customWidth="1"/>
    <col min="14087" max="14087" width="7.140625" style="20" customWidth="1"/>
    <col min="14088" max="14088" width="6.7109375" style="20" customWidth="1"/>
    <col min="14089" max="14089" width="8.140625" style="20" bestFit="1" customWidth="1"/>
    <col min="14090" max="14090" width="8.140625" style="20" customWidth="1"/>
    <col min="14091" max="14092" width="8.85546875" style="20" customWidth="1"/>
    <col min="14093" max="14093" width="10.28515625" style="20" customWidth="1"/>
    <col min="14094" max="14094" width="12.140625" style="20" bestFit="1" customWidth="1"/>
    <col min="14095" max="14095" width="8.140625" style="20" customWidth="1"/>
    <col min="14096" max="14270" width="8.85546875" style="20" customWidth="1"/>
    <col min="14271" max="14272" width="3.140625" style="20" customWidth="1"/>
    <col min="14273" max="14273" width="7.140625" style="20" bestFit="1" customWidth="1"/>
    <col min="14274" max="14274" width="12.7109375" style="20" customWidth="1"/>
    <col min="14275" max="14275" width="34.42578125" style="20" bestFit="1" customWidth="1"/>
    <col min="14276" max="14276" width="9.42578125" style="20" customWidth="1"/>
    <col min="14277" max="14277" width="3.85546875" style="20" bestFit="1" customWidth="1"/>
    <col min="14278" max="14278" width="8.7109375" style="20" customWidth="1"/>
    <col min="14279" max="14280" width="8.140625" style="20" bestFit="1" customWidth="1"/>
    <col min="14281" max="14281" width="8.140625" style="20" customWidth="1"/>
    <col min="14282" max="14282" width="5.140625" style="20" customWidth="1"/>
    <col min="14283" max="14283" width="6.7109375" style="20" customWidth="1"/>
    <col min="14284" max="14284" width="8.140625" style="20" bestFit="1" customWidth="1"/>
    <col min="14285" max="14285" width="8.140625" style="20" customWidth="1"/>
    <col min="14286" max="14287" width="8.85546875" style="20" customWidth="1"/>
    <col min="14288" max="14288" width="8.140625" style="20" customWidth="1"/>
    <col min="14289" max="14289" width="12.140625" style="20" bestFit="1" customWidth="1"/>
    <col min="14290" max="14290" width="12" style="20" customWidth="1"/>
    <col min="14291" max="14331" width="5.7109375" style="20"/>
    <col min="14332" max="14333" width="3.140625" style="20" customWidth="1"/>
    <col min="14334" max="14334" width="6.42578125" style="20" customWidth="1"/>
    <col min="14335" max="14335" width="12.7109375" style="20" customWidth="1"/>
    <col min="14336" max="14336" width="33.140625" style="20" bestFit="1" customWidth="1"/>
    <col min="14337" max="14337" width="7.42578125" style="20" customWidth="1"/>
    <col min="14338" max="14338" width="3.85546875" style="20" bestFit="1" customWidth="1"/>
    <col min="14339" max="14339" width="8.7109375" style="20" customWidth="1"/>
    <col min="14340" max="14341" width="8.140625" style="20" bestFit="1" customWidth="1"/>
    <col min="14342" max="14342" width="9" style="20" bestFit="1" customWidth="1"/>
    <col min="14343" max="14343" width="7.140625" style="20" customWidth="1"/>
    <col min="14344" max="14344" width="6.7109375" style="20" customWidth="1"/>
    <col min="14345" max="14345" width="8.140625" style="20" bestFit="1" customWidth="1"/>
    <col min="14346" max="14346" width="8.140625" style="20" customWidth="1"/>
    <col min="14347" max="14348" width="8.85546875" style="20" customWidth="1"/>
    <col min="14349" max="14349" width="10.28515625" style="20" customWidth="1"/>
    <col min="14350" max="14350" width="12.140625" style="20" bestFit="1" customWidth="1"/>
    <col min="14351" max="14351" width="8.140625" style="20" customWidth="1"/>
    <col min="14352" max="14526" width="8.85546875" style="20" customWidth="1"/>
    <col min="14527" max="14528" width="3.140625" style="20" customWidth="1"/>
    <col min="14529" max="14529" width="7.140625" style="20" bestFit="1" customWidth="1"/>
    <col min="14530" max="14530" width="12.7109375" style="20" customWidth="1"/>
    <col min="14531" max="14531" width="34.42578125" style="20" bestFit="1" customWidth="1"/>
    <col min="14532" max="14532" width="9.42578125" style="20" customWidth="1"/>
    <col min="14533" max="14533" width="3.85546875" style="20" bestFit="1" customWidth="1"/>
    <col min="14534" max="14534" width="8.7109375" style="20" customWidth="1"/>
    <col min="14535" max="14536" width="8.140625" style="20" bestFit="1" customWidth="1"/>
    <col min="14537" max="14537" width="8.140625" style="20" customWidth="1"/>
    <col min="14538" max="14538" width="5.140625" style="20" customWidth="1"/>
    <col min="14539" max="14539" width="6.7109375" style="20" customWidth="1"/>
    <col min="14540" max="14540" width="8.140625" style="20" bestFit="1" customWidth="1"/>
    <col min="14541" max="14541" width="8.140625" style="20" customWidth="1"/>
    <col min="14542" max="14543" width="8.85546875" style="20" customWidth="1"/>
    <col min="14544" max="14544" width="8.140625" style="20" customWidth="1"/>
    <col min="14545" max="14545" width="12.140625" style="20" bestFit="1" customWidth="1"/>
    <col min="14546" max="14546" width="12" style="20" customWidth="1"/>
    <col min="14547" max="14587" width="5.7109375" style="20"/>
    <col min="14588" max="14589" width="3.140625" style="20" customWidth="1"/>
    <col min="14590" max="14590" width="6.42578125" style="20" customWidth="1"/>
    <col min="14591" max="14591" width="12.7109375" style="20" customWidth="1"/>
    <col min="14592" max="14592" width="33.140625" style="20" bestFit="1" customWidth="1"/>
    <col min="14593" max="14593" width="7.42578125" style="20" customWidth="1"/>
    <col min="14594" max="14594" width="3.85546875" style="20" bestFit="1" customWidth="1"/>
    <col min="14595" max="14595" width="8.7109375" style="20" customWidth="1"/>
    <col min="14596" max="14597" width="8.140625" style="20" bestFit="1" customWidth="1"/>
    <col min="14598" max="14598" width="9" style="20" bestFit="1" customWidth="1"/>
    <col min="14599" max="14599" width="7.140625" style="20" customWidth="1"/>
    <col min="14600" max="14600" width="6.7109375" style="20" customWidth="1"/>
    <col min="14601" max="14601" width="8.140625" style="20" bestFit="1" customWidth="1"/>
    <col min="14602" max="14602" width="8.140625" style="20" customWidth="1"/>
    <col min="14603" max="14604" width="8.85546875" style="20" customWidth="1"/>
    <col min="14605" max="14605" width="10.28515625" style="20" customWidth="1"/>
    <col min="14606" max="14606" width="12.140625" style="20" bestFit="1" customWidth="1"/>
    <col min="14607" max="14607" width="8.140625" style="20" customWidth="1"/>
    <col min="14608" max="14782" width="8.85546875" style="20" customWidth="1"/>
    <col min="14783" max="14784" width="3.140625" style="20" customWidth="1"/>
    <col min="14785" max="14785" width="7.140625" style="20" bestFit="1" customWidth="1"/>
    <col min="14786" max="14786" width="12.7109375" style="20" customWidth="1"/>
    <col min="14787" max="14787" width="34.42578125" style="20" bestFit="1" customWidth="1"/>
    <col min="14788" max="14788" width="9.42578125" style="20" customWidth="1"/>
    <col min="14789" max="14789" width="3.85546875" style="20" bestFit="1" customWidth="1"/>
    <col min="14790" max="14790" width="8.7109375" style="20" customWidth="1"/>
    <col min="14791" max="14792" width="8.140625" style="20" bestFit="1" customWidth="1"/>
    <col min="14793" max="14793" width="8.140625" style="20" customWidth="1"/>
    <col min="14794" max="14794" width="5.140625" style="20" customWidth="1"/>
    <col min="14795" max="14795" width="6.7109375" style="20" customWidth="1"/>
    <col min="14796" max="14796" width="8.140625" style="20" bestFit="1" customWidth="1"/>
    <col min="14797" max="14797" width="8.140625" style="20" customWidth="1"/>
    <col min="14798" max="14799" width="8.85546875" style="20" customWidth="1"/>
    <col min="14800" max="14800" width="8.140625" style="20" customWidth="1"/>
    <col min="14801" max="14801" width="12.140625" style="20" bestFit="1" customWidth="1"/>
    <col min="14802" max="14802" width="12" style="20" customWidth="1"/>
    <col min="14803" max="14843" width="5.7109375" style="20"/>
    <col min="14844" max="14845" width="3.140625" style="20" customWidth="1"/>
    <col min="14846" max="14846" width="6.42578125" style="20" customWidth="1"/>
    <col min="14847" max="14847" width="12.7109375" style="20" customWidth="1"/>
    <col min="14848" max="14848" width="33.140625" style="20" bestFit="1" customWidth="1"/>
    <col min="14849" max="14849" width="7.42578125" style="20" customWidth="1"/>
    <col min="14850" max="14850" width="3.85546875" style="20" bestFit="1" customWidth="1"/>
    <col min="14851" max="14851" width="8.7109375" style="20" customWidth="1"/>
    <col min="14852" max="14853" width="8.140625" style="20" bestFit="1" customWidth="1"/>
    <col min="14854" max="14854" width="9" style="20" bestFit="1" customWidth="1"/>
    <col min="14855" max="14855" width="7.140625" style="20" customWidth="1"/>
    <col min="14856" max="14856" width="6.7109375" style="20" customWidth="1"/>
    <col min="14857" max="14857" width="8.140625" style="20" bestFit="1" customWidth="1"/>
    <col min="14858" max="14858" width="8.140625" style="20" customWidth="1"/>
    <col min="14859" max="14860" width="8.85546875" style="20" customWidth="1"/>
    <col min="14861" max="14861" width="10.28515625" style="20" customWidth="1"/>
    <col min="14862" max="14862" width="12.140625" style="20" bestFit="1" customWidth="1"/>
    <col min="14863" max="14863" width="8.140625" style="20" customWidth="1"/>
    <col min="14864" max="15038" width="8.85546875" style="20" customWidth="1"/>
    <col min="15039" max="15040" width="3.140625" style="20" customWidth="1"/>
    <col min="15041" max="15041" width="7.140625" style="20" bestFit="1" customWidth="1"/>
    <col min="15042" max="15042" width="12.7109375" style="20" customWidth="1"/>
    <col min="15043" max="15043" width="34.42578125" style="20" bestFit="1" customWidth="1"/>
    <col min="15044" max="15044" width="9.42578125" style="20" customWidth="1"/>
    <col min="15045" max="15045" width="3.85546875" style="20" bestFit="1" customWidth="1"/>
    <col min="15046" max="15046" width="8.7109375" style="20" customWidth="1"/>
    <col min="15047" max="15048" width="8.140625" style="20" bestFit="1" customWidth="1"/>
    <col min="15049" max="15049" width="8.140625" style="20" customWidth="1"/>
    <col min="15050" max="15050" width="5.140625" style="20" customWidth="1"/>
    <col min="15051" max="15051" width="6.7109375" style="20" customWidth="1"/>
    <col min="15052" max="15052" width="8.140625" style="20" bestFit="1" customWidth="1"/>
    <col min="15053" max="15053" width="8.140625" style="20" customWidth="1"/>
    <col min="15054" max="15055" width="8.85546875" style="20" customWidth="1"/>
    <col min="15056" max="15056" width="8.140625" style="20" customWidth="1"/>
    <col min="15057" max="15057" width="12.140625" style="20" bestFit="1" customWidth="1"/>
    <col min="15058" max="15058" width="12" style="20" customWidth="1"/>
    <col min="15059" max="15099" width="5.7109375" style="20"/>
    <col min="15100" max="15101" width="3.140625" style="20" customWidth="1"/>
    <col min="15102" max="15102" width="6.42578125" style="20" customWidth="1"/>
    <col min="15103" max="15103" width="12.7109375" style="20" customWidth="1"/>
    <col min="15104" max="15104" width="33.140625" style="20" bestFit="1" customWidth="1"/>
    <col min="15105" max="15105" width="7.42578125" style="20" customWidth="1"/>
    <col min="15106" max="15106" width="3.85546875" style="20" bestFit="1" customWidth="1"/>
    <col min="15107" max="15107" width="8.7109375" style="20" customWidth="1"/>
    <col min="15108" max="15109" width="8.140625" style="20" bestFit="1" customWidth="1"/>
    <col min="15110" max="15110" width="9" style="20" bestFit="1" customWidth="1"/>
    <col min="15111" max="15111" width="7.140625" style="20" customWidth="1"/>
    <col min="15112" max="15112" width="6.7109375" style="20" customWidth="1"/>
    <col min="15113" max="15113" width="8.140625" style="20" bestFit="1" customWidth="1"/>
    <col min="15114" max="15114" width="8.140625" style="20" customWidth="1"/>
    <col min="15115" max="15116" width="8.85546875" style="20" customWidth="1"/>
    <col min="15117" max="15117" width="10.28515625" style="20" customWidth="1"/>
    <col min="15118" max="15118" width="12.140625" style="20" bestFit="1" customWidth="1"/>
    <col min="15119" max="15119" width="8.140625" style="20" customWidth="1"/>
    <col min="15120" max="15294" width="8.85546875" style="20" customWidth="1"/>
    <col min="15295" max="15296" width="3.140625" style="20" customWidth="1"/>
    <col min="15297" max="15297" width="7.140625" style="20" bestFit="1" customWidth="1"/>
    <col min="15298" max="15298" width="12.7109375" style="20" customWidth="1"/>
    <col min="15299" max="15299" width="34.42578125" style="20" bestFit="1" customWidth="1"/>
    <col min="15300" max="15300" width="9.42578125" style="20" customWidth="1"/>
    <col min="15301" max="15301" width="3.85546875" style="20" bestFit="1" customWidth="1"/>
    <col min="15302" max="15302" width="8.7109375" style="20" customWidth="1"/>
    <col min="15303" max="15304" width="8.140625" style="20" bestFit="1" customWidth="1"/>
    <col min="15305" max="15305" width="8.140625" style="20" customWidth="1"/>
    <col min="15306" max="15306" width="5.140625" style="20" customWidth="1"/>
    <col min="15307" max="15307" width="6.7109375" style="20" customWidth="1"/>
    <col min="15308" max="15308" width="8.140625" style="20" bestFit="1" customWidth="1"/>
    <col min="15309" max="15309" width="8.140625" style="20" customWidth="1"/>
    <col min="15310" max="15311" width="8.85546875" style="20" customWidth="1"/>
    <col min="15312" max="15312" width="8.140625" style="20" customWidth="1"/>
    <col min="15313" max="15313" width="12.140625" style="20" bestFit="1" customWidth="1"/>
    <col min="15314" max="15314" width="12" style="20" customWidth="1"/>
    <col min="15315" max="15355" width="5.7109375" style="20"/>
    <col min="15356" max="15357" width="3.140625" style="20" customWidth="1"/>
    <col min="15358" max="15358" width="6.42578125" style="20" customWidth="1"/>
    <col min="15359" max="15359" width="12.7109375" style="20" customWidth="1"/>
    <col min="15360" max="15360" width="33.140625" style="20" bestFit="1" customWidth="1"/>
    <col min="15361" max="15361" width="7.42578125" style="20" customWidth="1"/>
    <col min="15362" max="15362" width="3.85546875" style="20" bestFit="1" customWidth="1"/>
    <col min="15363" max="15363" width="8.7109375" style="20" customWidth="1"/>
    <col min="15364" max="15365" width="8.140625" style="20" bestFit="1" customWidth="1"/>
    <col min="15366" max="15366" width="9" style="20" bestFit="1" customWidth="1"/>
    <col min="15367" max="15367" width="7.140625" style="20" customWidth="1"/>
    <col min="15368" max="15368" width="6.7109375" style="20" customWidth="1"/>
    <col min="15369" max="15369" width="8.140625" style="20" bestFit="1" customWidth="1"/>
    <col min="15370" max="15370" width="8.140625" style="20" customWidth="1"/>
    <col min="15371" max="15372" width="8.85546875" style="20" customWidth="1"/>
    <col min="15373" max="15373" width="10.28515625" style="20" customWidth="1"/>
    <col min="15374" max="15374" width="12.140625" style="20" bestFit="1" customWidth="1"/>
    <col min="15375" max="15375" width="8.140625" style="20" customWidth="1"/>
    <col min="15376" max="15550" width="8.85546875" style="20" customWidth="1"/>
    <col min="15551" max="15552" width="3.140625" style="20" customWidth="1"/>
    <col min="15553" max="15553" width="7.140625" style="20" bestFit="1" customWidth="1"/>
    <col min="15554" max="15554" width="12.7109375" style="20" customWidth="1"/>
    <col min="15555" max="15555" width="34.42578125" style="20" bestFit="1" customWidth="1"/>
    <col min="15556" max="15556" width="9.42578125" style="20" customWidth="1"/>
    <col min="15557" max="15557" width="3.85546875" style="20" bestFit="1" customWidth="1"/>
    <col min="15558" max="15558" width="8.7109375" style="20" customWidth="1"/>
    <col min="15559" max="15560" width="8.140625" style="20" bestFit="1" customWidth="1"/>
    <col min="15561" max="15561" width="8.140625" style="20" customWidth="1"/>
    <col min="15562" max="15562" width="5.140625" style="20" customWidth="1"/>
    <col min="15563" max="15563" width="6.7109375" style="20" customWidth="1"/>
    <col min="15564" max="15564" width="8.140625" style="20" bestFit="1" customWidth="1"/>
    <col min="15565" max="15565" width="8.140625" style="20" customWidth="1"/>
    <col min="15566" max="15567" width="8.85546875" style="20" customWidth="1"/>
    <col min="15568" max="15568" width="8.140625" style="20" customWidth="1"/>
    <col min="15569" max="15569" width="12.140625" style="20" bestFit="1" customWidth="1"/>
    <col min="15570" max="15570" width="12" style="20" customWidth="1"/>
    <col min="15571" max="15611" width="5.7109375" style="20"/>
    <col min="15612" max="15613" width="3.140625" style="20" customWidth="1"/>
    <col min="15614" max="15614" width="6.42578125" style="20" customWidth="1"/>
    <col min="15615" max="15615" width="12.7109375" style="20" customWidth="1"/>
    <col min="15616" max="15616" width="33.140625" style="20" bestFit="1" customWidth="1"/>
    <col min="15617" max="15617" width="7.42578125" style="20" customWidth="1"/>
    <col min="15618" max="15618" width="3.85546875" style="20" bestFit="1" customWidth="1"/>
    <col min="15619" max="15619" width="8.7109375" style="20" customWidth="1"/>
    <col min="15620" max="15621" width="8.140625" style="20" bestFit="1" customWidth="1"/>
    <col min="15622" max="15622" width="9" style="20" bestFit="1" customWidth="1"/>
    <col min="15623" max="15623" width="7.140625" style="20" customWidth="1"/>
    <col min="15624" max="15624" width="6.7109375" style="20" customWidth="1"/>
    <col min="15625" max="15625" width="8.140625" style="20" bestFit="1" customWidth="1"/>
    <col min="15626" max="15626" width="8.140625" style="20" customWidth="1"/>
    <col min="15627" max="15628" width="8.85546875" style="20" customWidth="1"/>
    <col min="15629" max="15629" width="10.28515625" style="20" customWidth="1"/>
    <col min="15630" max="15630" width="12.140625" style="20" bestFit="1" customWidth="1"/>
    <col min="15631" max="15631" width="8.140625" style="20" customWidth="1"/>
    <col min="15632" max="15806" width="8.85546875" style="20" customWidth="1"/>
    <col min="15807" max="15808" width="3.140625" style="20" customWidth="1"/>
    <col min="15809" max="15809" width="7.140625" style="20" bestFit="1" customWidth="1"/>
    <col min="15810" max="15810" width="12.7109375" style="20" customWidth="1"/>
    <col min="15811" max="15811" width="34.42578125" style="20" bestFit="1" customWidth="1"/>
    <col min="15812" max="15812" width="9.42578125" style="20" customWidth="1"/>
    <col min="15813" max="15813" width="3.85546875" style="20" bestFit="1" customWidth="1"/>
    <col min="15814" max="15814" width="8.7109375" style="20" customWidth="1"/>
    <col min="15815" max="15816" width="8.140625" style="20" bestFit="1" customWidth="1"/>
    <col min="15817" max="15817" width="8.140625" style="20" customWidth="1"/>
    <col min="15818" max="15818" width="5.140625" style="20" customWidth="1"/>
    <col min="15819" max="15819" width="6.7109375" style="20" customWidth="1"/>
    <col min="15820" max="15820" width="8.140625" style="20" bestFit="1" customWidth="1"/>
    <col min="15821" max="15821" width="8.140625" style="20" customWidth="1"/>
    <col min="15822" max="15823" width="8.85546875" style="20" customWidth="1"/>
    <col min="15824" max="15824" width="8.140625" style="20" customWidth="1"/>
    <col min="15825" max="15825" width="12.140625" style="20" bestFit="1" customWidth="1"/>
    <col min="15826" max="15826" width="12" style="20" customWidth="1"/>
    <col min="15827" max="15867" width="5.7109375" style="20"/>
    <col min="15868" max="15869" width="3.140625" style="20" customWidth="1"/>
    <col min="15870" max="15870" width="6.42578125" style="20" customWidth="1"/>
    <col min="15871" max="15871" width="12.7109375" style="20" customWidth="1"/>
    <col min="15872" max="15872" width="33.140625" style="20" bestFit="1" customWidth="1"/>
    <col min="15873" max="15873" width="7.42578125" style="20" customWidth="1"/>
    <col min="15874" max="15874" width="3.85546875" style="20" bestFit="1" customWidth="1"/>
    <col min="15875" max="15875" width="8.7109375" style="20" customWidth="1"/>
    <col min="15876" max="15877" width="8.140625" style="20" bestFit="1" customWidth="1"/>
    <col min="15878" max="15878" width="9" style="20" bestFit="1" customWidth="1"/>
    <col min="15879" max="15879" width="7.140625" style="20" customWidth="1"/>
    <col min="15880" max="15880" width="6.7109375" style="20" customWidth="1"/>
    <col min="15881" max="15881" width="8.140625" style="20" bestFit="1" customWidth="1"/>
    <col min="15882" max="15882" width="8.140625" style="20" customWidth="1"/>
    <col min="15883" max="15884" width="8.85546875" style="20" customWidth="1"/>
    <col min="15885" max="15885" width="10.28515625" style="20" customWidth="1"/>
    <col min="15886" max="15886" width="12.140625" style="20" bestFit="1" customWidth="1"/>
    <col min="15887" max="15887" width="8.140625" style="20" customWidth="1"/>
    <col min="15888" max="16062" width="8.85546875" style="20" customWidth="1"/>
    <col min="16063" max="16064" width="3.140625" style="20" customWidth="1"/>
    <col min="16065" max="16065" width="7.140625" style="20" bestFit="1" customWidth="1"/>
    <col min="16066" max="16066" width="12.7109375" style="20" customWidth="1"/>
    <col min="16067" max="16067" width="34.42578125" style="20" bestFit="1" customWidth="1"/>
    <col min="16068" max="16068" width="9.42578125" style="20" customWidth="1"/>
    <col min="16069" max="16069" width="3.85546875" style="20" bestFit="1" customWidth="1"/>
    <col min="16070" max="16070" width="8.7109375" style="20" customWidth="1"/>
    <col min="16071" max="16072" width="8.140625" style="20" bestFit="1" customWidth="1"/>
    <col min="16073" max="16073" width="8.140625" style="20" customWidth="1"/>
    <col min="16074" max="16074" width="5.140625" style="20" customWidth="1"/>
    <col min="16075" max="16075" width="6.7109375" style="20" customWidth="1"/>
    <col min="16076" max="16076" width="8.140625" style="20" bestFit="1" customWidth="1"/>
    <col min="16077" max="16077" width="8.140625" style="20" customWidth="1"/>
    <col min="16078" max="16079" width="8.85546875" style="20" customWidth="1"/>
    <col min="16080" max="16080" width="8.140625" style="20" customWidth="1"/>
    <col min="16081" max="16081" width="12.140625" style="20" bestFit="1" customWidth="1"/>
    <col min="16082" max="16082" width="12" style="20" customWidth="1"/>
    <col min="16083" max="16123" width="5.7109375" style="20"/>
    <col min="16124" max="16125" width="3.140625" style="20" customWidth="1"/>
    <col min="16126" max="16126" width="6.42578125" style="20" customWidth="1"/>
    <col min="16127" max="16127" width="12.7109375" style="20" customWidth="1"/>
    <col min="16128" max="16128" width="33.140625" style="20" bestFit="1" customWidth="1"/>
    <col min="16129" max="16129" width="7.42578125" style="20" customWidth="1"/>
    <col min="16130" max="16130" width="3.85546875" style="20" bestFit="1" customWidth="1"/>
    <col min="16131" max="16131" width="8.7109375" style="20" customWidth="1"/>
    <col min="16132" max="16133" width="8.140625" style="20" bestFit="1" customWidth="1"/>
    <col min="16134" max="16134" width="9" style="20" bestFit="1" customWidth="1"/>
    <col min="16135" max="16135" width="7.140625" style="20" customWidth="1"/>
    <col min="16136" max="16136" width="6.7109375" style="20" customWidth="1"/>
    <col min="16137" max="16137" width="8.140625" style="20" bestFit="1" customWidth="1"/>
    <col min="16138" max="16138" width="8.140625" style="20" customWidth="1"/>
    <col min="16139" max="16140" width="8.85546875" style="20" customWidth="1"/>
    <col min="16141" max="16141" width="10.28515625" style="20" customWidth="1"/>
    <col min="16142" max="16142" width="12.140625" style="20" bestFit="1" customWidth="1"/>
    <col min="16143" max="16143" width="8.140625" style="20" customWidth="1"/>
    <col min="16144" max="16318" width="8.85546875" style="20" customWidth="1"/>
    <col min="16319" max="16320" width="3.140625" style="20" customWidth="1"/>
    <col min="16321" max="16321" width="7.140625" style="20" bestFit="1" customWidth="1"/>
    <col min="16322" max="16322" width="12.7109375" style="20" customWidth="1"/>
    <col min="16323" max="16323" width="34.42578125" style="20" bestFit="1" customWidth="1"/>
    <col min="16324" max="16324" width="9.42578125" style="20" customWidth="1"/>
    <col min="16325" max="16325" width="3.85546875" style="20" bestFit="1" customWidth="1"/>
    <col min="16326" max="16326" width="8.7109375" style="20" customWidth="1"/>
    <col min="16327" max="16328" width="8.140625" style="20" bestFit="1" customWidth="1"/>
    <col min="16329" max="16329" width="8.140625" style="20" customWidth="1"/>
    <col min="16330" max="16330" width="5.140625" style="20" customWidth="1"/>
    <col min="16331" max="16331" width="6.7109375" style="20" customWidth="1"/>
    <col min="16332" max="16332" width="8.140625" style="20" bestFit="1" customWidth="1"/>
    <col min="16333" max="16333" width="8.140625" style="20" customWidth="1"/>
    <col min="16334" max="16335" width="8.85546875" style="20" customWidth="1"/>
    <col min="16336" max="16336" width="8.140625" style="20" customWidth="1"/>
    <col min="16337" max="16337" width="12.140625" style="20" bestFit="1" customWidth="1"/>
    <col min="16338" max="16338" width="12" style="20" customWidth="1"/>
    <col min="16339" max="16384" width="5.7109375" style="20"/>
  </cols>
  <sheetData>
    <row r="1" spans="1:251" x14ac:dyDescent="0.2">
      <c r="B1" s="21" t="s">
        <v>28</v>
      </c>
      <c r="C1" s="22"/>
      <c r="D1" s="22"/>
      <c r="E1" s="23" t="s">
        <v>29</v>
      </c>
      <c r="M1" s="27"/>
      <c r="U1" s="27"/>
      <c r="AA1" s="33"/>
      <c r="AB1" s="34">
        <f>AB9+AB62+AB115+AB168+AB221+AB274+AB327+AB380+AB433+AB486+AB539+AB592</f>
        <v>2804198.8200000003</v>
      </c>
    </row>
    <row r="2" spans="1:251" x14ac:dyDescent="0.2">
      <c r="B2" s="35" t="s">
        <v>30</v>
      </c>
      <c r="C2" s="36"/>
      <c r="D2" s="36"/>
      <c r="E2" s="37">
        <v>44734</v>
      </c>
      <c r="L2" s="38"/>
      <c r="T2" s="39"/>
    </row>
    <row r="3" spans="1:251" x14ac:dyDescent="0.2">
      <c r="B3" s="35" t="s">
        <v>31</v>
      </c>
      <c r="C3" s="36"/>
      <c r="D3" s="36"/>
      <c r="E3" s="41" t="s">
        <v>32</v>
      </c>
      <c r="L3" s="38"/>
      <c r="T3" s="39"/>
    </row>
    <row r="4" spans="1:251" x14ac:dyDescent="0.2">
      <c r="B4" s="42" t="s">
        <v>33</v>
      </c>
      <c r="C4" s="43"/>
      <c r="D4" s="43"/>
      <c r="E4" s="44">
        <v>44740</v>
      </c>
      <c r="L4" s="38"/>
      <c r="T4" s="39"/>
    </row>
    <row r="5" spans="1:251" ht="15" customHeight="1" x14ac:dyDescent="0.2">
      <c r="B5" s="45" t="s">
        <v>34</v>
      </c>
      <c r="C5" s="46"/>
      <c r="D5" s="45"/>
      <c r="E5" s="47">
        <v>2800000</v>
      </c>
      <c r="F5" s="48"/>
      <c r="G5" s="49" t="s">
        <v>35</v>
      </c>
      <c r="H5" s="49"/>
      <c r="I5" s="49"/>
      <c r="J5" s="49"/>
      <c r="K5" s="49"/>
      <c r="L5" s="49"/>
      <c r="M5" s="49"/>
      <c r="O5" s="50"/>
      <c r="P5" s="50"/>
      <c r="Q5" s="50"/>
      <c r="R5" s="50"/>
      <c r="S5" s="50"/>
      <c r="T5" s="50"/>
      <c r="U5" s="50"/>
      <c r="W5" s="51" t="s">
        <v>36</v>
      </c>
      <c r="X5" s="51"/>
      <c r="Y5" s="51"/>
      <c r="Z5" s="51"/>
      <c r="AA5" s="51"/>
      <c r="AB5" s="51"/>
    </row>
    <row r="6" spans="1:251" x14ac:dyDescent="0.2">
      <c r="B6" s="52" t="s">
        <v>37</v>
      </c>
      <c r="C6" s="53"/>
      <c r="D6" s="52"/>
      <c r="E6" s="47">
        <v>115416</v>
      </c>
      <c r="F6" s="54"/>
      <c r="G6" s="49"/>
      <c r="H6" s="49"/>
      <c r="I6" s="49"/>
      <c r="J6" s="49"/>
      <c r="K6" s="49"/>
      <c r="L6" s="49"/>
      <c r="M6" s="49"/>
      <c r="O6" s="50"/>
      <c r="P6" s="50"/>
      <c r="Q6" s="50"/>
      <c r="R6" s="50"/>
      <c r="S6" s="50"/>
      <c r="T6" s="50"/>
      <c r="U6" s="50"/>
      <c r="W6" s="51"/>
      <c r="X6" s="51"/>
      <c r="Y6" s="51"/>
      <c r="Z6" s="51"/>
      <c r="AA6" s="51"/>
      <c r="AB6" s="51"/>
    </row>
    <row r="7" spans="1:251" s="65" customFormat="1" ht="39" customHeight="1" x14ac:dyDescent="0.2">
      <c r="A7" s="55"/>
      <c r="B7" s="56" t="s">
        <v>38</v>
      </c>
      <c r="C7" s="57" t="s">
        <v>39</v>
      </c>
      <c r="D7" s="58" t="s">
        <v>40</v>
      </c>
      <c r="E7" s="57" t="s">
        <v>41</v>
      </c>
      <c r="F7" s="57" t="s">
        <v>42</v>
      </c>
      <c r="G7" s="57" t="s">
        <v>43</v>
      </c>
      <c r="H7" s="59" t="s">
        <v>44</v>
      </c>
      <c r="I7" s="59" t="s">
        <v>45</v>
      </c>
      <c r="J7" s="59" t="s">
        <v>46</v>
      </c>
      <c r="K7" s="59" t="s">
        <v>47</v>
      </c>
      <c r="L7" s="60" t="s">
        <v>48</v>
      </c>
      <c r="M7" s="59" t="s">
        <v>49</v>
      </c>
      <c r="N7" s="61"/>
      <c r="O7" s="57" t="s">
        <v>43</v>
      </c>
      <c r="P7" s="59" t="s">
        <v>44</v>
      </c>
      <c r="Q7" s="59" t="s">
        <v>45</v>
      </c>
      <c r="R7" s="59" t="s">
        <v>46</v>
      </c>
      <c r="S7" s="59" t="s">
        <v>47</v>
      </c>
      <c r="T7" s="60" t="s">
        <v>48</v>
      </c>
      <c r="U7" s="59" t="s">
        <v>49</v>
      </c>
      <c r="V7" s="62"/>
      <c r="W7" s="63" t="s">
        <v>50</v>
      </c>
      <c r="X7" s="64" t="s">
        <v>48</v>
      </c>
      <c r="Y7" s="59" t="s">
        <v>49</v>
      </c>
      <c r="Z7" s="65" t="s">
        <v>51</v>
      </c>
      <c r="AA7" s="66" t="s">
        <v>52</v>
      </c>
      <c r="AB7" s="67" t="s">
        <v>53</v>
      </c>
    </row>
    <row r="8" spans="1:251" s="80" customFormat="1" x14ac:dyDescent="0.2">
      <c r="A8" s="68">
        <v>1</v>
      </c>
      <c r="B8" s="56"/>
      <c r="C8" s="69"/>
      <c r="D8" s="70"/>
      <c r="E8" s="71"/>
      <c r="F8" s="57"/>
      <c r="G8" s="72"/>
      <c r="H8" s="73">
        <v>44197</v>
      </c>
      <c r="I8" s="59"/>
      <c r="J8" s="59"/>
      <c r="K8" s="59"/>
      <c r="L8" s="74"/>
      <c r="M8" s="75"/>
      <c r="N8" s="76"/>
      <c r="O8" s="48"/>
      <c r="P8" s="73">
        <v>44734</v>
      </c>
      <c r="Q8" s="59"/>
      <c r="R8" s="59"/>
      <c r="S8" s="59"/>
      <c r="T8" s="77"/>
      <c r="U8" s="75"/>
      <c r="V8" s="78"/>
      <c r="W8" s="79"/>
      <c r="X8" s="71"/>
      <c r="AA8" s="81"/>
      <c r="AB8" s="82"/>
    </row>
    <row r="9" spans="1:251" s="75" customFormat="1" x14ac:dyDescent="0.2">
      <c r="A9" s="24">
        <v>2</v>
      </c>
      <c r="B9" s="83">
        <v>1</v>
      </c>
      <c r="C9" s="84" t="s">
        <v>54</v>
      </c>
      <c r="D9" s="85">
        <v>100000080496</v>
      </c>
      <c r="E9" s="11" t="s">
        <v>55</v>
      </c>
      <c r="F9" s="86" t="s">
        <v>25</v>
      </c>
      <c r="G9" s="87"/>
      <c r="H9" s="88">
        <f>SUM(H10:H58)</f>
        <v>0</v>
      </c>
      <c r="I9" s="88"/>
      <c r="J9" s="88"/>
      <c r="K9" s="88"/>
      <c r="L9" s="89">
        <f>SUM(L10:L58)</f>
        <v>0</v>
      </c>
      <c r="M9" s="90"/>
      <c r="N9" s="91"/>
      <c r="O9" s="87"/>
      <c r="P9" s="92">
        <f>SUM(P10:P60)</f>
        <v>3626</v>
      </c>
      <c r="Q9" s="88"/>
      <c r="R9" s="88"/>
      <c r="S9" s="88"/>
      <c r="T9" s="93">
        <f>SUM(T10:T60)</f>
        <v>9620</v>
      </c>
      <c r="U9" s="90"/>
      <c r="V9" s="94"/>
      <c r="W9" s="89">
        <f>SUM(W10:W58)</f>
        <v>4666</v>
      </c>
      <c r="X9" s="89">
        <f>SUM(X10:X58)</f>
        <v>9467</v>
      </c>
      <c r="Y9" s="95">
        <v>1.9</v>
      </c>
      <c r="Z9" s="96">
        <f>X9/3*Y9</f>
        <v>5995.7666666666664</v>
      </c>
      <c r="AA9" s="97">
        <f>SUM(AA10:AA58)</f>
        <v>224</v>
      </c>
      <c r="AB9" s="98">
        <f>SUM(AB10:AB58)</f>
        <v>378564.47999999986</v>
      </c>
    </row>
    <row r="10" spans="1:251" s="24" customFormat="1" x14ac:dyDescent="0.2">
      <c r="A10" s="68">
        <v>3</v>
      </c>
      <c r="B10" s="30"/>
      <c r="C10" s="99"/>
      <c r="D10" s="100"/>
      <c r="E10" s="27"/>
      <c r="F10" s="24" t="s">
        <v>20</v>
      </c>
      <c r="G10" s="101"/>
      <c r="H10" s="102"/>
      <c r="I10" s="102">
        <f>J10*$D$11</f>
        <v>0</v>
      </c>
      <c r="J10" s="102"/>
      <c r="K10" s="102">
        <f>H10+I10</f>
        <v>0</v>
      </c>
      <c r="L10" s="103"/>
      <c r="M10" s="104" t="e">
        <f>(H10)/(L10/3)</f>
        <v>#DIV/0!</v>
      </c>
      <c r="N10" s="28"/>
      <c r="O10" s="101"/>
      <c r="P10" s="101">
        <v>221</v>
      </c>
      <c r="Q10" s="102">
        <f>R10*$D$11</f>
        <v>54</v>
      </c>
      <c r="R10" s="102">
        <v>9</v>
      </c>
      <c r="S10" s="102">
        <f>P10+Q10</f>
        <v>275</v>
      </c>
      <c r="T10" s="105">
        <v>712</v>
      </c>
      <c r="U10" s="104">
        <f>(P10)/(T10/3)</f>
        <v>0.93117977528089879</v>
      </c>
      <c r="V10" s="31"/>
      <c r="W10" s="106">
        <f>S10</f>
        <v>275</v>
      </c>
      <c r="X10" s="106">
        <f>T10</f>
        <v>712</v>
      </c>
      <c r="Y10" s="40">
        <f>(AA10*$D$11+W10)/(X10/3)</f>
        <v>1.8918539325842696</v>
      </c>
      <c r="Z10" s="107">
        <f>IF((X10/$X$9*$Z$9-W10)&gt;0,(X10/$X$9*$Z$9-W10),0)</f>
        <v>175.93333333333334</v>
      </c>
      <c r="AA10" s="108">
        <f>IF(O10="",ROUND(Z10/$D$11,0),0)</f>
        <v>29</v>
      </c>
      <c r="AB10" s="109">
        <f>AA10*$D$13</f>
        <v>49010.58</v>
      </c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</row>
    <row r="11" spans="1:251" x14ac:dyDescent="0.2">
      <c r="A11" s="68">
        <v>4</v>
      </c>
      <c r="B11" s="30"/>
      <c r="C11" s="110" t="s">
        <v>56</v>
      </c>
      <c r="D11" s="111">
        <v>6</v>
      </c>
      <c r="F11" s="24" t="s">
        <v>21</v>
      </c>
      <c r="G11" s="101"/>
      <c r="H11" s="102"/>
      <c r="I11" s="102">
        <f t="shared" ref="I11:I58" si="0">J11*$D$11</f>
        <v>0</v>
      </c>
      <c r="J11" s="102"/>
      <c r="K11" s="102">
        <f t="shared" ref="K11:K58" si="1">H11+I11</f>
        <v>0</v>
      </c>
      <c r="L11" s="103"/>
      <c r="M11" s="104" t="e">
        <f t="shared" ref="M11:M58" si="2">(H11)/(L11/3)</f>
        <v>#DIV/0!</v>
      </c>
      <c r="O11" s="101"/>
      <c r="P11" s="101">
        <v>69</v>
      </c>
      <c r="Q11" s="102">
        <f t="shared" ref="Q11:Q60" si="3">R11*$D$11</f>
        <v>36</v>
      </c>
      <c r="R11" s="102">
        <v>6</v>
      </c>
      <c r="S11" s="102">
        <f t="shared" ref="S11:S60" si="4">P11+Q11</f>
        <v>105</v>
      </c>
      <c r="T11" s="105">
        <v>186</v>
      </c>
      <c r="U11" s="104">
        <f t="shared" ref="U11:U60" si="5">(P11)/(T11/3)</f>
        <v>1.1129032258064515</v>
      </c>
      <c r="W11" s="106">
        <f t="shared" ref="W11:X58" si="6">S11</f>
        <v>105</v>
      </c>
      <c r="X11" s="106">
        <f t="shared" si="6"/>
        <v>186</v>
      </c>
      <c r="Y11" s="40">
        <f t="shared" ref="Y11:Y60" si="7">(AA11*$D$11+W11)/(X11/3)</f>
        <v>1.8870967741935485</v>
      </c>
      <c r="Z11" s="107">
        <f t="shared" ref="Z11:Z60" si="8">IF((X11/$X$9*$Z$9-W11)&gt;0,(X11/$X$9*$Z$9-W11),0)</f>
        <v>12.799999999999997</v>
      </c>
      <c r="AA11" s="108">
        <f t="shared" ref="AA11:AA60" si="9">IF(O11="",ROUND(Z11/$D$11,0),0)</f>
        <v>2</v>
      </c>
      <c r="AB11" s="109">
        <f t="shared" ref="AB11:AB60" si="10">AA11*$D$13</f>
        <v>3380.04</v>
      </c>
    </row>
    <row r="12" spans="1:251" x14ac:dyDescent="0.2">
      <c r="A12" s="24">
        <v>5</v>
      </c>
      <c r="B12" s="30"/>
      <c r="C12" s="110" t="s">
        <v>57</v>
      </c>
      <c r="D12" s="111" t="s">
        <v>58</v>
      </c>
      <c r="F12" s="24" t="s">
        <v>15</v>
      </c>
      <c r="G12" s="101"/>
      <c r="H12" s="102"/>
      <c r="I12" s="102">
        <f t="shared" si="0"/>
        <v>0</v>
      </c>
      <c r="J12" s="102"/>
      <c r="K12" s="102">
        <f t="shared" si="1"/>
        <v>0</v>
      </c>
      <c r="L12" s="103"/>
      <c r="M12" s="104" t="e">
        <f t="shared" si="2"/>
        <v>#DIV/0!</v>
      </c>
      <c r="O12" s="101"/>
      <c r="P12" s="101">
        <v>66</v>
      </c>
      <c r="Q12" s="102">
        <f t="shared" si="3"/>
        <v>18</v>
      </c>
      <c r="R12" s="102">
        <v>3</v>
      </c>
      <c r="S12" s="102">
        <f t="shared" si="4"/>
        <v>84</v>
      </c>
      <c r="T12" s="105">
        <v>180</v>
      </c>
      <c r="U12" s="104">
        <f t="shared" si="5"/>
        <v>1.1000000000000001</v>
      </c>
      <c r="W12" s="106">
        <f t="shared" si="6"/>
        <v>84</v>
      </c>
      <c r="X12" s="106">
        <f t="shared" si="6"/>
        <v>180</v>
      </c>
      <c r="Y12" s="40">
        <f t="shared" si="7"/>
        <v>1.9</v>
      </c>
      <c r="Z12" s="107">
        <f t="shared" si="8"/>
        <v>30</v>
      </c>
      <c r="AA12" s="108">
        <f t="shared" si="9"/>
        <v>5</v>
      </c>
      <c r="AB12" s="109">
        <f t="shared" si="10"/>
        <v>8450.1</v>
      </c>
    </row>
    <row r="13" spans="1:251" x14ac:dyDescent="0.2">
      <c r="A13" s="68">
        <v>6</v>
      </c>
      <c r="B13" s="30"/>
      <c r="C13" s="110" t="s">
        <v>59</v>
      </c>
      <c r="D13" s="112">
        <v>1690.02</v>
      </c>
      <c r="F13" s="24" t="s">
        <v>60</v>
      </c>
      <c r="G13" s="101"/>
      <c r="H13" s="102"/>
      <c r="I13" s="102">
        <f t="shared" si="0"/>
        <v>0</v>
      </c>
      <c r="J13" s="102"/>
      <c r="K13" s="102">
        <f t="shared" si="1"/>
        <v>0</v>
      </c>
      <c r="L13" s="103"/>
      <c r="M13" s="104" t="e">
        <f t="shared" si="2"/>
        <v>#DIV/0!</v>
      </c>
      <c r="O13" s="101"/>
      <c r="P13" s="101">
        <v>33</v>
      </c>
      <c r="Q13" s="102">
        <f t="shared" si="3"/>
        <v>18</v>
      </c>
      <c r="R13" s="102">
        <v>3</v>
      </c>
      <c r="S13" s="102">
        <f t="shared" si="4"/>
        <v>51</v>
      </c>
      <c r="T13" s="105">
        <v>133</v>
      </c>
      <c r="U13" s="104">
        <f t="shared" si="5"/>
        <v>0.74436090225563911</v>
      </c>
      <c r="W13" s="106">
        <f t="shared" si="6"/>
        <v>51</v>
      </c>
      <c r="X13" s="106">
        <f t="shared" si="6"/>
        <v>133</v>
      </c>
      <c r="Y13" s="40">
        <f t="shared" si="7"/>
        <v>1.9624060150375939</v>
      </c>
      <c r="Z13" s="107">
        <f t="shared" si="8"/>
        <v>33.233333333333334</v>
      </c>
      <c r="AA13" s="108">
        <f t="shared" si="9"/>
        <v>6</v>
      </c>
      <c r="AB13" s="109">
        <f t="shared" si="10"/>
        <v>10140.119999999999</v>
      </c>
      <c r="IQ13" s="113"/>
    </row>
    <row r="14" spans="1:251" x14ac:dyDescent="0.2">
      <c r="A14" s="68">
        <v>7</v>
      </c>
      <c r="B14" s="30"/>
      <c r="C14" s="114" t="s">
        <v>61</v>
      </c>
      <c r="D14" s="112">
        <f>D13/D11</f>
        <v>281.67</v>
      </c>
      <c r="F14" s="24" t="s">
        <v>62</v>
      </c>
      <c r="G14" s="101"/>
      <c r="H14" s="102"/>
      <c r="I14" s="102">
        <f t="shared" si="0"/>
        <v>0</v>
      </c>
      <c r="J14" s="102"/>
      <c r="K14" s="102">
        <f t="shared" si="1"/>
        <v>0</v>
      </c>
      <c r="L14" s="103"/>
      <c r="M14" s="104" t="e">
        <f t="shared" si="2"/>
        <v>#DIV/0!</v>
      </c>
      <c r="O14" s="101"/>
      <c r="P14" s="101">
        <v>57</v>
      </c>
      <c r="Q14" s="102">
        <f t="shared" si="3"/>
        <v>0</v>
      </c>
      <c r="R14" s="102">
        <v>0</v>
      </c>
      <c r="S14" s="102">
        <f t="shared" si="4"/>
        <v>57</v>
      </c>
      <c r="T14" s="105">
        <v>119</v>
      </c>
      <c r="U14" s="104">
        <f t="shared" si="5"/>
        <v>1.4369747899159664</v>
      </c>
      <c r="W14" s="106">
        <f t="shared" si="6"/>
        <v>57</v>
      </c>
      <c r="X14" s="106">
        <f t="shared" si="6"/>
        <v>119</v>
      </c>
      <c r="Y14" s="40">
        <f t="shared" si="7"/>
        <v>1.8907563025210086</v>
      </c>
      <c r="Z14" s="107">
        <f t="shared" si="8"/>
        <v>18.36666666666666</v>
      </c>
      <c r="AA14" s="108">
        <f t="shared" si="9"/>
        <v>3</v>
      </c>
      <c r="AB14" s="109">
        <f t="shared" si="10"/>
        <v>5070.0599999999995</v>
      </c>
    </row>
    <row r="15" spans="1:251" x14ac:dyDescent="0.2">
      <c r="A15" s="24">
        <v>8</v>
      </c>
      <c r="B15" s="30"/>
      <c r="C15" s="110" t="s">
        <v>63</v>
      </c>
      <c r="D15" s="111" t="s">
        <v>64</v>
      </c>
      <c r="E15" s="54"/>
      <c r="F15" s="24" t="s">
        <v>65</v>
      </c>
      <c r="G15" s="101"/>
      <c r="H15" s="102"/>
      <c r="I15" s="102">
        <f t="shared" si="0"/>
        <v>0</v>
      </c>
      <c r="J15" s="102"/>
      <c r="K15" s="102">
        <f t="shared" si="1"/>
        <v>0</v>
      </c>
      <c r="L15" s="103"/>
      <c r="M15" s="104" t="e">
        <f t="shared" si="2"/>
        <v>#DIV/0!</v>
      </c>
      <c r="O15" s="101"/>
      <c r="P15" s="101">
        <v>149</v>
      </c>
      <c r="Q15" s="102">
        <f t="shared" si="3"/>
        <v>42</v>
      </c>
      <c r="R15" s="102">
        <v>7</v>
      </c>
      <c r="S15" s="102">
        <f t="shared" si="4"/>
        <v>191</v>
      </c>
      <c r="T15" s="105">
        <v>374</v>
      </c>
      <c r="U15" s="104">
        <f t="shared" si="5"/>
        <v>1.195187165775401</v>
      </c>
      <c r="W15" s="106">
        <f t="shared" si="6"/>
        <v>191</v>
      </c>
      <c r="X15" s="106">
        <f t="shared" si="6"/>
        <v>374</v>
      </c>
      <c r="Y15" s="40">
        <f t="shared" si="7"/>
        <v>1.9171122994652405</v>
      </c>
      <c r="Z15" s="107">
        <f t="shared" si="8"/>
        <v>45.866666666666646</v>
      </c>
      <c r="AA15" s="108">
        <f t="shared" si="9"/>
        <v>8</v>
      </c>
      <c r="AB15" s="109">
        <f t="shared" si="10"/>
        <v>13520.16</v>
      </c>
    </row>
    <row r="16" spans="1:251" x14ac:dyDescent="0.2">
      <c r="A16" s="68">
        <v>9</v>
      </c>
      <c r="B16" s="115"/>
      <c r="C16" s="110" t="s">
        <v>66</v>
      </c>
      <c r="D16" s="111"/>
      <c r="E16" s="27"/>
      <c r="F16" s="116" t="s">
        <v>67</v>
      </c>
      <c r="G16" s="101"/>
      <c r="H16" s="117"/>
      <c r="I16" s="102">
        <f t="shared" si="0"/>
        <v>0</v>
      </c>
      <c r="J16" s="117"/>
      <c r="K16" s="102">
        <f t="shared" si="1"/>
        <v>0</v>
      </c>
      <c r="L16" s="103"/>
      <c r="M16" s="104" t="e">
        <f t="shared" si="2"/>
        <v>#DIV/0!</v>
      </c>
      <c r="O16" s="101"/>
      <c r="P16" s="118">
        <v>84</v>
      </c>
      <c r="Q16" s="102">
        <f t="shared" si="3"/>
        <v>24</v>
      </c>
      <c r="R16" s="102">
        <v>4</v>
      </c>
      <c r="S16" s="102">
        <f t="shared" si="4"/>
        <v>108</v>
      </c>
      <c r="T16" s="105">
        <v>204</v>
      </c>
      <c r="U16" s="104">
        <f t="shared" si="5"/>
        <v>1.2352941176470589</v>
      </c>
      <c r="W16" s="106">
        <f t="shared" si="6"/>
        <v>108</v>
      </c>
      <c r="X16" s="106">
        <f t="shared" si="6"/>
        <v>204</v>
      </c>
      <c r="Y16" s="40">
        <f t="shared" si="7"/>
        <v>1.9411764705882353</v>
      </c>
      <c r="Z16" s="107">
        <f t="shared" si="8"/>
        <v>21.199999999999989</v>
      </c>
      <c r="AA16" s="108">
        <f t="shared" si="9"/>
        <v>4</v>
      </c>
      <c r="AB16" s="109">
        <f t="shared" si="10"/>
        <v>6760.08</v>
      </c>
    </row>
    <row r="17" spans="1:251" s="113" customFormat="1" x14ac:dyDescent="0.2">
      <c r="A17" s="68">
        <v>10</v>
      </c>
      <c r="B17" s="30"/>
      <c r="C17" s="110" t="s">
        <v>68</v>
      </c>
      <c r="D17" s="119"/>
      <c r="F17" s="24" t="s">
        <v>69</v>
      </c>
      <c r="G17" s="101"/>
      <c r="H17" s="102"/>
      <c r="I17" s="102">
        <f t="shared" si="0"/>
        <v>0</v>
      </c>
      <c r="J17" s="102"/>
      <c r="K17" s="102">
        <f t="shared" si="1"/>
        <v>0</v>
      </c>
      <c r="L17" s="103"/>
      <c r="M17" s="104" t="e">
        <f t="shared" si="2"/>
        <v>#DIV/0!</v>
      </c>
      <c r="N17" s="28"/>
      <c r="O17" s="101"/>
      <c r="P17" s="101">
        <v>60</v>
      </c>
      <c r="Q17" s="102">
        <f t="shared" si="3"/>
        <v>24</v>
      </c>
      <c r="R17" s="102">
        <v>4</v>
      </c>
      <c r="S17" s="102">
        <f t="shared" si="4"/>
        <v>84</v>
      </c>
      <c r="T17" s="105">
        <v>166</v>
      </c>
      <c r="U17" s="104">
        <f t="shared" si="5"/>
        <v>1.0843373493975903</v>
      </c>
      <c r="V17" s="31"/>
      <c r="W17" s="106">
        <f t="shared" si="6"/>
        <v>84</v>
      </c>
      <c r="X17" s="106">
        <f t="shared" si="6"/>
        <v>166</v>
      </c>
      <c r="Y17" s="40">
        <f t="shared" si="7"/>
        <v>1.9518072289156625</v>
      </c>
      <c r="Z17" s="107">
        <f t="shared" si="8"/>
        <v>21.133333333333326</v>
      </c>
      <c r="AA17" s="108">
        <f t="shared" si="9"/>
        <v>4</v>
      </c>
      <c r="AB17" s="109">
        <f t="shared" si="10"/>
        <v>6760.08</v>
      </c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x14ac:dyDescent="0.2">
      <c r="A18" s="24">
        <v>11</v>
      </c>
      <c r="C18" s="110" t="s">
        <v>70</v>
      </c>
      <c r="D18" s="120"/>
      <c r="F18" s="24" t="s">
        <v>71</v>
      </c>
      <c r="G18" s="101"/>
      <c r="H18" s="102"/>
      <c r="I18" s="102">
        <f t="shared" si="0"/>
        <v>0</v>
      </c>
      <c r="J18" s="102"/>
      <c r="K18" s="102">
        <f t="shared" si="1"/>
        <v>0</v>
      </c>
      <c r="L18" s="103"/>
      <c r="M18" s="104" t="e">
        <f t="shared" si="2"/>
        <v>#DIV/0!</v>
      </c>
      <c r="O18" s="101"/>
      <c r="P18" s="101">
        <v>83</v>
      </c>
      <c r="Q18" s="102">
        <f t="shared" si="3"/>
        <v>42</v>
      </c>
      <c r="R18" s="102">
        <v>7</v>
      </c>
      <c r="S18" s="102">
        <f t="shared" si="4"/>
        <v>125</v>
      </c>
      <c r="T18" s="105">
        <v>300</v>
      </c>
      <c r="U18" s="104">
        <f t="shared" si="5"/>
        <v>0.83</v>
      </c>
      <c r="W18" s="106">
        <f t="shared" si="6"/>
        <v>125</v>
      </c>
      <c r="X18" s="106">
        <f t="shared" si="6"/>
        <v>300</v>
      </c>
      <c r="Y18" s="40">
        <f t="shared" si="7"/>
        <v>1.91</v>
      </c>
      <c r="Z18" s="107">
        <f t="shared" si="8"/>
        <v>65</v>
      </c>
      <c r="AA18" s="108">
        <f t="shared" si="9"/>
        <v>11</v>
      </c>
      <c r="AB18" s="109">
        <f t="shared" si="10"/>
        <v>18590.22</v>
      </c>
    </row>
    <row r="19" spans="1:251" x14ac:dyDescent="0.2">
      <c r="A19" s="68">
        <v>12</v>
      </c>
      <c r="F19" s="24" t="s">
        <v>72</v>
      </c>
      <c r="G19" s="101"/>
      <c r="H19" s="102"/>
      <c r="I19" s="102">
        <f t="shared" si="0"/>
        <v>0</v>
      </c>
      <c r="J19" s="102"/>
      <c r="K19" s="102">
        <f t="shared" si="1"/>
        <v>0</v>
      </c>
      <c r="L19" s="103"/>
      <c r="M19" s="104" t="e">
        <f t="shared" si="2"/>
        <v>#DIV/0!</v>
      </c>
      <c r="O19" s="101"/>
      <c r="P19" s="101">
        <v>57</v>
      </c>
      <c r="Q19" s="102">
        <f t="shared" si="3"/>
        <v>12</v>
      </c>
      <c r="R19" s="102">
        <v>2</v>
      </c>
      <c r="S19" s="102">
        <f t="shared" si="4"/>
        <v>69</v>
      </c>
      <c r="T19" s="105">
        <v>179</v>
      </c>
      <c r="U19" s="104">
        <f t="shared" si="5"/>
        <v>0.95530726256983245</v>
      </c>
      <c r="W19" s="106">
        <f t="shared" si="6"/>
        <v>69</v>
      </c>
      <c r="X19" s="106">
        <f t="shared" si="6"/>
        <v>179</v>
      </c>
      <c r="Y19" s="40">
        <f t="shared" si="7"/>
        <v>1.8603351955307263</v>
      </c>
      <c r="Z19" s="107">
        <f t="shared" si="8"/>
        <v>44.36666666666666</v>
      </c>
      <c r="AA19" s="108">
        <f t="shared" si="9"/>
        <v>7</v>
      </c>
      <c r="AB19" s="109">
        <f t="shared" si="10"/>
        <v>11830.14</v>
      </c>
    </row>
    <row r="20" spans="1:251" x14ac:dyDescent="0.2">
      <c r="A20" s="68">
        <v>13</v>
      </c>
      <c r="C20" s="123" t="s">
        <v>73</v>
      </c>
      <c r="D20" s="124" t="s">
        <v>74</v>
      </c>
      <c r="E20" s="125"/>
      <c r="F20" s="24" t="s">
        <v>75</v>
      </c>
      <c r="G20" s="101"/>
      <c r="H20" s="102"/>
      <c r="I20" s="102">
        <f t="shared" si="0"/>
        <v>0</v>
      </c>
      <c r="J20" s="102"/>
      <c r="K20" s="102">
        <f t="shared" si="1"/>
        <v>0</v>
      </c>
      <c r="L20" s="103"/>
      <c r="M20" s="104" t="e">
        <f t="shared" si="2"/>
        <v>#DIV/0!</v>
      </c>
      <c r="O20" s="101"/>
      <c r="P20" s="101">
        <v>76</v>
      </c>
      <c r="Q20" s="102">
        <f t="shared" si="3"/>
        <v>24</v>
      </c>
      <c r="R20" s="102">
        <v>4</v>
      </c>
      <c r="S20" s="102">
        <f t="shared" si="4"/>
        <v>100</v>
      </c>
      <c r="T20" s="105">
        <v>187</v>
      </c>
      <c r="U20" s="104">
        <f t="shared" si="5"/>
        <v>1.2192513368983957</v>
      </c>
      <c r="W20" s="106">
        <f t="shared" si="6"/>
        <v>100</v>
      </c>
      <c r="X20" s="106">
        <f t="shared" si="6"/>
        <v>187</v>
      </c>
      <c r="Y20" s="40">
        <f t="shared" si="7"/>
        <v>1.893048128342246</v>
      </c>
      <c r="Z20" s="107">
        <f t="shared" si="8"/>
        <v>18.433333333333323</v>
      </c>
      <c r="AA20" s="108">
        <f t="shared" si="9"/>
        <v>3</v>
      </c>
      <c r="AB20" s="109">
        <f t="shared" si="10"/>
        <v>5070.0599999999995</v>
      </c>
    </row>
    <row r="21" spans="1:251" x14ac:dyDescent="0.2">
      <c r="A21" s="24">
        <v>14</v>
      </c>
      <c r="C21" s="123" t="s">
        <v>76</v>
      </c>
      <c r="D21" s="126" t="s">
        <v>77</v>
      </c>
      <c r="E21" s="127"/>
      <c r="F21" s="24" t="s">
        <v>78</v>
      </c>
      <c r="G21" s="101"/>
      <c r="H21" s="102"/>
      <c r="I21" s="102">
        <f t="shared" si="0"/>
        <v>0</v>
      </c>
      <c r="J21" s="102"/>
      <c r="K21" s="102">
        <f t="shared" si="1"/>
        <v>0</v>
      </c>
      <c r="L21" s="103"/>
      <c r="M21" s="104" t="e">
        <f t="shared" si="2"/>
        <v>#DIV/0!</v>
      </c>
      <c r="O21" s="101"/>
      <c r="P21" s="101">
        <v>54</v>
      </c>
      <c r="Q21" s="102">
        <f t="shared" si="3"/>
        <v>18</v>
      </c>
      <c r="R21" s="102">
        <v>3</v>
      </c>
      <c r="S21" s="102">
        <f t="shared" si="4"/>
        <v>72</v>
      </c>
      <c r="T21" s="105">
        <v>129</v>
      </c>
      <c r="U21" s="104">
        <f t="shared" si="5"/>
        <v>1.2558139534883721</v>
      </c>
      <c r="W21" s="106">
        <f t="shared" si="6"/>
        <v>72</v>
      </c>
      <c r="X21" s="106">
        <f t="shared" si="6"/>
        <v>129</v>
      </c>
      <c r="Y21" s="40">
        <f t="shared" si="7"/>
        <v>1.9534883720930232</v>
      </c>
      <c r="Z21" s="107">
        <f t="shared" si="8"/>
        <v>9.6999999999999886</v>
      </c>
      <c r="AA21" s="108">
        <f t="shared" si="9"/>
        <v>2</v>
      </c>
      <c r="AB21" s="109">
        <f t="shared" si="10"/>
        <v>3380.04</v>
      </c>
    </row>
    <row r="22" spans="1:251" x14ac:dyDescent="0.2">
      <c r="A22" s="68">
        <v>15</v>
      </c>
      <c r="D22" s="100"/>
      <c r="E22" s="24"/>
      <c r="F22" s="24" t="s">
        <v>79</v>
      </c>
      <c r="G22" s="101"/>
      <c r="H22" s="102"/>
      <c r="I22" s="102">
        <f t="shared" si="0"/>
        <v>0</v>
      </c>
      <c r="J22" s="102"/>
      <c r="K22" s="102">
        <f t="shared" si="1"/>
        <v>0</v>
      </c>
      <c r="L22" s="103"/>
      <c r="M22" s="104" t="e">
        <f t="shared" si="2"/>
        <v>#DIV/0!</v>
      </c>
      <c r="O22" s="101"/>
      <c r="P22" s="101">
        <v>94</v>
      </c>
      <c r="Q22" s="102">
        <f t="shared" si="3"/>
        <v>36</v>
      </c>
      <c r="R22" s="102">
        <v>6</v>
      </c>
      <c r="S22" s="102">
        <f t="shared" si="4"/>
        <v>130</v>
      </c>
      <c r="T22" s="105">
        <v>228</v>
      </c>
      <c r="U22" s="104">
        <f t="shared" si="5"/>
        <v>1.236842105263158</v>
      </c>
      <c r="W22" s="106">
        <f t="shared" si="6"/>
        <v>130</v>
      </c>
      <c r="X22" s="106">
        <f t="shared" si="6"/>
        <v>228</v>
      </c>
      <c r="Y22" s="40">
        <f t="shared" si="7"/>
        <v>1.868421052631579</v>
      </c>
      <c r="Z22" s="107">
        <f t="shared" si="8"/>
        <v>14.399999999999977</v>
      </c>
      <c r="AA22" s="108">
        <f t="shared" si="9"/>
        <v>2</v>
      </c>
      <c r="AB22" s="109">
        <f t="shared" si="10"/>
        <v>3380.04</v>
      </c>
    </row>
    <row r="23" spans="1:251" x14ac:dyDescent="0.2">
      <c r="A23" s="68">
        <v>16</v>
      </c>
      <c r="D23" s="100"/>
      <c r="E23" s="24"/>
      <c r="F23" s="24" t="s">
        <v>80</v>
      </c>
      <c r="G23" s="101"/>
      <c r="H23" s="102"/>
      <c r="I23" s="102">
        <f t="shared" si="0"/>
        <v>0</v>
      </c>
      <c r="J23" s="102"/>
      <c r="K23" s="102">
        <f t="shared" si="1"/>
        <v>0</v>
      </c>
      <c r="L23" s="103"/>
      <c r="M23" s="104" t="e">
        <f t="shared" si="2"/>
        <v>#DIV/0!</v>
      </c>
      <c r="O23" s="101"/>
      <c r="P23" s="101">
        <v>97</v>
      </c>
      <c r="Q23" s="102">
        <f t="shared" si="3"/>
        <v>36</v>
      </c>
      <c r="R23" s="102">
        <v>6</v>
      </c>
      <c r="S23" s="102">
        <f t="shared" si="4"/>
        <v>133</v>
      </c>
      <c r="T23" s="105">
        <v>277</v>
      </c>
      <c r="U23" s="104">
        <f t="shared" si="5"/>
        <v>1.0505415162454874</v>
      </c>
      <c r="W23" s="106">
        <f t="shared" si="6"/>
        <v>133</v>
      </c>
      <c r="X23" s="106">
        <f t="shared" si="6"/>
        <v>277</v>
      </c>
      <c r="Y23" s="40">
        <f t="shared" si="7"/>
        <v>1.8953068592057762</v>
      </c>
      <c r="Z23" s="107">
        <f t="shared" si="8"/>
        <v>42.433333333333337</v>
      </c>
      <c r="AA23" s="108">
        <f t="shared" si="9"/>
        <v>7</v>
      </c>
      <c r="AB23" s="109">
        <f t="shared" si="10"/>
        <v>11830.14</v>
      </c>
    </row>
    <row r="24" spans="1:251" x14ac:dyDescent="0.2">
      <c r="A24" s="24">
        <v>17</v>
      </c>
      <c r="D24" s="100"/>
      <c r="E24" s="24"/>
      <c r="F24" s="24" t="s">
        <v>81</v>
      </c>
      <c r="G24" s="101"/>
      <c r="H24" s="102"/>
      <c r="I24" s="102">
        <f t="shared" si="0"/>
        <v>0</v>
      </c>
      <c r="J24" s="102"/>
      <c r="K24" s="102">
        <f t="shared" si="1"/>
        <v>0</v>
      </c>
      <c r="L24" s="103"/>
      <c r="M24" s="104" t="e">
        <f t="shared" si="2"/>
        <v>#DIV/0!</v>
      </c>
      <c r="O24" s="101"/>
      <c r="P24" s="101">
        <v>58</v>
      </c>
      <c r="Q24" s="102">
        <f t="shared" si="3"/>
        <v>30</v>
      </c>
      <c r="R24" s="102">
        <v>5</v>
      </c>
      <c r="S24" s="102">
        <f t="shared" si="4"/>
        <v>88</v>
      </c>
      <c r="T24" s="105">
        <v>136</v>
      </c>
      <c r="U24" s="104">
        <f t="shared" si="5"/>
        <v>1.2794117647058822</v>
      </c>
      <c r="W24" s="106">
        <f t="shared" si="6"/>
        <v>88</v>
      </c>
      <c r="X24" s="106">
        <f t="shared" si="6"/>
        <v>136</v>
      </c>
      <c r="Y24" s="40">
        <f t="shared" si="7"/>
        <v>1.9411764705882353</v>
      </c>
      <c r="Z24" s="107">
        <f t="shared" si="8"/>
        <v>0</v>
      </c>
      <c r="AA24" s="108">
        <f t="shared" si="9"/>
        <v>0</v>
      </c>
      <c r="AB24" s="109">
        <f t="shared" si="10"/>
        <v>0</v>
      </c>
    </row>
    <row r="25" spans="1:251" x14ac:dyDescent="0.2">
      <c r="A25" s="68">
        <v>18</v>
      </c>
      <c r="D25" s="100"/>
      <c r="E25" s="24"/>
      <c r="F25" s="24" t="s">
        <v>82</v>
      </c>
      <c r="G25" s="101"/>
      <c r="H25" s="102"/>
      <c r="I25" s="102">
        <f t="shared" si="0"/>
        <v>0</v>
      </c>
      <c r="J25" s="102"/>
      <c r="K25" s="102">
        <f t="shared" si="1"/>
        <v>0</v>
      </c>
      <c r="L25" s="103"/>
      <c r="M25" s="104" t="e">
        <f t="shared" si="2"/>
        <v>#DIV/0!</v>
      </c>
      <c r="O25" s="101"/>
      <c r="P25" s="101">
        <v>76</v>
      </c>
      <c r="Q25" s="102">
        <f t="shared" si="3"/>
        <v>18</v>
      </c>
      <c r="R25" s="102">
        <v>3</v>
      </c>
      <c r="S25" s="102">
        <f t="shared" si="4"/>
        <v>94</v>
      </c>
      <c r="T25" s="105">
        <v>159</v>
      </c>
      <c r="U25" s="104">
        <f t="shared" si="5"/>
        <v>1.4339622641509433</v>
      </c>
      <c r="W25" s="106">
        <f t="shared" si="6"/>
        <v>94</v>
      </c>
      <c r="X25" s="106">
        <f t="shared" si="6"/>
        <v>159</v>
      </c>
      <c r="Y25" s="40">
        <f t="shared" si="7"/>
        <v>1.8867924528301887</v>
      </c>
      <c r="Z25" s="107">
        <f t="shared" si="8"/>
        <v>6.6999999999999886</v>
      </c>
      <c r="AA25" s="108">
        <f t="shared" si="9"/>
        <v>1</v>
      </c>
      <c r="AB25" s="109">
        <f t="shared" si="10"/>
        <v>1690.02</v>
      </c>
    </row>
    <row r="26" spans="1:251" x14ac:dyDescent="0.2">
      <c r="A26" s="68">
        <v>19</v>
      </c>
      <c r="D26" s="100"/>
      <c r="E26" s="24"/>
      <c r="F26" s="24" t="s">
        <v>83</v>
      </c>
      <c r="G26" s="101"/>
      <c r="H26" s="102"/>
      <c r="I26" s="102">
        <f t="shared" si="0"/>
        <v>0</v>
      </c>
      <c r="J26" s="102"/>
      <c r="K26" s="102">
        <f t="shared" si="1"/>
        <v>0</v>
      </c>
      <c r="L26" s="103"/>
      <c r="M26" s="104" t="e">
        <f t="shared" si="2"/>
        <v>#DIV/0!</v>
      </c>
      <c r="O26" s="101"/>
      <c r="P26" s="101">
        <v>74</v>
      </c>
      <c r="Q26" s="102">
        <f t="shared" si="3"/>
        <v>18</v>
      </c>
      <c r="R26" s="102">
        <v>3</v>
      </c>
      <c r="S26" s="102">
        <f t="shared" si="4"/>
        <v>92</v>
      </c>
      <c r="T26" s="105">
        <v>172</v>
      </c>
      <c r="U26" s="104">
        <f t="shared" si="5"/>
        <v>1.2906976744186045</v>
      </c>
      <c r="W26" s="106">
        <f t="shared" si="6"/>
        <v>92</v>
      </c>
      <c r="X26" s="106">
        <f t="shared" si="6"/>
        <v>172</v>
      </c>
      <c r="Y26" s="40">
        <f t="shared" si="7"/>
        <v>1.9186046511627906</v>
      </c>
      <c r="Z26" s="107">
        <f t="shared" si="8"/>
        <v>16.933333333333337</v>
      </c>
      <c r="AA26" s="108">
        <f t="shared" si="9"/>
        <v>3</v>
      </c>
      <c r="AB26" s="109">
        <f t="shared" si="10"/>
        <v>5070.0599999999995</v>
      </c>
    </row>
    <row r="27" spans="1:251" x14ac:dyDescent="0.2">
      <c r="A27" s="24">
        <v>20</v>
      </c>
      <c r="D27" s="100"/>
      <c r="E27" s="24"/>
      <c r="F27" s="24" t="s">
        <v>84</v>
      </c>
      <c r="G27" s="101"/>
      <c r="H27" s="102"/>
      <c r="I27" s="102">
        <f t="shared" si="0"/>
        <v>0</v>
      </c>
      <c r="J27" s="102"/>
      <c r="K27" s="102">
        <f t="shared" si="1"/>
        <v>0</v>
      </c>
      <c r="L27" s="103"/>
      <c r="M27" s="104" t="e">
        <f t="shared" si="2"/>
        <v>#DIV/0!</v>
      </c>
      <c r="O27" s="101"/>
      <c r="P27" s="101">
        <v>51</v>
      </c>
      <c r="Q27" s="102">
        <f t="shared" si="3"/>
        <v>36</v>
      </c>
      <c r="R27" s="102">
        <v>6</v>
      </c>
      <c r="S27" s="102">
        <f t="shared" si="4"/>
        <v>87</v>
      </c>
      <c r="T27" s="105">
        <v>208</v>
      </c>
      <c r="U27" s="104">
        <f t="shared" si="5"/>
        <v>0.73557692307692313</v>
      </c>
      <c r="W27" s="106">
        <f t="shared" si="6"/>
        <v>87</v>
      </c>
      <c r="X27" s="106">
        <f t="shared" si="6"/>
        <v>208</v>
      </c>
      <c r="Y27" s="40">
        <f t="shared" si="7"/>
        <v>1.8605769230769231</v>
      </c>
      <c r="Z27" s="107">
        <f t="shared" si="8"/>
        <v>44.73333333333332</v>
      </c>
      <c r="AA27" s="108">
        <f t="shared" si="9"/>
        <v>7</v>
      </c>
      <c r="AB27" s="109">
        <f t="shared" si="10"/>
        <v>11830.14</v>
      </c>
    </row>
    <row r="28" spans="1:251" x14ac:dyDescent="0.2">
      <c r="A28" s="68">
        <v>21</v>
      </c>
      <c r="D28" s="100"/>
      <c r="E28" s="24"/>
      <c r="F28" s="24" t="s">
        <v>85</v>
      </c>
      <c r="G28" s="101"/>
      <c r="H28" s="102"/>
      <c r="I28" s="102">
        <f t="shared" si="0"/>
        <v>0</v>
      </c>
      <c r="J28" s="102"/>
      <c r="K28" s="102">
        <f t="shared" si="1"/>
        <v>0</v>
      </c>
      <c r="L28" s="103"/>
      <c r="M28" s="104" t="e">
        <f t="shared" si="2"/>
        <v>#DIV/0!</v>
      </c>
      <c r="O28" s="101"/>
      <c r="P28" s="101">
        <v>72</v>
      </c>
      <c r="Q28" s="102">
        <f t="shared" si="3"/>
        <v>0</v>
      </c>
      <c r="R28" s="102">
        <v>0</v>
      </c>
      <c r="S28" s="102">
        <f t="shared" si="4"/>
        <v>72</v>
      </c>
      <c r="T28" s="105">
        <v>228</v>
      </c>
      <c r="U28" s="104">
        <f t="shared" si="5"/>
        <v>0.94736842105263153</v>
      </c>
      <c r="W28" s="106">
        <f t="shared" si="6"/>
        <v>72</v>
      </c>
      <c r="X28" s="106">
        <f t="shared" si="6"/>
        <v>228</v>
      </c>
      <c r="Y28" s="40">
        <f t="shared" si="7"/>
        <v>1.8947368421052631</v>
      </c>
      <c r="Z28" s="107">
        <f t="shared" si="8"/>
        <v>72.399999999999977</v>
      </c>
      <c r="AA28" s="108">
        <f t="shared" si="9"/>
        <v>12</v>
      </c>
      <c r="AB28" s="109">
        <f t="shared" si="10"/>
        <v>20280.239999999998</v>
      </c>
    </row>
    <row r="29" spans="1:251" x14ac:dyDescent="0.2">
      <c r="A29" s="68">
        <v>22</v>
      </c>
      <c r="D29" s="128"/>
      <c r="E29" s="24"/>
      <c r="F29" s="24" t="s">
        <v>86</v>
      </c>
      <c r="G29" s="101"/>
      <c r="H29" s="102"/>
      <c r="I29" s="102">
        <f t="shared" si="0"/>
        <v>0</v>
      </c>
      <c r="J29" s="102"/>
      <c r="K29" s="102">
        <f t="shared" si="1"/>
        <v>0</v>
      </c>
      <c r="L29" s="103"/>
      <c r="M29" s="104" t="e">
        <f t="shared" si="2"/>
        <v>#DIV/0!</v>
      </c>
      <c r="O29" s="101"/>
      <c r="P29" s="101">
        <v>80</v>
      </c>
      <c r="Q29" s="102">
        <f t="shared" si="3"/>
        <v>0</v>
      </c>
      <c r="R29" s="102">
        <v>0</v>
      </c>
      <c r="S29" s="102">
        <f t="shared" si="4"/>
        <v>80</v>
      </c>
      <c r="T29" s="105">
        <v>164</v>
      </c>
      <c r="U29" s="104">
        <f t="shared" si="5"/>
        <v>1.4634146341463414</v>
      </c>
      <c r="W29" s="106">
        <f t="shared" si="6"/>
        <v>80</v>
      </c>
      <c r="X29" s="106">
        <f t="shared" si="6"/>
        <v>164</v>
      </c>
      <c r="Y29" s="40">
        <f t="shared" si="7"/>
        <v>1.902439024390244</v>
      </c>
      <c r="Z29" s="107">
        <f t="shared" si="8"/>
        <v>23.866666666666674</v>
      </c>
      <c r="AA29" s="108">
        <f t="shared" si="9"/>
        <v>4</v>
      </c>
      <c r="AB29" s="109">
        <f t="shared" si="10"/>
        <v>6760.08</v>
      </c>
    </row>
    <row r="30" spans="1:251" x14ac:dyDescent="0.2">
      <c r="A30" s="24">
        <v>23</v>
      </c>
      <c r="D30" s="129"/>
      <c r="E30" s="27"/>
      <c r="F30" s="24" t="s">
        <v>87</v>
      </c>
      <c r="G30" s="101"/>
      <c r="H30" s="117"/>
      <c r="I30" s="102">
        <f t="shared" si="0"/>
        <v>0</v>
      </c>
      <c r="J30" s="117"/>
      <c r="K30" s="102">
        <f t="shared" si="1"/>
        <v>0</v>
      </c>
      <c r="L30" s="103"/>
      <c r="M30" s="104" t="e">
        <f t="shared" si="2"/>
        <v>#DIV/0!</v>
      </c>
      <c r="O30" s="101"/>
      <c r="P30" s="118">
        <v>46</v>
      </c>
      <c r="Q30" s="102">
        <f t="shared" si="3"/>
        <v>36</v>
      </c>
      <c r="R30" s="102">
        <v>6</v>
      </c>
      <c r="S30" s="102">
        <f t="shared" si="4"/>
        <v>82</v>
      </c>
      <c r="T30" s="105">
        <v>217</v>
      </c>
      <c r="U30" s="104">
        <f t="shared" si="5"/>
        <v>0.63594470046082952</v>
      </c>
      <c r="W30" s="106">
        <f t="shared" si="6"/>
        <v>82</v>
      </c>
      <c r="X30" s="106">
        <f t="shared" si="6"/>
        <v>217</v>
      </c>
      <c r="Y30" s="40">
        <f t="shared" si="7"/>
        <v>1.8801843317972351</v>
      </c>
      <c r="Z30" s="107">
        <f t="shared" si="8"/>
        <v>55.433333333333337</v>
      </c>
      <c r="AA30" s="108">
        <f t="shared" si="9"/>
        <v>9</v>
      </c>
      <c r="AB30" s="109">
        <f t="shared" si="10"/>
        <v>15210.18</v>
      </c>
    </row>
    <row r="31" spans="1:251" x14ac:dyDescent="0.2">
      <c r="A31" s="68">
        <v>24</v>
      </c>
      <c r="C31" s="99"/>
      <c r="D31" s="130"/>
      <c r="E31" s="24"/>
      <c r="F31" s="24" t="s">
        <v>88</v>
      </c>
      <c r="G31" s="101"/>
      <c r="H31" s="102"/>
      <c r="I31" s="102">
        <f t="shared" si="0"/>
        <v>0</v>
      </c>
      <c r="J31" s="102"/>
      <c r="K31" s="102">
        <f t="shared" si="1"/>
        <v>0</v>
      </c>
      <c r="L31" s="103"/>
      <c r="M31" s="104" t="e">
        <f t="shared" si="2"/>
        <v>#DIV/0!</v>
      </c>
      <c r="O31" s="101"/>
      <c r="P31" s="101">
        <v>41</v>
      </c>
      <c r="Q31" s="102">
        <f t="shared" si="3"/>
        <v>30</v>
      </c>
      <c r="R31" s="102">
        <v>5</v>
      </c>
      <c r="S31" s="102">
        <f t="shared" si="4"/>
        <v>71</v>
      </c>
      <c r="T31" s="105">
        <v>143</v>
      </c>
      <c r="U31" s="104">
        <f t="shared" si="5"/>
        <v>0.86013986013986021</v>
      </c>
      <c r="W31" s="106">
        <f t="shared" si="6"/>
        <v>71</v>
      </c>
      <c r="X31" s="106">
        <f t="shared" si="6"/>
        <v>143</v>
      </c>
      <c r="Y31" s="40">
        <f t="shared" si="7"/>
        <v>1.8671328671328673</v>
      </c>
      <c r="Z31" s="107">
        <f t="shared" si="8"/>
        <v>19.566666666666663</v>
      </c>
      <c r="AA31" s="108">
        <f t="shared" si="9"/>
        <v>3</v>
      </c>
      <c r="AB31" s="109">
        <f t="shared" si="10"/>
        <v>5070.0599999999995</v>
      </c>
    </row>
    <row r="32" spans="1:251" x14ac:dyDescent="0.2">
      <c r="A32" s="68">
        <v>25</v>
      </c>
      <c r="B32" s="5"/>
      <c r="C32" s="131"/>
      <c r="D32" s="132"/>
      <c r="F32" s="24" t="s">
        <v>89</v>
      </c>
      <c r="G32" s="101"/>
      <c r="H32" s="102"/>
      <c r="I32" s="102">
        <f t="shared" si="0"/>
        <v>0</v>
      </c>
      <c r="J32" s="102"/>
      <c r="K32" s="102">
        <f t="shared" si="1"/>
        <v>0</v>
      </c>
      <c r="L32" s="103"/>
      <c r="M32" s="104" t="e">
        <f t="shared" si="2"/>
        <v>#DIV/0!</v>
      </c>
      <c r="O32" s="101"/>
      <c r="P32" s="101">
        <v>42</v>
      </c>
      <c r="Q32" s="102">
        <f t="shared" si="3"/>
        <v>18</v>
      </c>
      <c r="R32" s="102">
        <v>3</v>
      </c>
      <c r="S32" s="102">
        <f t="shared" si="4"/>
        <v>60</v>
      </c>
      <c r="T32" s="105">
        <v>93</v>
      </c>
      <c r="U32" s="104">
        <f t="shared" si="5"/>
        <v>1.3548387096774193</v>
      </c>
      <c r="W32" s="106">
        <f t="shared" si="6"/>
        <v>60</v>
      </c>
      <c r="X32" s="106">
        <f t="shared" si="6"/>
        <v>93</v>
      </c>
      <c r="Y32" s="40">
        <f t="shared" si="7"/>
        <v>1.935483870967742</v>
      </c>
      <c r="Z32" s="107">
        <f t="shared" si="8"/>
        <v>0</v>
      </c>
      <c r="AA32" s="108">
        <f t="shared" si="9"/>
        <v>0</v>
      </c>
      <c r="AB32" s="109">
        <f t="shared" si="10"/>
        <v>0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</row>
    <row r="33" spans="1:250" x14ac:dyDescent="0.2">
      <c r="A33" s="24">
        <v>26</v>
      </c>
      <c r="C33" s="133"/>
      <c r="D33" s="29"/>
      <c r="F33" s="24" t="s">
        <v>90</v>
      </c>
      <c r="G33" s="101"/>
      <c r="H33" s="102"/>
      <c r="I33" s="102">
        <f t="shared" si="0"/>
        <v>0</v>
      </c>
      <c r="J33" s="102"/>
      <c r="K33" s="102">
        <f t="shared" si="1"/>
        <v>0</v>
      </c>
      <c r="L33" s="103"/>
      <c r="M33" s="104" t="e">
        <f t="shared" si="2"/>
        <v>#DIV/0!</v>
      </c>
      <c r="O33" s="101"/>
      <c r="P33" s="101">
        <v>68</v>
      </c>
      <c r="Q33" s="102">
        <f t="shared" si="3"/>
        <v>24</v>
      </c>
      <c r="R33" s="102">
        <v>4</v>
      </c>
      <c r="S33" s="102">
        <f t="shared" si="4"/>
        <v>92</v>
      </c>
      <c r="T33" s="105">
        <v>163</v>
      </c>
      <c r="U33" s="104">
        <f t="shared" si="5"/>
        <v>1.2515337423312882</v>
      </c>
      <c r="W33" s="106">
        <f t="shared" si="6"/>
        <v>92</v>
      </c>
      <c r="X33" s="106">
        <f t="shared" si="6"/>
        <v>163</v>
      </c>
      <c r="Y33" s="40">
        <f t="shared" si="7"/>
        <v>1.9141104294478526</v>
      </c>
      <c r="Z33" s="107">
        <f t="shared" si="8"/>
        <v>11.23333333333332</v>
      </c>
      <c r="AA33" s="108">
        <f t="shared" si="9"/>
        <v>2</v>
      </c>
      <c r="AB33" s="109">
        <f t="shared" si="10"/>
        <v>3380.04</v>
      </c>
    </row>
    <row r="34" spans="1:250" x14ac:dyDescent="0.2">
      <c r="A34" s="68">
        <v>27</v>
      </c>
      <c r="C34" s="99"/>
      <c r="F34" s="24" t="s">
        <v>91</v>
      </c>
      <c r="G34" s="101"/>
      <c r="H34" s="102"/>
      <c r="I34" s="102">
        <f t="shared" si="0"/>
        <v>0</v>
      </c>
      <c r="J34" s="102"/>
      <c r="K34" s="102">
        <f t="shared" si="1"/>
        <v>0</v>
      </c>
      <c r="L34" s="103"/>
      <c r="M34" s="104" t="e">
        <f t="shared" si="2"/>
        <v>#DIV/0!</v>
      </c>
      <c r="O34" s="101"/>
      <c r="P34" s="101">
        <v>112</v>
      </c>
      <c r="Q34" s="102">
        <f t="shared" si="3"/>
        <v>36</v>
      </c>
      <c r="R34" s="102">
        <v>6</v>
      </c>
      <c r="S34" s="102">
        <f t="shared" si="4"/>
        <v>148</v>
      </c>
      <c r="T34" s="105">
        <v>334</v>
      </c>
      <c r="U34" s="104">
        <f t="shared" si="5"/>
        <v>1.0059880239520957</v>
      </c>
      <c r="W34" s="106">
        <f t="shared" si="6"/>
        <v>148</v>
      </c>
      <c r="X34" s="106">
        <f t="shared" si="6"/>
        <v>334</v>
      </c>
      <c r="Y34" s="40">
        <f t="shared" si="7"/>
        <v>1.9221556886227547</v>
      </c>
      <c r="Z34" s="107">
        <f t="shared" si="8"/>
        <v>63.533333333333331</v>
      </c>
      <c r="AA34" s="108">
        <f t="shared" si="9"/>
        <v>11</v>
      </c>
      <c r="AB34" s="109">
        <f t="shared" si="10"/>
        <v>18590.22</v>
      </c>
    </row>
    <row r="35" spans="1:250" x14ac:dyDescent="0.2">
      <c r="A35" s="68">
        <v>28</v>
      </c>
      <c r="C35" s="133"/>
      <c r="D35" s="134"/>
      <c r="F35" s="24" t="s">
        <v>14</v>
      </c>
      <c r="G35" s="101"/>
      <c r="H35" s="117"/>
      <c r="I35" s="102">
        <f t="shared" si="0"/>
        <v>0</v>
      </c>
      <c r="J35" s="117"/>
      <c r="K35" s="102">
        <f t="shared" si="1"/>
        <v>0</v>
      </c>
      <c r="L35" s="103"/>
      <c r="M35" s="104" t="e">
        <f t="shared" si="2"/>
        <v>#DIV/0!</v>
      </c>
      <c r="O35" s="101"/>
      <c r="P35" s="118">
        <v>109</v>
      </c>
      <c r="Q35" s="102">
        <f t="shared" si="3"/>
        <v>42</v>
      </c>
      <c r="R35" s="102">
        <v>7</v>
      </c>
      <c r="S35" s="102">
        <f t="shared" si="4"/>
        <v>151</v>
      </c>
      <c r="T35" s="105">
        <v>238</v>
      </c>
      <c r="U35" s="104">
        <f t="shared" si="5"/>
        <v>1.3739495798319328</v>
      </c>
      <c r="W35" s="106">
        <f t="shared" si="6"/>
        <v>151</v>
      </c>
      <c r="X35" s="106">
        <f t="shared" si="6"/>
        <v>238</v>
      </c>
      <c r="Y35" s="40">
        <f t="shared" si="7"/>
        <v>1.9033613445378152</v>
      </c>
      <c r="Z35" s="107">
        <f t="shared" si="8"/>
        <v>0</v>
      </c>
      <c r="AA35" s="108">
        <f t="shared" si="9"/>
        <v>0</v>
      </c>
      <c r="AB35" s="109">
        <f t="shared" si="10"/>
        <v>0</v>
      </c>
    </row>
    <row r="36" spans="1:250" x14ac:dyDescent="0.2">
      <c r="A36" s="24">
        <v>29</v>
      </c>
      <c r="C36" s="133"/>
      <c r="D36" s="130"/>
      <c r="F36" s="24" t="s">
        <v>22</v>
      </c>
      <c r="G36" s="101"/>
      <c r="H36" s="102"/>
      <c r="I36" s="102">
        <f t="shared" si="0"/>
        <v>0</v>
      </c>
      <c r="J36" s="102"/>
      <c r="K36" s="102">
        <f t="shared" si="1"/>
        <v>0</v>
      </c>
      <c r="L36" s="103"/>
      <c r="M36" s="104" t="e">
        <f t="shared" si="2"/>
        <v>#DIV/0!</v>
      </c>
      <c r="O36" s="101"/>
      <c r="P36" s="101">
        <v>70</v>
      </c>
      <c r="Q36" s="102">
        <f t="shared" si="3"/>
        <v>30</v>
      </c>
      <c r="R36" s="102">
        <v>5</v>
      </c>
      <c r="S36" s="102">
        <f t="shared" si="4"/>
        <v>100</v>
      </c>
      <c r="T36" s="105">
        <v>181</v>
      </c>
      <c r="U36" s="104">
        <f t="shared" si="5"/>
        <v>1.160220994475138</v>
      </c>
      <c r="W36" s="106">
        <f t="shared" si="6"/>
        <v>100</v>
      </c>
      <c r="X36" s="106">
        <f t="shared" si="6"/>
        <v>181</v>
      </c>
      <c r="Y36" s="40">
        <f t="shared" si="7"/>
        <v>1.8563535911602209</v>
      </c>
      <c r="Z36" s="107">
        <f t="shared" si="8"/>
        <v>14.633333333333326</v>
      </c>
      <c r="AA36" s="108">
        <f t="shared" si="9"/>
        <v>2</v>
      </c>
      <c r="AB36" s="109">
        <f t="shared" si="10"/>
        <v>3380.04</v>
      </c>
    </row>
    <row r="37" spans="1:250" x14ac:dyDescent="0.2">
      <c r="A37" s="68">
        <v>30</v>
      </c>
      <c r="C37" s="99"/>
      <c r="F37" s="24" t="s">
        <v>92</v>
      </c>
      <c r="G37" s="101"/>
      <c r="H37" s="102"/>
      <c r="I37" s="102">
        <f t="shared" si="0"/>
        <v>0</v>
      </c>
      <c r="J37" s="102"/>
      <c r="K37" s="102">
        <f t="shared" si="1"/>
        <v>0</v>
      </c>
      <c r="L37" s="103"/>
      <c r="M37" s="104" t="e">
        <f t="shared" si="2"/>
        <v>#DIV/0!</v>
      </c>
      <c r="O37" s="101"/>
      <c r="P37" s="101">
        <v>62</v>
      </c>
      <c r="Q37" s="102">
        <f t="shared" si="3"/>
        <v>18</v>
      </c>
      <c r="R37" s="102">
        <v>3</v>
      </c>
      <c r="S37" s="102">
        <f t="shared" si="4"/>
        <v>80</v>
      </c>
      <c r="T37" s="105">
        <v>177</v>
      </c>
      <c r="U37" s="104">
        <f t="shared" si="5"/>
        <v>1.0508474576271187</v>
      </c>
      <c r="W37" s="106">
        <f t="shared" si="6"/>
        <v>80</v>
      </c>
      <c r="X37" s="106">
        <f t="shared" si="6"/>
        <v>177</v>
      </c>
      <c r="Y37" s="40">
        <f t="shared" si="7"/>
        <v>1.8644067796610169</v>
      </c>
      <c r="Z37" s="107">
        <f t="shared" si="8"/>
        <v>32.099999999999994</v>
      </c>
      <c r="AA37" s="108">
        <f t="shared" si="9"/>
        <v>5</v>
      </c>
      <c r="AB37" s="109">
        <f t="shared" si="10"/>
        <v>8450.1</v>
      </c>
    </row>
    <row r="38" spans="1:250" x14ac:dyDescent="0.2">
      <c r="A38" s="68">
        <v>31</v>
      </c>
      <c r="C38" s="99"/>
      <c r="F38" s="24" t="s">
        <v>93</v>
      </c>
      <c r="G38" s="101"/>
      <c r="H38" s="102"/>
      <c r="I38" s="102">
        <f t="shared" si="0"/>
        <v>0</v>
      </c>
      <c r="J38" s="102"/>
      <c r="K38" s="102">
        <f t="shared" si="1"/>
        <v>0</v>
      </c>
      <c r="L38" s="103"/>
      <c r="M38" s="104" t="e">
        <f t="shared" si="2"/>
        <v>#DIV/0!</v>
      </c>
      <c r="O38" s="101"/>
      <c r="P38" s="101">
        <v>68</v>
      </c>
      <c r="Q38" s="102">
        <f t="shared" si="3"/>
        <v>30</v>
      </c>
      <c r="R38" s="102">
        <v>5</v>
      </c>
      <c r="S38" s="102">
        <f t="shared" si="4"/>
        <v>98</v>
      </c>
      <c r="T38" s="105">
        <v>215</v>
      </c>
      <c r="U38" s="104">
        <f t="shared" si="5"/>
        <v>0.94883720930232551</v>
      </c>
      <c r="W38" s="106">
        <f t="shared" si="6"/>
        <v>98</v>
      </c>
      <c r="X38" s="106">
        <f t="shared" si="6"/>
        <v>215</v>
      </c>
      <c r="Y38" s="40">
        <f t="shared" si="7"/>
        <v>1.8697674418604651</v>
      </c>
      <c r="Z38" s="107">
        <f t="shared" si="8"/>
        <v>38.166666666666657</v>
      </c>
      <c r="AA38" s="108">
        <f t="shared" si="9"/>
        <v>6</v>
      </c>
      <c r="AB38" s="109">
        <f t="shared" si="10"/>
        <v>10140.119999999999</v>
      </c>
    </row>
    <row r="39" spans="1:250" x14ac:dyDescent="0.2">
      <c r="A39" s="24">
        <v>32</v>
      </c>
      <c r="C39" s="99"/>
      <c r="F39" s="24" t="s">
        <v>94</v>
      </c>
      <c r="G39" s="101"/>
      <c r="H39" s="102"/>
      <c r="I39" s="102">
        <f t="shared" si="0"/>
        <v>0</v>
      </c>
      <c r="J39" s="102"/>
      <c r="K39" s="102">
        <f t="shared" si="1"/>
        <v>0</v>
      </c>
      <c r="L39" s="103"/>
      <c r="M39" s="104" t="e">
        <f t="shared" si="2"/>
        <v>#DIV/0!</v>
      </c>
      <c r="O39" s="101"/>
      <c r="P39" s="101">
        <v>115</v>
      </c>
      <c r="Q39" s="102">
        <f t="shared" si="3"/>
        <v>36</v>
      </c>
      <c r="R39" s="102">
        <v>6</v>
      </c>
      <c r="S39" s="102">
        <f t="shared" si="4"/>
        <v>151</v>
      </c>
      <c r="T39" s="105">
        <v>262</v>
      </c>
      <c r="U39" s="104">
        <f t="shared" si="5"/>
        <v>1.3167938931297711</v>
      </c>
      <c r="W39" s="106">
        <f t="shared" si="6"/>
        <v>151</v>
      </c>
      <c r="X39" s="106">
        <f t="shared" si="6"/>
        <v>262</v>
      </c>
      <c r="Y39" s="40">
        <f t="shared" si="7"/>
        <v>1.8664122137404582</v>
      </c>
      <c r="Z39" s="107">
        <f t="shared" si="8"/>
        <v>14.933333333333309</v>
      </c>
      <c r="AA39" s="108">
        <f t="shared" si="9"/>
        <v>2</v>
      </c>
      <c r="AB39" s="109">
        <f t="shared" si="10"/>
        <v>3380.04</v>
      </c>
    </row>
    <row r="40" spans="1:250" x14ac:dyDescent="0.2">
      <c r="A40" s="68">
        <v>33</v>
      </c>
      <c r="C40" s="99"/>
      <c r="F40" s="24" t="s">
        <v>95</v>
      </c>
      <c r="G40" s="101"/>
      <c r="H40" s="102"/>
      <c r="I40" s="102">
        <f t="shared" si="0"/>
        <v>0</v>
      </c>
      <c r="J40" s="102"/>
      <c r="K40" s="102">
        <f t="shared" si="1"/>
        <v>0</v>
      </c>
      <c r="L40" s="103"/>
      <c r="M40" s="104" t="e">
        <f t="shared" si="2"/>
        <v>#DIV/0!</v>
      </c>
      <c r="N40" s="135"/>
      <c r="O40" s="101"/>
      <c r="P40" s="101">
        <v>77</v>
      </c>
      <c r="Q40" s="102">
        <f t="shared" si="3"/>
        <v>30</v>
      </c>
      <c r="R40" s="102">
        <v>5</v>
      </c>
      <c r="S40" s="102">
        <f t="shared" si="4"/>
        <v>107</v>
      </c>
      <c r="T40" s="105">
        <v>186</v>
      </c>
      <c r="U40" s="104">
        <f t="shared" si="5"/>
        <v>1.2419354838709677</v>
      </c>
      <c r="W40" s="106">
        <f t="shared" si="6"/>
        <v>107</v>
      </c>
      <c r="X40" s="106">
        <f t="shared" si="6"/>
        <v>186</v>
      </c>
      <c r="Y40" s="40">
        <f t="shared" si="7"/>
        <v>1.9193548387096775</v>
      </c>
      <c r="Z40" s="107">
        <f t="shared" si="8"/>
        <v>10.799999999999997</v>
      </c>
      <c r="AA40" s="108">
        <f t="shared" si="9"/>
        <v>2</v>
      </c>
      <c r="AB40" s="109">
        <f t="shared" si="10"/>
        <v>3380.04</v>
      </c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  <c r="HG40" s="113"/>
      <c r="HH40" s="113"/>
      <c r="HI40" s="113"/>
      <c r="HJ40" s="113"/>
      <c r="HK40" s="113"/>
      <c r="HL40" s="113"/>
      <c r="HM40" s="113"/>
      <c r="HN40" s="113"/>
      <c r="HO40" s="113"/>
      <c r="HP40" s="113"/>
      <c r="HQ40" s="113"/>
      <c r="HR40" s="113"/>
      <c r="HS40" s="113"/>
      <c r="HT40" s="113"/>
      <c r="HU40" s="113"/>
      <c r="HV40" s="113"/>
      <c r="HW40" s="113"/>
      <c r="HX40" s="113"/>
      <c r="HY40" s="113"/>
      <c r="HZ40" s="113"/>
      <c r="IA40" s="113"/>
      <c r="IB40" s="113"/>
      <c r="IC40" s="113"/>
      <c r="ID40" s="113"/>
      <c r="IE40" s="113"/>
      <c r="IF40" s="113"/>
      <c r="IG40" s="113"/>
      <c r="IH40" s="113"/>
      <c r="II40" s="113"/>
      <c r="IJ40" s="113"/>
      <c r="IK40" s="113"/>
      <c r="IL40" s="113"/>
      <c r="IM40" s="113"/>
      <c r="IN40" s="113"/>
      <c r="IO40" s="113"/>
      <c r="IP40" s="113"/>
    </row>
    <row r="41" spans="1:250" x14ac:dyDescent="0.2">
      <c r="A41" s="68">
        <v>34</v>
      </c>
      <c r="C41" s="99"/>
      <c r="F41" s="24" t="s">
        <v>96</v>
      </c>
      <c r="G41" s="101"/>
      <c r="H41" s="102"/>
      <c r="I41" s="102">
        <f t="shared" si="0"/>
        <v>0</v>
      </c>
      <c r="J41" s="102"/>
      <c r="K41" s="102">
        <f t="shared" si="1"/>
        <v>0</v>
      </c>
      <c r="L41" s="103"/>
      <c r="M41" s="104" t="e">
        <f t="shared" si="2"/>
        <v>#DIV/0!</v>
      </c>
      <c r="O41" s="101"/>
      <c r="P41" s="101">
        <v>66</v>
      </c>
      <c r="Q41" s="102">
        <f t="shared" si="3"/>
        <v>30</v>
      </c>
      <c r="R41" s="102">
        <v>5</v>
      </c>
      <c r="S41" s="102">
        <f t="shared" si="4"/>
        <v>96</v>
      </c>
      <c r="T41" s="105">
        <v>220</v>
      </c>
      <c r="U41" s="104">
        <f t="shared" si="5"/>
        <v>0.9</v>
      </c>
      <c r="W41" s="106">
        <f t="shared" si="6"/>
        <v>96</v>
      </c>
      <c r="X41" s="106">
        <f t="shared" si="6"/>
        <v>220</v>
      </c>
      <c r="Y41" s="40">
        <f t="shared" si="7"/>
        <v>1.8818181818181818</v>
      </c>
      <c r="Z41" s="107">
        <f t="shared" si="8"/>
        <v>43.333333333333314</v>
      </c>
      <c r="AA41" s="108">
        <f t="shared" si="9"/>
        <v>7</v>
      </c>
      <c r="AB41" s="109">
        <f t="shared" si="10"/>
        <v>11830.14</v>
      </c>
    </row>
    <row r="42" spans="1:250" x14ac:dyDescent="0.2">
      <c r="A42" s="24">
        <v>35</v>
      </c>
      <c r="C42" s="99"/>
      <c r="F42" s="24" t="s">
        <v>97</v>
      </c>
      <c r="G42" s="101"/>
      <c r="H42" s="102"/>
      <c r="I42" s="102">
        <f t="shared" si="0"/>
        <v>0</v>
      </c>
      <c r="J42" s="102"/>
      <c r="K42" s="102">
        <f t="shared" si="1"/>
        <v>0</v>
      </c>
      <c r="L42" s="103"/>
      <c r="M42" s="104" t="e">
        <f t="shared" si="2"/>
        <v>#DIV/0!</v>
      </c>
      <c r="O42" s="101"/>
      <c r="P42" s="101">
        <v>68</v>
      </c>
      <c r="Q42" s="102">
        <f t="shared" si="3"/>
        <v>12</v>
      </c>
      <c r="R42" s="102">
        <v>2</v>
      </c>
      <c r="S42" s="102">
        <f t="shared" si="4"/>
        <v>80</v>
      </c>
      <c r="T42" s="105">
        <v>126</v>
      </c>
      <c r="U42" s="104">
        <f t="shared" si="5"/>
        <v>1.6190476190476191</v>
      </c>
      <c r="W42" s="106">
        <f t="shared" si="6"/>
        <v>80</v>
      </c>
      <c r="X42" s="106">
        <f t="shared" si="6"/>
        <v>126</v>
      </c>
      <c r="Y42" s="40">
        <f t="shared" si="7"/>
        <v>1.9047619047619047</v>
      </c>
      <c r="Z42" s="107">
        <f t="shared" si="8"/>
        <v>0</v>
      </c>
      <c r="AA42" s="108">
        <f t="shared" si="9"/>
        <v>0</v>
      </c>
      <c r="AB42" s="109">
        <f t="shared" si="10"/>
        <v>0</v>
      </c>
    </row>
    <row r="43" spans="1:250" x14ac:dyDescent="0.2">
      <c r="A43" s="68">
        <v>36</v>
      </c>
      <c r="F43" s="24" t="s">
        <v>98</v>
      </c>
      <c r="G43" s="101"/>
      <c r="H43" s="102"/>
      <c r="I43" s="102">
        <f t="shared" si="0"/>
        <v>0</v>
      </c>
      <c r="J43" s="102"/>
      <c r="K43" s="102">
        <f t="shared" si="1"/>
        <v>0</v>
      </c>
      <c r="L43" s="103"/>
      <c r="M43" s="104" t="e">
        <f t="shared" si="2"/>
        <v>#DIV/0!</v>
      </c>
      <c r="O43" s="101"/>
      <c r="P43" s="101">
        <v>54</v>
      </c>
      <c r="Q43" s="102">
        <f t="shared" si="3"/>
        <v>18</v>
      </c>
      <c r="R43" s="102">
        <v>3</v>
      </c>
      <c r="S43" s="102">
        <f t="shared" si="4"/>
        <v>72</v>
      </c>
      <c r="T43" s="105">
        <v>157</v>
      </c>
      <c r="U43" s="104">
        <f t="shared" si="5"/>
        <v>1.0318471337579618</v>
      </c>
      <c r="W43" s="106">
        <f t="shared" si="6"/>
        <v>72</v>
      </c>
      <c r="X43" s="106">
        <f t="shared" si="6"/>
        <v>157</v>
      </c>
      <c r="Y43" s="40">
        <f t="shared" si="7"/>
        <v>1.9490445859872612</v>
      </c>
      <c r="Z43" s="107">
        <f t="shared" si="8"/>
        <v>27.433333333333337</v>
      </c>
      <c r="AA43" s="108">
        <f t="shared" si="9"/>
        <v>5</v>
      </c>
      <c r="AB43" s="109">
        <f t="shared" si="10"/>
        <v>8450.1</v>
      </c>
    </row>
    <row r="44" spans="1:250" x14ac:dyDescent="0.2">
      <c r="A44" s="68">
        <v>37</v>
      </c>
      <c r="F44" s="24" t="s">
        <v>23</v>
      </c>
      <c r="G44" s="101"/>
      <c r="H44" s="102"/>
      <c r="I44" s="102">
        <f t="shared" si="0"/>
        <v>0</v>
      </c>
      <c r="J44" s="102"/>
      <c r="K44" s="102">
        <f t="shared" si="1"/>
        <v>0</v>
      </c>
      <c r="L44" s="103"/>
      <c r="M44" s="104" t="e">
        <f t="shared" si="2"/>
        <v>#DIV/0!</v>
      </c>
      <c r="O44" s="101"/>
      <c r="P44" s="101">
        <v>138</v>
      </c>
      <c r="Q44" s="102">
        <f t="shared" si="3"/>
        <v>30</v>
      </c>
      <c r="R44" s="102">
        <v>5</v>
      </c>
      <c r="S44" s="102">
        <f t="shared" si="4"/>
        <v>168</v>
      </c>
      <c r="T44" s="105">
        <v>376</v>
      </c>
      <c r="U44" s="104">
        <f t="shared" si="5"/>
        <v>1.1010638297872342</v>
      </c>
      <c r="W44" s="106">
        <f t="shared" si="6"/>
        <v>168</v>
      </c>
      <c r="X44" s="106">
        <f t="shared" si="6"/>
        <v>376</v>
      </c>
      <c r="Y44" s="40">
        <f t="shared" si="7"/>
        <v>1.9148936170212767</v>
      </c>
      <c r="Z44" s="107">
        <f t="shared" si="8"/>
        <v>70.133333333333326</v>
      </c>
      <c r="AA44" s="108">
        <f t="shared" si="9"/>
        <v>12</v>
      </c>
      <c r="AB44" s="109">
        <f t="shared" si="10"/>
        <v>20280.239999999998</v>
      </c>
    </row>
    <row r="45" spans="1:250" x14ac:dyDescent="0.2">
      <c r="A45" s="24">
        <v>38</v>
      </c>
      <c r="F45" s="24" t="s">
        <v>99</v>
      </c>
      <c r="G45" s="101"/>
      <c r="H45" s="102"/>
      <c r="I45" s="102">
        <f t="shared" si="0"/>
        <v>0</v>
      </c>
      <c r="J45" s="102"/>
      <c r="K45" s="102">
        <f t="shared" si="1"/>
        <v>0</v>
      </c>
      <c r="L45" s="103"/>
      <c r="M45" s="104" t="e">
        <f t="shared" si="2"/>
        <v>#DIV/0!</v>
      </c>
      <c r="O45" s="101"/>
      <c r="P45" s="101">
        <v>45</v>
      </c>
      <c r="Q45" s="102">
        <f t="shared" si="3"/>
        <v>12</v>
      </c>
      <c r="R45" s="102">
        <v>2</v>
      </c>
      <c r="S45" s="102">
        <f t="shared" si="4"/>
        <v>57</v>
      </c>
      <c r="T45" s="105">
        <v>106</v>
      </c>
      <c r="U45" s="104">
        <f t="shared" si="5"/>
        <v>1.2735849056603772</v>
      </c>
      <c r="W45" s="106">
        <f t="shared" si="6"/>
        <v>57</v>
      </c>
      <c r="X45" s="106">
        <f t="shared" si="6"/>
        <v>106</v>
      </c>
      <c r="Y45" s="40">
        <f t="shared" si="7"/>
        <v>1.9528301886792452</v>
      </c>
      <c r="Z45" s="107">
        <f t="shared" si="8"/>
        <v>10.133333333333326</v>
      </c>
      <c r="AA45" s="108">
        <f t="shared" si="9"/>
        <v>2</v>
      </c>
      <c r="AB45" s="109">
        <f t="shared" si="10"/>
        <v>3380.04</v>
      </c>
    </row>
    <row r="46" spans="1:250" x14ac:dyDescent="0.2">
      <c r="A46" s="68">
        <v>39</v>
      </c>
      <c r="F46" s="24" t="s">
        <v>100</v>
      </c>
      <c r="G46" s="101"/>
      <c r="H46" s="102"/>
      <c r="I46" s="102">
        <f t="shared" si="0"/>
        <v>0</v>
      </c>
      <c r="J46" s="102"/>
      <c r="K46" s="102">
        <f t="shared" si="1"/>
        <v>0</v>
      </c>
      <c r="L46" s="103"/>
      <c r="M46" s="104" t="e">
        <f t="shared" si="2"/>
        <v>#DIV/0!</v>
      </c>
      <c r="O46" s="101"/>
      <c r="P46" s="101">
        <v>107</v>
      </c>
      <c r="Q46" s="102">
        <f t="shared" si="3"/>
        <v>36</v>
      </c>
      <c r="R46" s="102">
        <v>6</v>
      </c>
      <c r="S46" s="102">
        <f t="shared" si="4"/>
        <v>143</v>
      </c>
      <c r="T46" s="105">
        <v>234</v>
      </c>
      <c r="U46" s="104">
        <f t="shared" si="5"/>
        <v>1.3717948717948718</v>
      </c>
      <c r="W46" s="106">
        <f t="shared" si="6"/>
        <v>143</v>
      </c>
      <c r="X46" s="106">
        <f t="shared" si="6"/>
        <v>234</v>
      </c>
      <c r="Y46" s="40">
        <f t="shared" si="7"/>
        <v>1.9102564102564104</v>
      </c>
      <c r="Z46" s="107">
        <f t="shared" si="8"/>
        <v>5.1999999999999886</v>
      </c>
      <c r="AA46" s="108">
        <f t="shared" si="9"/>
        <v>1</v>
      </c>
      <c r="AB46" s="109">
        <f t="shared" si="10"/>
        <v>1690.02</v>
      </c>
    </row>
    <row r="47" spans="1:250" x14ac:dyDescent="0.2">
      <c r="A47" s="68">
        <v>40</v>
      </c>
      <c r="F47" s="24" t="s">
        <v>101</v>
      </c>
      <c r="G47" s="101"/>
      <c r="H47" s="102"/>
      <c r="I47" s="102">
        <f t="shared" si="0"/>
        <v>0</v>
      </c>
      <c r="J47" s="102"/>
      <c r="K47" s="102">
        <f t="shared" si="1"/>
        <v>0</v>
      </c>
      <c r="L47" s="103"/>
      <c r="M47" s="104" t="e">
        <f t="shared" si="2"/>
        <v>#DIV/0!</v>
      </c>
      <c r="O47" s="101"/>
      <c r="P47" s="101">
        <v>99</v>
      </c>
      <c r="Q47" s="102">
        <f t="shared" si="3"/>
        <v>24</v>
      </c>
      <c r="R47" s="102">
        <v>4</v>
      </c>
      <c r="S47" s="102">
        <f t="shared" si="4"/>
        <v>123</v>
      </c>
      <c r="T47" s="105">
        <v>231</v>
      </c>
      <c r="U47" s="104">
        <f t="shared" si="5"/>
        <v>1.2857142857142858</v>
      </c>
      <c r="W47" s="106">
        <f t="shared" si="6"/>
        <v>123</v>
      </c>
      <c r="X47" s="106">
        <f t="shared" si="6"/>
        <v>231</v>
      </c>
      <c r="Y47" s="40">
        <f t="shared" si="7"/>
        <v>1.9090909090909092</v>
      </c>
      <c r="Z47" s="107">
        <f t="shared" si="8"/>
        <v>23.299999999999983</v>
      </c>
      <c r="AA47" s="108">
        <f t="shared" si="9"/>
        <v>4</v>
      </c>
      <c r="AB47" s="109">
        <f t="shared" si="10"/>
        <v>6760.08</v>
      </c>
    </row>
    <row r="48" spans="1:250" x14ac:dyDescent="0.2">
      <c r="A48" s="24">
        <v>41</v>
      </c>
      <c r="F48" s="24" t="s">
        <v>102</v>
      </c>
      <c r="G48" s="101"/>
      <c r="H48" s="102"/>
      <c r="I48" s="102">
        <f t="shared" si="0"/>
        <v>0</v>
      </c>
      <c r="J48" s="102"/>
      <c r="K48" s="102">
        <f t="shared" si="1"/>
        <v>0</v>
      </c>
      <c r="L48" s="103"/>
      <c r="M48" s="104" t="e">
        <f t="shared" si="2"/>
        <v>#DIV/0!</v>
      </c>
      <c r="O48" s="101"/>
      <c r="P48" s="101">
        <v>62</v>
      </c>
      <c r="Q48" s="102">
        <f t="shared" si="3"/>
        <v>30</v>
      </c>
      <c r="R48" s="102">
        <v>5</v>
      </c>
      <c r="S48" s="102">
        <f t="shared" si="4"/>
        <v>92</v>
      </c>
      <c r="T48" s="105">
        <v>131</v>
      </c>
      <c r="U48" s="104">
        <f t="shared" si="5"/>
        <v>1.419847328244275</v>
      </c>
      <c r="W48" s="106">
        <f t="shared" si="6"/>
        <v>92</v>
      </c>
      <c r="X48" s="106">
        <f t="shared" si="6"/>
        <v>131</v>
      </c>
      <c r="Y48" s="40">
        <f t="shared" si="7"/>
        <v>2.1068702290076335</v>
      </c>
      <c r="Z48" s="107">
        <f t="shared" si="8"/>
        <v>0</v>
      </c>
      <c r="AA48" s="108">
        <f t="shared" si="9"/>
        <v>0</v>
      </c>
      <c r="AB48" s="109">
        <f t="shared" si="10"/>
        <v>0</v>
      </c>
    </row>
    <row r="49" spans="1:251" x14ac:dyDescent="0.2">
      <c r="A49" s="68">
        <v>42</v>
      </c>
      <c r="F49" s="24" t="s">
        <v>103</v>
      </c>
      <c r="G49" s="101"/>
      <c r="H49" s="102"/>
      <c r="I49" s="102">
        <f t="shared" si="0"/>
        <v>0</v>
      </c>
      <c r="J49" s="102"/>
      <c r="K49" s="102">
        <f t="shared" si="1"/>
        <v>0</v>
      </c>
      <c r="L49" s="103"/>
      <c r="M49" s="104" t="e">
        <f t="shared" si="2"/>
        <v>#DIV/0!</v>
      </c>
      <c r="O49" s="101"/>
      <c r="P49" s="101">
        <v>61</v>
      </c>
      <c r="Q49" s="102">
        <f t="shared" si="3"/>
        <v>18</v>
      </c>
      <c r="R49" s="102">
        <v>3</v>
      </c>
      <c r="S49" s="102">
        <f t="shared" si="4"/>
        <v>79</v>
      </c>
      <c r="T49" s="105">
        <v>142</v>
      </c>
      <c r="U49" s="104">
        <f t="shared" si="5"/>
        <v>1.288732394366197</v>
      </c>
      <c r="W49" s="106">
        <f t="shared" si="6"/>
        <v>79</v>
      </c>
      <c r="X49" s="106">
        <f t="shared" si="6"/>
        <v>142</v>
      </c>
      <c r="Y49" s="40">
        <f t="shared" si="7"/>
        <v>1.9225352112676055</v>
      </c>
      <c r="Z49" s="107">
        <f t="shared" si="8"/>
        <v>10.933333333333323</v>
      </c>
      <c r="AA49" s="108">
        <f t="shared" si="9"/>
        <v>2</v>
      </c>
      <c r="AB49" s="109">
        <f t="shared" si="10"/>
        <v>3380.04</v>
      </c>
      <c r="IQ49" s="24"/>
    </row>
    <row r="50" spans="1:251" x14ac:dyDescent="0.2">
      <c r="A50" s="68">
        <v>43</v>
      </c>
      <c r="F50" s="24" t="s">
        <v>104</v>
      </c>
      <c r="G50" s="101"/>
      <c r="H50" s="102"/>
      <c r="I50" s="102">
        <f t="shared" si="0"/>
        <v>0</v>
      </c>
      <c r="J50" s="102"/>
      <c r="K50" s="102">
        <f t="shared" si="1"/>
        <v>0</v>
      </c>
      <c r="L50" s="103"/>
      <c r="M50" s="104" t="e">
        <f t="shared" si="2"/>
        <v>#DIV/0!</v>
      </c>
      <c r="O50" s="101"/>
      <c r="P50" s="101">
        <v>50</v>
      </c>
      <c r="Q50" s="102">
        <f t="shared" si="3"/>
        <v>12</v>
      </c>
      <c r="R50" s="102">
        <v>2</v>
      </c>
      <c r="S50" s="102">
        <f t="shared" si="4"/>
        <v>62</v>
      </c>
      <c r="T50" s="105">
        <v>115</v>
      </c>
      <c r="U50" s="104">
        <f t="shared" si="5"/>
        <v>1.3043478260869565</v>
      </c>
      <c r="W50" s="106">
        <f t="shared" si="6"/>
        <v>62</v>
      </c>
      <c r="X50" s="106">
        <f t="shared" si="6"/>
        <v>115</v>
      </c>
      <c r="Y50" s="40">
        <f t="shared" si="7"/>
        <v>1.9304347826086956</v>
      </c>
      <c r="Z50" s="107">
        <f t="shared" si="8"/>
        <v>10.833333333333329</v>
      </c>
      <c r="AA50" s="108">
        <f t="shared" si="9"/>
        <v>2</v>
      </c>
      <c r="AB50" s="109">
        <f t="shared" si="10"/>
        <v>3380.04</v>
      </c>
    </row>
    <row r="51" spans="1:251" x14ac:dyDescent="0.2">
      <c r="A51" s="24">
        <v>44</v>
      </c>
      <c r="F51" s="24" t="s">
        <v>105</v>
      </c>
      <c r="G51" s="101"/>
      <c r="H51" s="102"/>
      <c r="I51" s="102">
        <f t="shared" si="0"/>
        <v>0</v>
      </c>
      <c r="J51" s="102"/>
      <c r="K51" s="102">
        <f t="shared" si="1"/>
        <v>0</v>
      </c>
      <c r="L51" s="103"/>
      <c r="M51" s="104" t="e">
        <f t="shared" si="2"/>
        <v>#DIV/0!</v>
      </c>
      <c r="O51" s="101"/>
      <c r="P51" s="101">
        <v>47</v>
      </c>
      <c r="Q51" s="102">
        <f t="shared" si="3"/>
        <v>24</v>
      </c>
      <c r="R51" s="102">
        <v>4</v>
      </c>
      <c r="S51" s="102">
        <f t="shared" si="4"/>
        <v>71</v>
      </c>
      <c r="T51" s="105">
        <v>165</v>
      </c>
      <c r="U51" s="104">
        <f t="shared" si="5"/>
        <v>0.8545454545454545</v>
      </c>
      <c r="W51" s="106">
        <f t="shared" si="6"/>
        <v>71</v>
      </c>
      <c r="X51" s="106">
        <f t="shared" si="6"/>
        <v>165</v>
      </c>
      <c r="Y51" s="40">
        <f t="shared" si="7"/>
        <v>1.9454545454545455</v>
      </c>
      <c r="Z51" s="107">
        <f t="shared" si="8"/>
        <v>33.5</v>
      </c>
      <c r="AA51" s="108">
        <f t="shared" si="9"/>
        <v>6</v>
      </c>
      <c r="AB51" s="109">
        <f t="shared" si="10"/>
        <v>10140.119999999999</v>
      </c>
      <c r="IQ51" s="24"/>
    </row>
    <row r="52" spans="1:251" x14ac:dyDescent="0.2">
      <c r="A52" s="68">
        <v>45</v>
      </c>
      <c r="F52" s="24" t="s">
        <v>106</v>
      </c>
      <c r="G52" s="101"/>
      <c r="H52" s="117"/>
      <c r="I52" s="102">
        <f t="shared" si="0"/>
        <v>0</v>
      </c>
      <c r="J52" s="117"/>
      <c r="K52" s="102">
        <f t="shared" si="1"/>
        <v>0</v>
      </c>
      <c r="L52" s="103"/>
      <c r="M52" s="104" t="e">
        <f t="shared" si="2"/>
        <v>#DIV/0!</v>
      </c>
      <c r="O52" s="101"/>
      <c r="P52" s="118">
        <v>57</v>
      </c>
      <c r="Q52" s="102">
        <f t="shared" si="3"/>
        <v>24</v>
      </c>
      <c r="R52" s="102">
        <v>4</v>
      </c>
      <c r="S52" s="102">
        <f t="shared" si="4"/>
        <v>81</v>
      </c>
      <c r="T52" s="105">
        <v>170</v>
      </c>
      <c r="U52" s="104">
        <f t="shared" si="5"/>
        <v>1.0058823529411764</v>
      </c>
      <c r="W52" s="106">
        <f t="shared" si="6"/>
        <v>81</v>
      </c>
      <c r="X52" s="106">
        <f t="shared" si="6"/>
        <v>170</v>
      </c>
      <c r="Y52" s="40">
        <f t="shared" si="7"/>
        <v>1.8529411764705883</v>
      </c>
      <c r="Z52" s="107">
        <f t="shared" si="8"/>
        <v>26.666666666666657</v>
      </c>
      <c r="AA52" s="108">
        <f t="shared" si="9"/>
        <v>4</v>
      </c>
      <c r="AB52" s="109">
        <f t="shared" si="10"/>
        <v>6760.08</v>
      </c>
    </row>
    <row r="53" spans="1:251" x14ac:dyDescent="0.2">
      <c r="A53" s="68">
        <v>46</v>
      </c>
      <c r="F53" s="24" t="s">
        <v>107</v>
      </c>
      <c r="G53" s="101"/>
      <c r="H53" s="102"/>
      <c r="I53" s="102">
        <f t="shared" si="0"/>
        <v>0</v>
      </c>
      <c r="J53" s="102"/>
      <c r="K53" s="102">
        <f t="shared" si="1"/>
        <v>0</v>
      </c>
      <c r="L53" s="103"/>
      <c r="M53" s="104" t="e">
        <f t="shared" si="2"/>
        <v>#DIV/0!</v>
      </c>
      <c r="O53" s="101"/>
      <c r="P53" s="101">
        <v>48</v>
      </c>
      <c r="Q53" s="102">
        <f t="shared" si="3"/>
        <v>0</v>
      </c>
      <c r="R53" s="102">
        <v>0</v>
      </c>
      <c r="S53" s="102">
        <f t="shared" si="4"/>
        <v>48</v>
      </c>
      <c r="T53" s="105">
        <v>92</v>
      </c>
      <c r="U53" s="104">
        <f t="shared" si="5"/>
        <v>1.5652173913043477</v>
      </c>
      <c r="W53" s="106">
        <f t="shared" si="6"/>
        <v>48</v>
      </c>
      <c r="X53" s="106">
        <f t="shared" si="6"/>
        <v>92</v>
      </c>
      <c r="Y53" s="40">
        <f t="shared" si="7"/>
        <v>1.9565217391304348</v>
      </c>
      <c r="Z53" s="107">
        <f t="shared" si="8"/>
        <v>10.266666666666666</v>
      </c>
      <c r="AA53" s="108">
        <f t="shared" si="9"/>
        <v>2</v>
      </c>
      <c r="AB53" s="109">
        <f t="shared" si="10"/>
        <v>3380.04</v>
      </c>
    </row>
    <row r="54" spans="1:251" x14ac:dyDescent="0.2">
      <c r="A54" s="24">
        <v>47</v>
      </c>
      <c r="F54" s="24" t="s">
        <v>108</v>
      </c>
      <c r="G54" s="101"/>
      <c r="H54" s="102"/>
      <c r="I54" s="102">
        <f t="shared" si="0"/>
        <v>0</v>
      </c>
      <c r="J54" s="102"/>
      <c r="K54" s="102">
        <f t="shared" si="1"/>
        <v>0</v>
      </c>
      <c r="L54" s="103"/>
      <c r="M54" s="104" t="e">
        <f t="shared" si="2"/>
        <v>#DIV/0!</v>
      </c>
      <c r="O54" s="101"/>
      <c r="P54" s="101">
        <v>43</v>
      </c>
      <c r="Q54" s="102">
        <f t="shared" si="3"/>
        <v>18</v>
      </c>
      <c r="R54" s="102">
        <v>3</v>
      </c>
      <c r="S54" s="102">
        <f t="shared" si="4"/>
        <v>61</v>
      </c>
      <c r="T54" s="105">
        <v>145</v>
      </c>
      <c r="U54" s="104">
        <f t="shared" si="5"/>
        <v>0.8896551724137931</v>
      </c>
      <c r="W54" s="106">
        <f t="shared" si="6"/>
        <v>61</v>
      </c>
      <c r="X54" s="106">
        <f t="shared" si="6"/>
        <v>145</v>
      </c>
      <c r="Y54" s="40">
        <f t="shared" si="7"/>
        <v>1.8827586206896552</v>
      </c>
      <c r="Z54" s="107">
        <f t="shared" si="8"/>
        <v>30.833333333333329</v>
      </c>
      <c r="AA54" s="108">
        <f t="shared" si="9"/>
        <v>5</v>
      </c>
      <c r="AB54" s="109">
        <f t="shared" si="10"/>
        <v>8450.1</v>
      </c>
    </row>
    <row r="55" spans="1:251" x14ac:dyDescent="0.2">
      <c r="A55" s="68">
        <v>48</v>
      </c>
      <c r="F55" s="24" t="s">
        <v>109</v>
      </c>
      <c r="G55" s="101"/>
      <c r="H55" s="102"/>
      <c r="I55" s="102">
        <f t="shared" si="0"/>
        <v>0</v>
      </c>
      <c r="J55" s="102"/>
      <c r="K55" s="102">
        <f t="shared" si="1"/>
        <v>0</v>
      </c>
      <c r="L55" s="103"/>
      <c r="M55" s="104" t="e">
        <f t="shared" si="2"/>
        <v>#DIV/0!</v>
      </c>
      <c r="O55" s="101"/>
      <c r="P55" s="101">
        <v>81</v>
      </c>
      <c r="Q55" s="102">
        <f t="shared" si="3"/>
        <v>0</v>
      </c>
      <c r="R55" s="102">
        <v>0</v>
      </c>
      <c r="S55" s="102">
        <f t="shared" si="4"/>
        <v>81</v>
      </c>
      <c r="T55" s="105">
        <v>145</v>
      </c>
      <c r="U55" s="104">
        <f t="shared" si="5"/>
        <v>1.6758620689655173</v>
      </c>
      <c r="W55" s="106">
        <f t="shared" si="6"/>
        <v>81</v>
      </c>
      <c r="X55" s="106">
        <f t="shared" si="6"/>
        <v>145</v>
      </c>
      <c r="Y55" s="40">
        <f t="shared" si="7"/>
        <v>1.9241379310344826</v>
      </c>
      <c r="Z55" s="107">
        <f t="shared" si="8"/>
        <v>10.833333333333329</v>
      </c>
      <c r="AA55" s="108">
        <f t="shared" si="9"/>
        <v>2</v>
      </c>
      <c r="AB55" s="109">
        <f t="shared" si="10"/>
        <v>3380.04</v>
      </c>
    </row>
    <row r="56" spans="1:251" x14ac:dyDescent="0.2">
      <c r="A56" s="68">
        <v>49</v>
      </c>
      <c r="F56" s="24" t="s">
        <v>110</v>
      </c>
      <c r="G56" s="101"/>
      <c r="H56" s="102"/>
      <c r="I56" s="102">
        <f t="shared" si="0"/>
        <v>0</v>
      </c>
      <c r="J56" s="102"/>
      <c r="K56" s="102">
        <f t="shared" si="1"/>
        <v>0</v>
      </c>
      <c r="L56" s="103"/>
      <c r="M56" s="104" t="e">
        <f t="shared" si="2"/>
        <v>#DIV/0!</v>
      </c>
      <c r="O56" s="101"/>
      <c r="P56" s="101">
        <v>34</v>
      </c>
      <c r="Q56" s="102">
        <f t="shared" si="3"/>
        <v>12</v>
      </c>
      <c r="R56" s="102">
        <v>2</v>
      </c>
      <c r="S56" s="102">
        <f t="shared" si="4"/>
        <v>46</v>
      </c>
      <c r="T56" s="105">
        <v>104</v>
      </c>
      <c r="U56" s="104">
        <f t="shared" si="5"/>
        <v>0.98076923076923084</v>
      </c>
      <c r="W56" s="106">
        <f t="shared" si="6"/>
        <v>46</v>
      </c>
      <c r="X56" s="106">
        <f t="shared" si="6"/>
        <v>104</v>
      </c>
      <c r="Y56" s="40">
        <f t="shared" si="7"/>
        <v>1.8461538461538463</v>
      </c>
      <c r="Z56" s="107">
        <f t="shared" si="8"/>
        <v>19.86666666666666</v>
      </c>
      <c r="AA56" s="108">
        <f t="shared" si="9"/>
        <v>3</v>
      </c>
      <c r="AB56" s="109">
        <f t="shared" si="10"/>
        <v>5070.0599999999995</v>
      </c>
    </row>
    <row r="57" spans="1:251" x14ac:dyDescent="0.2">
      <c r="A57" s="24">
        <v>50</v>
      </c>
      <c r="F57" s="24" t="s">
        <v>111</v>
      </c>
      <c r="G57" s="101"/>
      <c r="H57" s="102"/>
      <c r="I57" s="102">
        <f t="shared" si="0"/>
        <v>0</v>
      </c>
      <c r="J57" s="102"/>
      <c r="K57" s="102">
        <f t="shared" si="1"/>
        <v>0</v>
      </c>
      <c r="L57" s="103"/>
      <c r="M57" s="104" t="e">
        <f t="shared" si="2"/>
        <v>#DIV/0!</v>
      </c>
      <c r="O57" s="101"/>
      <c r="P57" s="101">
        <v>31</v>
      </c>
      <c r="Q57" s="102">
        <f t="shared" si="3"/>
        <v>0</v>
      </c>
      <c r="R57" s="102">
        <v>0</v>
      </c>
      <c r="S57" s="102">
        <f t="shared" si="4"/>
        <v>31</v>
      </c>
      <c r="T57" s="105">
        <v>70</v>
      </c>
      <c r="U57" s="104">
        <f t="shared" si="5"/>
        <v>1.3285714285714287</v>
      </c>
      <c r="W57" s="106">
        <f t="shared" si="6"/>
        <v>31</v>
      </c>
      <c r="X57" s="106">
        <f t="shared" si="6"/>
        <v>70</v>
      </c>
      <c r="Y57" s="40">
        <f t="shared" si="7"/>
        <v>1.842857142857143</v>
      </c>
      <c r="Z57" s="107">
        <f t="shared" si="8"/>
        <v>13.333333333333329</v>
      </c>
      <c r="AA57" s="108">
        <f t="shared" si="9"/>
        <v>2</v>
      </c>
      <c r="AB57" s="109">
        <f t="shared" si="10"/>
        <v>3380.04</v>
      </c>
    </row>
    <row r="58" spans="1:251" s="80" customFormat="1" x14ac:dyDescent="0.2">
      <c r="A58" s="68">
        <v>51</v>
      </c>
      <c r="B58" s="56"/>
      <c r="C58" s="69"/>
      <c r="D58" s="70"/>
      <c r="E58" s="71"/>
      <c r="F58" s="24" t="s">
        <v>112</v>
      </c>
      <c r="G58" s="101"/>
      <c r="H58" s="102"/>
      <c r="I58" s="102">
        <f t="shared" si="0"/>
        <v>0</v>
      </c>
      <c r="J58" s="102"/>
      <c r="K58" s="102">
        <f t="shared" si="1"/>
        <v>0</v>
      </c>
      <c r="L58" s="103"/>
      <c r="M58" s="104" t="e">
        <f t="shared" si="2"/>
        <v>#DIV/0!</v>
      </c>
      <c r="N58" s="136"/>
      <c r="O58" s="101"/>
      <c r="P58" s="101">
        <v>38</v>
      </c>
      <c r="Q58" s="102">
        <f t="shared" si="3"/>
        <v>0</v>
      </c>
      <c r="R58" s="102">
        <v>0</v>
      </c>
      <c r="S58" s="102">
        <f t="shared" si="4"/>
        <v>38</v>
      </c>
      <c r="T58" s="105">
        <v>88</v>
      </c>
      <c r="U58" s="104">
        <f t="shared" si="5"/>
        <v>1.2954545454545454</v>
      </c>
      <c r="V58" s="31"/>
      <c r="W58" s="106">
        <f t="shared" si="6"/>
        <v>38</v>
      </c>
      <c r="X58" s="106">
        <f t="shared" si="6"/>
        <v>88</v>
      </c>
      <c r="Y58" s="40">
        <f t="shared" si="7"/>
        <v>1.9090909090909092</v>
      </c>
      <c r="Z58" s="107">
        <f t="shared" si="8"/>
        <v>17.733333333333334</v>
      </c>
      <c r="AA58" s="108">
        <f t="shared" si="9"/>
        <v>3</v>
      </c>
      <c r="AB58" s="109">
        <f t="shared" si="10"/>
        <v>5070.0599999999995</v>
      </c>
    </row>
    <row r="59" spans="1:251" s="80" customFormat="1" x14ac:dyDescent="0.2">
      <c r="A59" s="68">
        <v>52</v>
      </c>
      <c r="B59" s="56"/>
      <c r="C59" s="69"/>
      <c r="D59" s="70"/>
      <c r="E59" s="71"/>
      <c r="F59" s="24" t="s">
        <v>113</v>
      </c>
      <c r="G59" s="101"/>
      <c r="H59" s="102"/>
      <c r="I59" s="102"/>
      <c r="J59" s="102"/>
      <c r="K59" s="102"/>
      <c r="L59" s="103"/>
      <c r="M59" s="104"/>
      <c r="N59" s="136"/>
      <c r="O59" s="101"/>
      <c r="P59" s="101">
        <v>50</v>
      </c>
      <c r="Q59" s="102">
        <f t="shared" si="3"/>
        <v>0</v>
      </c>
      <c r="R59" s="102">
        <v>0</v>
      </c>
      <c r="S59" s="102">
        <f t="shared" si="4"/>
        <v>50</v>
      </c>
      <c r="T59" s="105">
        <v>110</v>
      </c>
      <c r="U59" s="104">
        <f t="shared" si="5"/>
        <v>1.3636363636363638</v>
      </c>
      <c r="V59" s="31"/>
      <c r="W59" s="106">
        <f t="shared" ref="W59:X60" si="11">S59</f>
        <v>50</v>
      </c>
      <c r="X59" s="106">
        <f t="shared" si="11"/>
        <v>110</v>
      </c>
      <c r="Y59" s="40">
        <f t="shared" si="7"/>
        <v>1.8545454545454547</v>
      </c>
      <c r="Z59" s="107">
        <f t="shared" si="8"/>
        <v>19.666666666666657</v>
      </c>
      <c r="AA59" s="108">
        <f t="shared" si="9"/>
        <v>3</v>
      </c>
      <c r="AB59" s="109">
        <f t="shared" si="10"/>
        <v>5070.0599999999995</v>
      </c>
    </row>
    <row r="60" spans="1:251" s="80" customFormat="1" x14ac:dyDescent="0.2">
      <c r="A60" s="24">
        <v>53</v>
      </c>
      <c r="B60" s="56"/>
      <c r="C60" s="69"/>
      <c r="D60" s="70"/>
      <c r="E60" s="71"/>
      <c r="F60" s="24" t="s">
        <v>114</v>
      </c>
      <c r="G60" s="101"/>
      <c r="H60" s="102"/>
      <c r="I60" s="102"/>
      <c r="J60" s="102"/>
      <c r="K60" s="102"/>
      <c r="L60" s="103"/>
      <c r="M60" s="104"/>
      <c r="N60" s="136"/>
      <c r="O60" s="101"/>
      <c r="P60" s="101">
        <v>26</v>
      </c>
      <c r="Q60" s="102">
        <f t="shared" si="3"/>
        <v>0</v>
      </c>
      <c r="R60" s="102">
        <v>0</v>
      </c>
      <c r="S60" s="102">
        <f t="shared" si="4"/>
        <v>26</v>
      </c>
      <c r="T60" s="105">
        <v>43</v>
      </c>
      <c r="U60" s="104">
        <f t="shared" si="5"/>
        <v>1.8139534883720929</v>
      </c>
      <c r="V60" s="31"/>
      <c r="W60" s="106">
        <f t="shared" si="11"/>
        <v>26</v>
      </c>
      <c r="X60" s="106">
        <f t="shared" si="11"/>
        <v>43</v>
      </c>
      <c r="Y60" s="40">
        <f t="shared" si="7"/>
        <v>1.8139534883720929</v>
      </c>
      <c r="Z60" s="107">
        <f t="shared" si="8"/>
        <v>1.2333333333333343</v>
      </c>
      <c r="AA60" s="108">
        <f t="shared" si="9"/>
        <v>0</v>
      </c>
      <c r="AB60" s="109">
        <f t="shared" si="10"/>
        <v>0</v>
      </c>
    </row>
    <row r="61" spans="1:251" s="27" customFormat="1" x14ac:dyDescent="0.2">
      <c r="A61" s="68">
        <v>54</v>
      </c>
      <c r="B61" s="137"/>
      <c r="C61" s="69"/>
      <c r="D61" s="70"/>
      <c r="E61" s="71"/>
      <c r="F61" s="24"/>
      <c r="G61" s="25"/>
      <c r="H61" s="24"/>
      <c r="I61" s="24"/>
      <c r="J61" s="24"/>
      <c r="K61" s="24"/>
      <c r="L61" s="138"/>
      <c r="M61" s="139"/>
      <c r="N61" s="136"/>
      <c r="O61" s="48"/>
      <c r="P61" s="25"/>
      <c r="Q61" s="24"/>
      <c r="R61" s="24"/>
      <c r="S61" s="24"/>
      <c r="T61" s="140"/>
      <c r="U61" s="139"/>
      <c r="V61" s="31"/>
      <c r="W61" s="141"/>
      <c r="X61" s="141"/>
      <c r="Y61" s="24"/>
      <c r="AB61" s="142"/>
    </row>
    <row r="62" spans="1:251" s="75" customFormat="1" x14ac:dyDescent="0.2">
      <c r="A62" s="68">
        <v>55</v>
      </c>
      <c r="B62" s="143">
        <v>2</v>
      </c>
      <c r="C62" s="84" t="s">
        <v>54</v>
      </c>
      <c r="D62" s="85">
        <v>100000085006</v>
      </c>
      <c r="E62" s="11" t="s">
        <v>115</v>
      </c>
      <c r="F62" s="86" t="s">
        <v>25</v>
      </c>
      <c r="G62" s="87"/>
      <c r="H62" s="88">
        <f>SUM(H63:H111)</f>
        <v>0</v>
      </c>
      <c r="I62" s="88"/>
      <c r="J62" s="88"/>
      <c r="K62" s="88"/>
      <c r="L62" s="89">
        <f>SUM(L63:L111)</f>
        <v>0</v>
      </c>
      <c r="M62" s="90"/>
      <c r="N62" s="91"/>
      <c r="O62" s="87"/>
      <c r="P62" s="92">
        <f>SUM(P63:P113)</f>
        <v>3019</v>
      </c>
      <c r="Q62" s="88"/>
      <c r="R62" s="88"/>
      <c r="S62" s="88"/>
      <c r="T62" s="93">
        <f>SUM(T63:T113)</f>
        <v>8392</v>
      </c>
      <c r="U62" s="90"/>
      <c r="V62" s="94"/>
      <c r="W62" s="89">
        <f>SUM(W63:W111)</f>
        <v>3835</v>
      </c>
      <c r="X62" s="89">
        <f>SUM(X63:X111)</f>
        <v>8274</v>
      </c>
      <c r="Y62" s="95">
        <v>1.9</v>
      </c>
      <c r="Z62" s="96">
        <f>X62/3*Y62</f>
        <v>5240.2</v>
      </c>
      <c r="AA62" s="97">
        <f>SUM(AA63:AA111)</f>
        <v>235</v>
      </c>
      <c r="AB62" s="98">
        <f>SUM(AB63:AB111)</f>
        <v>565001.10000000033</v>
      </c>
    </row>
    <row r="63" spans="1:251" s="24" customFormat="1" x14ac:dyDescent="0.2">
      <c r="A63" s="24">
        <v>56</v>
      </c>
      <c r="B63" s="30"/>
      <c r="C63" s="99"/>
      <c r="D63" s="100"/>
      <c r="E63" s="27"/>
      <c r="F63" s="24" t="s">
        <v>20</v>
      </c>
      <c r="G63" s="101"/>
      <c r="H63" s="102"/>
      <c r="I63" s="102">
        <f>J63*$D$64</f>
        <v>0</v>
      </c>
      <c r="J63" s="102"/>
      <c r="K63" s="102">
        <f>H63+I63</f>
        <v>0</v>
      </c>
      <c r="L63" s="103"/>
      <c r="M63" s="104" t="e">
        <f>(H63)/(L63/3)</f>
        <v>#DIV/0!</v>
      </c>
      <c r="N63" s="28"/>
      <c r="O63" s="101"/>
      <c r="P63" s="101">
        <v>184</v>
      </c>
      <c r="Q63" s="102">
        <f>R63*$D$64</f>
        <v>30</v>
      </c>
      <c r="R63" s="102">
        <v>5</v>
      </c>
      <c r="S63" s="102">
        <f t="shared" ref="S63:S113" si="12">P63+Q63</f>
        <v>214</v>
      </c>
      <c r="T63" s="105">
        <v>575</v>
      </c>
      <c r="U63" s="104">
        <f>(P63)/(T63/3)</f>
        <v>0.96000000000000008</v>
      </c>
      <c r="V63" s="31"/>
      <c r="W63" s="106">
        <f>S63</f>
        <v>214</v>
      </c>
      <c r="X63" s="106">
        <f>T63</f>
        <v>575</v>
      </c>
      <c r="Y63" s="40">
        <f>(AA63*$D$64+W63)/(X63/3)</f>
        <v>1.8991304347826088</v>
      </c>
      <c r="Z63" s="107">
        <f>IF((X63/$X$62*$Z$62-W63)&gt;0,(X63/$X$62*$Z$62-W63),0)</f>
        <v>150.16666666666663</v>
      </c>
      <c r="AA63" s="108">
        <f>IF(O63="",ROUND(Z63/$D$64,0),0)</f>
        <v>25</v>
      </c>
      <c r="AB63" s="109">
        <f>AA63*$D$66</f>
        <v>60106.500000000007</v>
      </c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</row>
    <row r="64" spans="1:251" x14ac:dyDescent="0.2">
      <c r="A64" s="68">
        <v>57</v>
      </c>
      <c r="B64" s="30"/>
      <c r="C64" s="110" t="s">
        <v>56</v>
      </c>
      <c r="D64" s="111">
        <v>6</v>
      </c>
      <c r="F64" s="24" t="s">
        <v>21</v>
      </c>
      <c r="G64" s="101"/>
      <c r="H64" s="102"/>
      <c r="I64" s="102">
        <f t="shared" ref="I64:I111" si="13">J64*$D$64</f>
        <v>0</v>
      </c>
      <c r="J64" s="102"/>
      <c r="K64" s="102">
        <f t="shared" ref="K64:K111" si="14">H64+I64</f>
        <v>0</v>
      </c>
      <c r="L64" s="103"/>
      <c r="M64" s="104" t="e">
        <f t="shared" ref="M64:M111" si="15">(H64)/(L64/3)</f>
        <v>#DIV/0!</v>
      </c>
      <c r="O64" s="101"/>
      <c r="P64" s="101">
        <v>45</v>
      </c>
      <c r="Q64" s="102">
        <f t="shared" ref="Q64:Q113" si="16">R64*$D$64</f>
        <v>18</v>
      </c>
      <c r="R64" s="102">
        <v>3</v>
      </c>
      <c r="S64" s="102">
        <f t="shared" si="12"/>
        <v>63</v>
      </c>
      <c r="T64" s="105">
        <v>164</v>
      </c>
      <c r="U64" s="104">
        <f t="shared" ref="U64:U113" si="17">(P64)/(T64/3)</f>
        <v>0.82317073170731714</v>
      </c>
      <c r="W64" s="106">
        <f t="shared" ref="W64:X111" si="18">S64</f>
        <v>63</v>
      </c>
      <c r="X64" s="106">
        <f t="shared" si="18"/>
        <v>164</v>
      </c>
      <c r="Y64" s="40">
        <f t="shared" ref="Y64:Y113" si="19">(AA64*$D$64+W64)/(X64/3)</f>
        <v>1.9207317073170733</v>
      </c>
      <c r="Z64" s="107">
        <f t="shared" ref="Z64:Z113" si="20">IF((X64/$X$62*$Z$62-W64)&gt;0,(X64/$X$62*$Z$62-W64),0)</f>
        <v>40.86666666666666</v>
      </c>
      <c r="AA64" s="108">
        <f t="shared" ref="AA64:AA113" si="21">IF(O64="",ROUND(Z64/$D$64,0),0)</f>
        <v>7</v>
      </c>
      <c r="AB64" s="109">
        <f t="shared" ref="AB64:AB113" si="22">AA64*$D$66</f>
        <v>16829.82</v>
      </c>
    </row>
    <row r="65" spans="1:251" x14ac:dyDescent="0.2">
      <c r="A65" s="68">
        <v>58</v>
      </c>
      <c r="B65" s="30"/>
      <c r="C65" s="110" t="s">
        <v>57</v>
      </c>
      <c r="D65" s="111" t="s">
        <v>58</v>
      </c>
      <c r="F65" s="24" t="s">
        <v>15</v>
      </c>
      <c r="G65" s="101"/>
      <c r="H65" s="117"/>
      <c r="I65" s="102">
        <f t="shared" si="13"/>
        <v>0</v>
      </c>
      <c r="J65" s="117"/>
      <c r="K65" s="102">
        <f t="shared" si="14"/>
        <v>0</v>
      </c>
      <c r="L65" s="103"/>
      <c r="M65" s="104" t="e">
        <f t="shared" si="15"/>
        <v>#DIV/0!</v>
      </c>
      <c r="O65" s="101"/>
      <c r="P65" s="118">
        <v>43</v>
      </c>
      <c r="Q65" s="102">
        <f t="shared" si="16"/>
        <v>18</v>
      </c>
      <c r="R65" s="102">
        <v>3</v>
      </c>
      <c r="S65" s="102">
        <f t="shared" si="12"/>
        <v>61</v>
      </c>
      <c r="T65" s="105">
        <v>182</v>
      </c>
      <c r="U65" s="104">
        <f t="shared" si="17"/>
        <v>0.70879120879120883</v>
      </c>
      <c r="W65" s="106">
        <f t="shared" si="18"/>
        <v>61</v>
      </c>
      <c r="X65" s="106">
        <f t="shared" si="18"/>
        <v>182</v>
      </c>
      <c r="Y65" s="40">
        <f t="shared" si="19"/>
        <v>1.8956043956043958</v>
      </c>
      <c r="Z65" s="107">
        <f t="shared" si="20"/>
        <v>54.266666666666666</v>
      </c>
      <c r="AA65" s="108">
        <f t="shared" si="21"/>
        <v>9</v>
      </c>
      <c r="AB65" s="109">
        <f t="shared" si="22"/>
        <v>21638.340000000004</v>
      </c>
    </row>
    <row r="66" spans="1:251" x14ac:dyDescent="0.2">
      <c r="A66" s="24">
        <v>59</v>
      </c>
      <c r="B66" s="30"/>
      <c r="C66" s="110" t="s">
        <v>59</v>
      </c>
      <c r="D66" s="112">
        <v>2404.2600000000002</v>
      </c>
      <c r="F66" s="24" t="s">
        <v>60</v>
      </c>
      <c r="G66" s="101"/>
      <c r="H66" s="117"/>
      <c r="I66" s="102">
        <f t="shared" si="13"/>
        <v>0</v>
      </c>
      <c r="J66" s="117"/>
      <c r="K66" s="102">
        <f t="shared" si="14"/>
        <v>0</v>
      </c>
      <c r="L66" s="103"/>
      <c r="M66" s="104" t="e">
        <f t="shared" si="15"/>
        <v>#DIV/0!</v>
      </c>
      <c r="O66" s="101"/>
      <c r="P66" s="118">
        <v>44</v>
      </c>
      <c r="Q66" s="102">
        <f t="shared" si="16"/>
        <v>0</v>
      </c>
      <c r="R66" s="102">
        <v>0</v>
      </c>
      <c r="S66" s="102">
        <f t="shared" si="12"/>
        <v>44</v>
      </c>
      <c r="T66" s="105">
        <v>92</v>
      </c>
      <c r="U66" s="104">
        <f t="shared" si="17"/>
        <v>1.4347826086956521</v>
      </c>
      <c r="W66" s="106">
        <f t="shared" si="18"/>
        <v>44</v>
      </c>
      <c r="X66" s="106">
        <f t="shared" si="18"/>
        <v>92</v>
      </c>
      <c r="Y66" s="40">
        <f t="shared" si="19"/>
        <v>1.826086956521739</v>
      </c>
      <c r="Z66" s="107">
        <f t="shared" si="20"/>
        <v>14.266666666666666</v>
      </c>
      <c r="AA66" s="108">
        <f t="shared" si="21"/>
        <v>2</v>
      </c>
      <c r="AB66" s="109">
        <f t="shared" si="22"/>
        <v>4808.5200000000004</v>
      </c>
      <c r="IQ66" s="113"/>
    </row>
    <row r="67" spans="1:251" x14ac:dyDescent="0.2">
      <c r="A67" s="68">
        <v>60</v>
      </c>
      <c r="B67" s="30"/>
      <c r="C67" s="114" t="s">
        <v>61</v>
      </c>
      <c r="D67" s="112">
        <f>D66/D64</f>
        <v>400.71000000000004</v>
      </c>
      <c r="F67" s="24" t="s">
        <v>62</v>
      </c>
      <c r="G67" s="101"/>
      <c r="H67" s="102"/>
      <c r="I67" s="102">
        <f t="shared" si="13"/>
        <v>0</v>
      </c>
      <c r="J67" s="102"/>
      <c r="K67" s="102">
        <f t="shared" si="14"/>
        <v>0</v>
      </c>
      <c r="L67" s="144"/>
      <c r="M67" s="104" t="e">
        <f t="shared" si="15"/>
        <v>#DIV/0!</v>
      </c>
      <c r="O67" s="101"/>
      <c r="P67" s="101">
        <v>37</v>
      </c>
      <c r="Q67" s="102">
        <f t="shared" si="16"/>
        <v>6</v>
      </c>
      <c r="R67" s="102">
        <v>1</v>
      </c>
      <c r="S67" s="102">
        <f t="shared" si="12"/>
        <v>43</v>
      </c>
      <c r="T67" s="145">
        <v>85</v>
      </c>
      <c r="U67" s="104">
        <f t="shared" si="17"/>
        <v>1.3058823529411765</v>
      </c>
      <c r="W67" s="106">
        <f t="shared" si="18"/>
        <v>43</v>
      </c>
      <c r="X67" s="106">
        <f t="shared" si="18"/>
        <v>85</v>
      </c>
      <c r="Y67" s="40">
        <f t="shared" si="19"/>
        <v>1.9411764705882353</v>
      </c>
      <c r="Z67" s="107">
        <f t="shared" si="20"/>
        <v>10.833333333333329</v>
      </c>
      <c r="AA67" s="108">
        <f t="shared" si="21"/>
        <v>2</v>
      </c>
      <c r="AB67" s="109">
        <f t="shared" si="22"/>
        <v>4808.5200000000004</v>
      </c>
    </row>
    <row r="68" spans="1:251" x14ac:dyDescent="0.2">
      <c r="A68" s="68">
        <v>61</v>
      </c>
      <c r="B68" s="30"/>
      <c r="C68" s="110" t="s">
        <v>63</v>
      </c>
      <c r="D68" s="111" t="s">
        <v>64</v>
      </c>
      <c r="E68" s="54"/>
      <c r="F68" s="24" t="s">
        <v>65</v>
      </c>
      <c r="G68" s="101"/>
      <c r="H68" s="102"/>
      <c r="I68" s="102">
        <f t="shared" si="13"/>
        <v>0</v>
      </c>
      <c r="J68" s="102"/>
      <c r="K68" s="102">
        <f t="shared" si="14"/>
        <v>0</v>
      </c>
      <c r="L68" s="144"/>
      <c r="M68" s="104" t="e">
        <f t="shared" si="15"/>
        <v>#DIV/0!</v>
      </c>
      <c r="O68" s="101"/>
      <c r="P68" s="101">
        <v>117</v>
      </c>
      <c r="Q68" s="102">
        <f t="shared" si="16"/>
        <v>36</v>
      </c>
      <c r="R68" s="102">
        <v>6</v>
      </c>
      <c r="S68" s="102">
        <f t="shared" si="12"/>
        <v>153</v>
      </c>
      <c r="T68" s="145">
        <v>272</v>
      </c>
      <c r="U68" s="104">
        <f t="shared" si="17"/>
        <v>1.2904411764705881</v>
      </c>
      <c r="W68" s="106">
        <f t="shared" si="18"/>
        <v>153</v>
      </c>
      <c r="X68" s="106">
        <f t="shared" si="18"/>
        <v>272</v>
      </c>
      <c r="Y68" s="40">
        <f t="shared" si="19"/>
        <v>1.8860294117647058</v>
      </c>
      <c r="Z68" s="107">
        <f t="shared" si="20"/>
        <v>19.266666666666652</v>
      </c>
      <c r="AA68" s="108">
        <f t="shared" si="21"/>
        <v>3</v>
      </c>
      <c r="AB68" s="109">
        <f t="shared" si="22"/>
        <v>7212.7800000000007</v>
      </c>
    </row>
    <row r="69" spans="1:251" x14ac:dyDescent="0.2">
      <c r="A69" s="24">
        <v>62</v>
      </c>
      <c r="B69" s="115"/>
      <c r="C69" s="110" t="s">
        <v>66</v>
      </c>
      <c r="D69" s="111"/>
      <c r="E69" s="27"/>
      <c r="F69" s="116" t="s">
        <v>67</v>
      </c>
      <c r="G69" s="101"/>
      <c r="H69" s="117"/>
      <c r="I69" s="102">
        <f t="shared" si="13"/>
        <v>0</v>
      </c>
      <c r="J69" s="117"/>
      <c r="K69" s="102">
        <f t="shared" si="14"/>
        <v>0</v>
      </c>
      <c r="L69" s="103"/>
      <c r="M69" s="104" t="e">
        <f t="shared" si="15"/>
        <v>#DIV/0!</v>
      </c>
      <c r="O69" s="101"/>
      <c r="P69" s="118">
        <v>49</v>
      </c>
      <c r="Q69" s="102">
        <f t="shared" si="16"/>
        <v>18</v>
      </c>
      <c r="R69" s="102">
        <v>3</v>
      </c>
      <c r="S69" s="102">
        <f t="shared" si="12"/>
        <v>67</v>
      </c>
      <c r="T69" s="105">
        <v>112</v>
      </c>
      <c r="U69" s="104">
        <f t="shared" si="17"/>
        <v>1.3125</v>
      </c>
      <c r="W69" s="106">
        <f t="shared" si="18"/>
        <v>67</v>
      </c>
      <c r="X69" s="106">
        <f t="shared" si="18"/>
        <v>112</v>
      </c>
      <c r="Y69" s="40">
        <f t="shared" si="19"/>
        <v>1.9553571428571428</v>
      </c>
      <c r="Z69" s="107">
        <f t="shared" si="20"/>
        <v>3.9333333333333229</v>
      </c>
      <c r="AA69" s="108">
        <f t="shared" si="21"/>
        <v>1</v>
      </c>
      <c r="AB69" s="109">
        <f t="shared" si="22"/>
        <v>2404.2600000000002</v>
      </c>
    </row>
    <row r="70" spans="1:251" s="113" customFormat="1" x14ac:dyDescent="0.2">
      <c r="A70" s="68">
        <v>63</v>
      </c>
      <c r="B70" s="30"/>
      <c r="C70" s="110" t="s">
        <v>68</v>
      </c>
      <c r="D70" s="119"/>
      <c r="F70" s="24" t="s">
        <v>69</v>
      </c>
      <c r="G70" s="101"/>
      <c r="H70" s="102"/>
      <c r="I70" s="102">
        <f t="shared" si="13"/>
        <v>0</v>
      </c>
      <c r="J70" s="102"/>
      <c r="K70" s="102">
        <f t="shared" si="14"/>
        <v>0</v>
      </c>
      <c r="L70" s="144"/>
      <c r="M70" s="104" t="e">
        <f t="shared" si="15"/>
        <v>#DIV/0!</v>
      </c>
      <c r="N70" s="28"/>
      <c r="O70" s="101"/>
      <c r="P70" s="101">
        <v>47</v>
      </c>
      <c r="Q70" s="102">
        <f t="shared" si="16"/>
        <v>18</v>
      </c>
      <c r="R70" s="102">
        <v>3</v>
      </c>
      <c r="S70" s="102">
        <f t="shared" si="12"/>
        <v>65</v>
      </c>
      <c r="T70" s="145">
        <v>186</v>
      </c>
      <c r="U70" s="104">
        <f t="shared" si="17"/>
        <v>0.75806451612903225</v>
      </c>
      <c r="V70" s="31"/>
      <c r="W70" s="106">
        <f t="shared" si="18"/>
        <v>65</v>
      </c>
      <c r="X70" s="106">
        <f t="shared" si="18"/>
        <v>186</v>
      </c>
      <c r="Y70" s="40">
        <f t="shared" si="19"/>
        <v>1.9193548387096775</v>
      </c>
      <c r="Z70" s="107">
        <f t="shared" si="20"/>
        <v>52.8</v>
      </c>
      <c r="AA70" s="108">
        <f t="shared" si="21"/>
        <v>9</v>
      </c>
      <c r="AB70" s="109">
        <f t="shared" si="22"/>
        <v>21638.340000000004</v>
      </c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</row>
    <row r="71" spans="1:251" x14ac:dyDescent="0.2">
      <c r="A71" s="68">
        <v>64</v>
      </c>
      <c r="C71" s="110" t="s">
        <v>70</v>
      </c>
      <c r="D71" s="120"/>
      <c r="F71" s="24" t="s">
        <v>71</v>
      </c>
      <c r="G71" s="101"/>
      <c r="H71" s="102"/>
      <c r="I71" s="102">
        <f t="shared" si="13"/>
        <v>0</v>
      </c>
      <c r="J71" s="102"/>
      <c r="K71" s="102">
        <f t="shared" si="14"/>
        <v>0</v>
      </c>
      <c r="L71" s="144"/>
      <c r="M71" s="104" t="e">
        <f t="shared" si="15"/>
        <v>#DIV/0!</v>
      </c>
      <c r="O71" s="101"/>
      <c r="P71" s="101">
        <v>55</v>
      </c>
      <c r="Q71" s="102">
        <f t="shared" si="16"/>
        <v>30</v>
      </c>
      <c r="R71" s="102">
        <v>5</v>
      </c>
      <c r="S71" s="102">
        <f t="shared" si="12"/>
        <v>85</v>
      </c>
      <c r="T71" s="145">
        <v>157</v>
      </c>
      <c r="U71" s="104">
        <f t="shared" si="17"/>
        <v>1.0509554140127388</v>
      </c>
      <c r="W71" s="106">
        <f t="shared" si="18"/>
        <v>85</v>
      </c>
      <c r="X71" s="106">
        <f t="shared" si="18"/>
        <v>157</v>
      </c>
      <c r="Y71" s="40">
        <f t="shared" si="19"/>
        <v>1.8535031847133756</v>
      </c>
      <c r="Z71" s="107">
        <f t="shared" si="20"/>
        <v>14.433333333333337</v>
      </c>
      <c r="AA71" s="108">
        <f t="shared" si="21"/>
        <v>2</v>
      </c>
      <c r="AB71" s="109">
        <f t="shared" si="22"/>
        <v>4808.5200000000004</v>
      </c>
    </row>
    <row r="72" spans="1:251" x14ac:dyDescent="0.2">
      <c r="A72" s="24">
        <v>65</v>
      </c>
      <c r="F72" s="24" t="s">
        <v>72</v>
      </c>
      <c r="G72" s="101"/>
      <c r="H72" s="102"/>
      <c r="I72" s="102">
        <f t="shared" si="13"/>
        <v>0</v>
      </c>
      <c r="J72" s="102"/>
      <c r="K72" s="102">
        <f t="shared" si="14"/>
        <v>0</v>
      </c>
      <c r="L72" s="144"/>
      <c r="M72" s="104" t="e">
        <f t="shared" si="15"/>
        <v>#DIV/0!</v>
      </c>
      <c r="O72" s="101"/>
      <c r="P72" s="101">
        <v>73</v>
      </c>
      <c r="Q72" s="102">
        <f t="shared" si="16"/>
        <v>48</v>
      </c>
      <c r="R72" s="102">
        <v>8</v>
      </c>
      <c r="S72" s="102">
        <f t="shared" si="12"/>
        <v>121</v>
      </c>
      <c r="T72" s="145">
        <v>364</v>
      </c>
      <c r="U72" s="104">
        <f t="shared" si="17"/>
        <v>0.60164835164835162</v>
      </c>
      <c r="W72" s="106">
        <f t="shared" si="18"/>
        <v>121</v>
      </c>
      <c r="X72" s="106">
        <f t="shared" si="18"/>
        <v>364</v>
      </c>
      <c r="Y72" s="40">
        <f t="shared" si="19"/>
        <v>1.8873626373626375</v>
      </c>
      <c r="Z72" s="107">
        <f t="shared" si="20"/>
        <v>109.53333333333333</v>
      </c>
      <c r="AA72" s="108">
        <f t="shared" si="21"/>
        <v>18</v>
      </c>
      <c r="AB72" s="109">
        <f t="shared" si="22"/>
        <v>43276.680000000008</v>
      </c>
    </row>
    <row r="73" spans="1:251" x14ac:dyDescent="0.2">
      <c r="A73" s="68">
        <v>66</v>
      </c>
      <c r="C73" s="123" t="s">
        <v>73</v>
      </c>
      <c r="D73" s="124" t="s">
        <v>74</v>
      </c>
      <c r="E73" s="125"/>
      <c r="F73" s="24" t="s">
        <v>75</v>
      </c>
      <c r="G73" s="101"/>
      <c r="H73" s="102"/>
      <c r="I73" s="102">
        <f t="shared" si="13"/>
        <v>0</v>
      </c>
      <c r="J73" s="102"/>
      <c r="K73" s="102">
        <f t="shared" si="14"/>
        <v>0</v>
      </c>
      <c r="L73" s="144"/>
      <c r="M73" s="104" t="e">
        <f t="shared" si="15"/>
        <v>#DIV/0!</v>
      </c>
      <c r="O73" s="101"/>
      <c r="P73" s="101">
        <v>47</v>
      </c>
      <c r="Q73" s="102">
        <f t="shared" si="16"/>
        <v>18</v>
      </c>
      <c r="R73" s="102">
        <v>3</v>
      </c>
      <c r="S73" s="102">
        <f t="shared" si="12"/>
        <v>65</v>
      </c>
      <c r="T73" s="145">
        <v>162</v>
      </c>
      <c r="U73" s="104">
        <f t="shared" si="17"/>
        <v>0.87037037037037035</v>
      </c>
      <c r="W73" s="106">
        <f t="shared" si="18"/>
        <v>65</v>
      </c>
      <c r="X73" s="106">
        <f t="shared" si="18"/>
        <v>162</v>
      </c>
      <c r="Y73" s="40">
        <f t="shared" si="19"/>
        <v>1.8703703703703705</v>
      </c>
      <c r="Z73" s="107">
        <f t="shared" si="20"/>
        <v>37.599999999999994</v>
      </c>
      <c r="AA73" s="108">
        <f t="shared" si="21"/>
        <v>6</v>
      </c>
      <c r="AB73" s="109">
        <f t="shared" si="22"/>
        <v>14425.560000000001</v>
      </c>
    </row>
    <row r="74" spans="1:251" x14ac:dyDescent="0.2">
      <c r="A74" s="68">
        <v>67</v>
      </c>
      <c r="C74" s="123" t="s">
        <v>76</v>
      </c>
      <c r="D74" s="126" t="s">
        <v>77</v>
      </c>
      <c r="E74" s="127"/>
      <c r="F74" s="24" t="s">
        <v>78</v>
      </c>
      <c r="G74" s="101"/>
      <c r="H74" s="102"/>
      <c r="I74" s="102">
        <f t="shared" si="13"/>
        <v>0</v>
      </c>
      <c r="J74" s="102"/>
      <c r="K74" s="102">
        <f t="shared" si="14"/>
        <v>0</v>
      </c>
      <c r="L74" s="103"/>
      <c r="M74" s="104" t="e">
        <f t="shared" si="15"/>
        <v>#DIV/0!</v>
      </c>
      <c r="O74" s="101"/>
      <c r="P74" s="101">
        <v>47</v>
      </c>
      <c r="Q74" s="102">
        <f t="shared" si="16"/>
        <v>24</v>
      </c>
      <c r="R74" s="102">
        <v>4</v>
      </c>
      <c r="S74" s="102">
        <f t="shared" si="12"/>
        <v>71</v>
      </c>
      <c r="T74" s="105">
        <v>126</v>
      </c>
      <c r="U74" s="104">
        <f t="shared" si="17"/>
        <v>1.1190476190476191</v>
      </c>
      <c r="W74" s="106">
        <f t="shared" si="18"/>
        <v>71</v>
      </c>
      <c r="X74" s="106">
        <f t="shared" si="18"/>
        <v>126</v>
      </c>
      <c r="Y74" s="40">
        <f t="shared" si="19"/>
        <v>1.8333333333333333</v>
      </c>
      <c r="Z74" s="107">
        <f t="shared" si="20"/>
        <v>8.7999999999999972</v>
      </c>
      <c r="AA74" s="108">
        <f t="shared" si="21"/>
        <v>1</v>
      </c>
      <c r="AB74" s="109">
        <f t="shared" si="22"/>
        <v>2404.2600000000002</v>
      </c>
    </row>
    <row r="75" spans="1:251" x14ac:dyDescent="0.2">
      <c r="A75" s="24">
        <v>68</v>
      </c>
      <c r="D75" s="100"/>
      <c r="E75" s="24"/>
      <c r="F75" s="24" t="s">
        <v>79</v>
      </c>
      <c r="G75" s="101"/>
      <c r="H75" s="102"/>
      <c r="I75" s="102">
        <f t="shared" si="13"/>
        <v>0</v>
      </c>
      <c r="J75" s="102"/>
      <c r="K75" s="102">
        <f t="shared" si="14"/>
        <v>0</v>
      </c>
      <c r="L75" s="144"/>
      <c r="M75" s="104" t="e">
        <f t="shared" si="15"/>
        <v>#DIV/0!</v>
      </c>
      <c r="O75" s="101"/>
      <c r="P75" s="101">
        <v>63</v>
      </c>
      <c r="Q75" s="102">
        <f t="shared" si="16"/>
        <v>24</v>
      </c>
      <c r="R75" s="102">
        <v>4</v>
      </c>
      <c r="S75" s="102">
        <f t="shared" si="12"/>
        <v>87</v>
      </c>
      <c r="T75" s="145">
        <v>170</v>
      </c>
      <c r="U75" s="104">
        <f t="shared" si="17"/>
        <v>1.111764705882353</v>
      </c>
      <c r="W75" s="106">
        <f t="shared" si="18"/>
        <v>87</v>
      </c>
      <c r="X75" s="106">
        <f t="shared" si="18"/>
        <v>170</v>
      </c>
      <c r="Y75" s="40">
        <f t="shared" si="19"/>
        <v>1.8529411764705883</v>
      </c>
      <c r="Z75" s="107">
        <f t="shared" si="20"/>
        <v>20.666666666666657</v>
      </c>
      <c r="AA75" s="108">
        <f t="shared" si="21"/>
        <v>3</v>
      </c>
      <c r="AB75" s="109">
        <f t="shared" si="22"/>
        <v>7212.7800000000007</v>
      </c>
    </row>
    <row r="76" spans="1:251" x14ac:dyDescent="0.2">
      <c r="A76" s="68">
        <v>69</v>
      </c>
      <c r="D76" s="100"/>
      <c r="E76" s="24"/>
      <c r="F76" s="24" t="s">
        <v>80</v>
      </c>
      <c r="G76" s="101"/>
      <c r="H76" s="102"/>
      <c r="I76" s="102">
        <f t="shared" si="13"/>
        <v>0</v>
      </c>
      <c r="J76" s="102"/>
      <c r="K76" s="102">
        <f t="shared" si="14"/>
        <v>0</v>
      </c>
      <c r="L76" s="144"/>
      <c r="M76" s="104" t="e">
        <f t="shared" si="15"/>
        <v>#DIV/0!</v>
      </c>
      <c r="O76" s="101"/>
      <c r="P76" s="101">
        <v>65</v>
      </c>
      <c r="Q76" s="102">
        <f t="shared" si="16"/>
        <v>24</v>
      </c>
      <c r="R76" s="102">
        <v>4</v>
      </c>
      <c r="S76" s="102">
        <f t="shared" si="12"/>
        <v>89</v>
      </c>
      <c r="T76" s="145">
        <v>195</v>
      </c>
      <c r="U76" s="104">
        <f t="shared" si="17"/>
        <v>1</v>
      </c>
      <c r="W76" s="106">
        <f t="shared" si="18"/>
        <v>89</v>
      </c>
      <c r="X76" s="106">
        <f t="shared" si="18"/>
        <v>195</v>
      </c>
      <c r="Y76" s="40">
        <f t="shared" si="19"/>
        <v>1.9230769230769231</v>
      </c>
      <c r="Z76" s="107">
        <f t="shared" si="20"/>
        <v>34.499999999999986</v>
      </c>
      <c r="AA76" s="108">
        <f t="shared" si="21"/>
        <v>6</v>
      </c>
      <c r="AB76" s="109">
        <f t="shared" si="22"/>
        <v>14425.560000000001</v>
      </c>
    </row>
    <row r="77" spans="1:251" x14ac:dyDescent="0.2">
      <c r="A77" s="68">
        <v>70</v>
      </c>
      <c r="D77" s="100"/>
      <c r="E77" s="24"/>
      <c r="F77" s="24" t="s">
        <v>81</v>
      </c>
      <c r="G77" s="101"/>
      <c r="H77" s="102"/>
      <c r="I77" s="102">
        <f t="shared" si="13"/>
        <v>0</v>
      </c>
      <c r="J77" s="102"/>
      <c r="K77" s="102">
        <f t="shared" si="14"/>
        <v>0</v>
      </c>
      <c r="L77" s="144"/>
      <c r="M77" s="104" t="e">
        <f t="shared" si="15"/>
        <v>#DIV/0!</v>
      </c>
      <c r="O77" s="101"/>
      <c r="P77" s="101">
        <v>38</v>
      </c>
      <c r="Q77" s="102">
        <f t="shared" si="16"/>
        <v>18</v>
      </c>
      <c r="R77" s="102">
        <v>3</v>
      </c>
      <c r="S77" s="102">
        <f t="shared" si="12"/>
        <v>56</v>
      </c>
      <c r="T77" s="145">
        <v>119</v>
      </c>
      <c r="U77" s="104">
        <f t="shared" si="17"/>
        <v>0.95798319327731096</v>
      </c>
      <c r="W77" s="106">
        <f t="shared" si="18"/>
        <v>56</v>
      </c>
      <c r="X77" s="106">
        <f t="shared" si="18"/>
        <v>119</v>
      </c>
      <c r="Y77" s="40">
        <f t="shared" si="19"/>
        <v>1.865546218487395</v>
      </c>
      <c r="Z77" s="107">
        <f t="shared" si="20"/>
        <v>19.36666666666666</v>
      </c>
      <c r="AA77" s="108">
        <f t="shared" si="21"/>
        <v>3</v>
      </c>
      <c r="AB77" s="109">
        <f t="shared" si="22"/>
        <v>7212.7800000000007</v>
      </c>
    </row>
    <row r="78" spans="1:251" x14ac:dyDescent="0.2">
      <c r="A78" s="24">
        <v>71</v>
      </c>
      <c r="D78" s="100"/>
      <c r="E78" s="24"/>
      <c r="F78" s="24" t="s">
        <v>82</v>
      </c>
      <c r="G78" s="101"/>
      <c r="H78" s="102"/>
      <c r="I78" s="102">
        <f t="shared" si="13"/>
        <v>0</v>
      </c>
      <c r="J78" s="102"/>
      <c r="K78" s="102">
        <f t="shared" si="14"/>
        <v>0</v>
      </c>
      <c r="L78" s="144"/>
      <c r="M78" s="104" t="e">
        <f t="shared" si="15"/>
        <v>#DIV/0!</v>
      </c>
      <c r="O78" s="101"/>
      <c r="P78" s="101">
        <v>77</v>
      </c>
      <c r="Q78" s="102">
        <f t="shared" si="16"/>
        <v>24</v>
      </c>
      <c r="R78" s="102">
        <v>4</v>
      </c>
      <c r="S78" s="102">
        <f t="shared" si="12"/>
        <v>101</v>
      </c>
      <c r="T78" s="145">
        <v>207</v>
      </c>
      <c r="U78" s="104">
        <f t="shared" si="17"/>
        <v>1.1159420289855073</v>
      </c>
      <c r="W78" s="106">
        <f t="shared" si="18"/>
        <v>101</v>
      </c>
      <c r="X78" s="106">
        <f t="shared" si="18"/>
        <v>207</v>
      </c>
      <c r="Y78" s="40">
        <f t="shared" si="19"/>
        <v>1.8985507246376812</v>
      </c>
      <c r="Z78" s="107">
        <f t="shared" si="20"/>
        <v>30.099999999999994</v>
      </c>
      <c r="AA78" s="108">
        <f t="shared" si="21"/>
        <v>5</v>
      </c>
      <c r="AB78" s="109">
        <f t="shared" si="22"/>
        <v>12021.300000000001</v>
      </c>
    </row>
    <row r="79" spans="1:251" x14ac:dyDescent="0.2">
      <c r="A79" s="68">
        <v>72</v>
      </c>
      <c r="D79" s="100"/>
      <c r="E79" s="24"/>
      <c r="F79" s="24" t="s">
        <v>83</v>
      </c>
      <c r="G79" s="101"/>
      <c r="H79" s="102"/>
      <c r="I79" s="102">
        <f t="shared" si="13"/>
        <v>0</v>
      </c>
      <c r="J79" s="102"/>
      <c r="K79" s="102">
        <f t="shared" si="14"/>
        <v>0</v>
      </c>
      <c r="L79" s="144"/>
      <c r="M79" s="104" t="e">
        <f t="shared" si="15"/>
        <v>#DIV/0!</v>
      </c>
      <c r="O79" s="101"/>
      <c r="P79" s="101">
        <v>125</v>
      </c>
      <c r="Q79" s="102">
        <f t="shared" si="16"/>
        <v>36</v>
      </c>
      <c r="R79" s="102">
        <v>6</v>
      </c>
      <c r="S79" s="102">
        <f t="shared" si="12"/>
        <v>161</v>
      </c>
      <c r="T79" s="145">
        <v>304</v>
      </c>
      <c r="U79" s="104">
        <f t="shared" si="17"/>
        <v>1.2335526315789473</v>
      </c>
      <c r="W79" s="106">
        <f t="shared" si="18"/>
        <v>161</v>
      </c>
      <c r="X79" s="106">
        <f t="shared" si="18"/>
        <v>304</v>
      </c>
      <c r="Y79" s="40">
        <f t="shared" si="19"/>
        <v>1.8848684210526316</v>
      </c>
      <c r="Z79" s="107">
        <f t="shared" si="20"/>
        <v>31.533333333333331</v>
      </c>
      <c r="AA79" s="108">
        <f t="shared" si="21"/>
        <v>5</v>
      </c>
      <c r="AB79" s="109">
        <f t="shared" si="22"/>
        <v>12021.300000000001</v>
      </c>
    </row>
    <row r="80" spans="1:251" x14ac:dyDescent="0.2">
      <c r="A80" s="68">
        <v>73</v>
      </c>
      <c r="D80" s="100"/>
      <c r="E80" s="24"/>
      <c r="F80" s="24" t="s">
        <v>84</v>
      </c>
      <c r="G80" s="101"/>
      <c r="H80" s="102"/>
      <c r="I80" s="102">
        <f t="shared" si="13"/>
        <v>0</v>
      </c>
      <c r="J80" s="102"/>
      <c r="K80" s="102">
        <f t="shared" si="14"/>
        <v>0</v>
      </c>
      <c r="L80" s="103"/>
      <c r="M80" s="104" t="e">
        <f t="shared" si="15"/>
        <v>#DIV/0!</v>
      </c>
      <c r="O80" s="101"/>
      <c r="P80" s="101">
        <v>51</v>
      </c>
      <c r="Q80" s="102">
        <f t="shared" si="16"/>
        <v>12</v>
      </c>
      <c r="R80" s="102">
        <v>2</v>
      </c>
      <c r="S80" s="102">
        <f t="shared" si="12"/>
        <v>63</v>
      </c>
      <c r="T80" s="105">
        <v>128</v>
      </c>
      <c r="U80" s="104">
        <f t="shared" si="17"/>
        <v>1.1953125</v>
      </c>
      <c r="W80" s="106">
        <f t="shared" si="18"/>
        <v>63</v>
      </c>
      <c r="X80" s="106">
        <f t="shared" si="18"/>
        <v>128</v>
      </c>
      <c r="Y80" s="40">
        <f t="shared" si="19"/>
        <v>1.8984375</v>
      </c>
      <c r="Z80" s="107">
        <f t="shared" si="20"/>
        <v>18.066666666666663</v>
      </c>
      <c r="AA80" s="108">
        <f t="shared" si="21"/>
        <v>3</v>
      </c>
      <c r="AB80" s="109">
        <f t="shared" si="22"/>
        <v>7212.7800000000007</v>
      </c>
    </row>
    <row r="81" spans="1:250" x14ac:dyDescent="0.2">
      <c r="A81" s="24">
        <v>74</v>
      </c>
      <c r="D81" s="100"/>
      <c r="E81" s="24"/>
      <c r="F81" s="24" t="s">
        <v>85</v>
      </c>
      <c r="G81" s="101"/>
      <c r="H81" s="102"/>
      <c r="I81" s="102">
        <f t="shared" si="13"/>
        <v>0</v>
      </c>
      <c r="J81" s="102"/>
      <c r="K81" s="102">
        <f t="shared" si="14"/>
        <v>0</v>
      </c>
      <c r="L81" s="144"/>
      <c r="M81" s="104" t="e">
        <f t="shared" si="15"/>
        <v>#DIV/0!</v>
      </c>
      <c r="O81" s="101"/>
      <c r="P81" s="101">
        <v>61</v>
      </c>
      <c r="Q81" s="102">
        <f t="shared" si="16"/>
        <v>0</v>
      </c>
      <c r="R81" s="102">
        <v>0</v>
      </c>
      <c r="S81" s="102">
        <f t="shared" si="12"/>
        <v>61</v>
      </c>
      <c r="T81" s="145">
        <v>156</v>
      </c>
      <c r="U81" s="104">
        <f t="shared" si="17"/>
        <v>1.1730769230769231</v>
      </c>
      <c r="W81" s="106">
        <f t="shared" si="18"/>
        <v>61</v>
      </c>
      <c r="X81" s="106">
        <f t="shared" si="18"/>
        <v>156</v>
      </c>
      <c r="Y81" s="40">
        <f t="shared" si="19"/>
        <v>1.8653846153846154</v>
      </c>
      <c r="Z81" s="107">
        <f t="shared" si="20"/>
        <v>37.799999999999997</v>
      </c>
      <c r="AA81" s="108">
        <f t="shared" si="21"/>
        <v>6</v>
      </c>
      <c r="AB81" s="109">
        <f t="shared" si="22"/>
        <v>14425.560000000001</v>
      </c>
    </row>
    <row r="82" spans="1:250" x14ac:dyDescent="0.2">
      <c r="A82" s="68">
        <v>75</v>
      </c>
      <c r="D82" s="128"/>
      <c r="E82" s="24"/>
      <c r="F82" s="24" t="s">
        <v>86</v>
      </c>
      <c r="G82" s="101"/>
      <c r="H82" s="102"/>
      <c r="I82" s="102">
        <f t="shared" si="13"/>
        <v>0</v>
      </c>
      <c r="J82" s="102"/>
      <c r="K82" s="102">
        <f t="shared" si="14"/>
        <v>0</v>
      </c>
      <c r="L82" s="144"/>
      <c r="M82" s="104" t="e">
        <f t="shared" si="15"/>
        <v>#DIV/0!</v>
      </c>
      <c r="O82" s="101"/>
      <c r="P82" s="101">
        <v>47</v>
      </c>
      <c r="Q82" s="102">
        <f t="shared" si="16"/>
        <v>18</v>
      </c>
      <c r="R82" s="102">
        <v>3</v>
      </c>
      <c r="S82" s="102">
        <f t="shared" si="12"/>
        <v>65</v>
      </c>
      <c r="T82" s="145">
        <v>132</v>
      </c>
      <c r="U82" s="104">
        <f t="shared" si="17"/>
        <v>1.0681818181818181</v>
      </c>
      <c r="W82" s="106">
        <f t="shared" si="18"/>
        <v>65</v>
      </c>
      <c r="X82" s="106">
        <f t="shared" si="18"/>
        <v>132</v>
      </c>
      <c r="Y82" s="40">
        <f t="shared" si="19"/>
        <v>1.8863636363636365</v>
      </c>
      <c r="Z82" s="107">
        <f t="shared" si="20"/>
        <v>18.599999999999994</v>
      </c>
      <c r="AA82" s="108">
        <f t="shared" si="21"/>
        <v>3</v>
      </c>
      <c r="AB82" s="109">
        <f t="shared" si="22"/>
        <v>7212.7800000000007</v>
      </c>
    </row>
    <row r="83" spans="1:250" x14ac:dyDescent="0.2">
      <c r="A83" s="68">
        <v>76</v>
      </c>
      <c r="D83" s="129"/>
      <c r="E83" s="27"/>
      <c r="F83" s="24" t="s">
        <v>87</v>
      </c>
      <c r="G83" s="101"/>
      <c r="H83" s="117"/>
      <c r="I83" s="102">
        <f t="shared" si="13"/>
        <v>0</v>
      </c>
      <c r="J83" s="117"/>
      <c r="K83" s="102">
        <f t="shared" si="14"/>
        <v>0</v>
      </c>
      <c r="L83" s="103"/>
      <c r="M83" s="104" t="e">
        <f t="shared" si="15"/>
        <v>#DIV/0!</v>
      </c>
      <c r="O83" s="101"/>
      <c r="P83" s="118">
        <v>73</v>
      </c>
      <c r="Q83" s="102">
        <f t="shared" si="16"/>
        <v>30</v>
      </c>
      <c r="R83" s="102">
        <v>5</v>
      </c>
      <c r="S83" s="102">
        <f t="shared" si="12"/>
        <v>103</v>
      </c>
      <c r="T83" s="105">
        <v>239</v>
      </c>
      <c r="U83" s="104">
        <f t="shared" si="17"/>
        <v>0.91631799163179906</v>
      </c>
      <c r="W83" s="106">
        <f t="shared" si="18"/>
        <v>103</v>
      </c>
      <c r="X83" s="106">
        <f t="shared" si="18"/>
        <v>239</v>
      </c>
      <c r="Y83" s="40">
        <f t="shared" si="19"/>
        <v>1.8953974895397487</v>
      </c>
      <c r="Z83" s="107">
        <f t="shared" si="20"/>
        <v>48.366666666666674</v>
      </c>
      <c r="AA83" s="108">
        <f t="shared" si="21"/>
        <v>8</v>
      </c>
      <c r="AB83" s="109">
        <f t="shared" si="22"/>
        <v>19234.080000000002</v>
      </c>
    </row>
    <row r="84" spans="1:250" x14ac:dyDescent="0.2">
      <c r="A84" s="24">
        <v>77</v>
      </c>
      <c r="C84" s="99"/>
      <c r="D84" s="130"/>
      <c r="E84" s="24"/>
      <c r="F84" s="24" t="s">
        <v>88</v>
      </c>
      <c r="G84" s="101"/>
      <c r="H84" s="102"/>
      <c r="I84" s="102">
        <f t="shared" si="13"/>
        <v>0</v>
      </c>
      <c r="J84" s="102"/>
      <c r="K84" s="102">
        <f t="shared" si="14"/>
        <v>0</v>
      </c>
      <c r="L84" s="103"/>
      <c r="M84" s="104" t="e">
        <f t="shared" si="15"/>
        <v>#DIV/0!</v>
      </c>
      <c r="O84" s="101"/>
      <c r="P84" s="101">
        <v>40</v>
      </c>
      <c r="Q84" s="102">
        <f t="shared" si="16"/>
        <v>18</v>
      </c>
      <c r="R84" s="102">
        <v>3</v>
      </c>
      <c r="S84" s="102">
        <f t="shared" si="12"/>
        <v>58</v>
      </c>
      <c r="T84" s="105">
        <v>126</v>
      </c>
      <c r="U84" s="104">
        <f t="shared" si="17"/>
        <v>0.95238095238095233</v>
      </c>
      <c r="W84" s="106">
        <f t="shared" si="18"/>
        <v>58</v>
      </c>
      <c r="X84" s="106">
        <f t="shared" si="18"/>
        <v>126</v>
      </c>
      <c r="Y84" s="40">
        <f t="shared" si="19"/>
        <v>1.9523809523809523</v>
      </c>
      <c r="Z84" s="107">
        <f t="shared" si="20"/>
        <v>21.799999999999997</v>
      </c>
      <c r="AA84" s="108">
        <f t="shared" si="21"/>
        <v>4</v>
      </c>
      <c r="AB84" s="109">
        <f t="shared" si="22"/>
        <v>9617.0400000000009</v>
      </c>
    </row>
    <row r="85" spans="1:250" x14ac:dyDescent="0.2">
      <c r="A85" s="68">
        <v>78</v>
      </c>
      <c r="B85" s="5"/>
      <c r="C85" s="131"/>
      <c r="D85" s="132"/>
      <c r="F85" s="24" t="s">
        <v>89</v>
      </c>
      <c r="G85" s="101"/>
      <c r="H85" s="102"/>
      <c r="I85" s="102">
        <f t="shared" si="13"/>
        <v>0</v>
      </c>
      <c r="J85" s="102"/>
      <c r="K85" s="102">
        <f t="shared" si="14"/>
        <v>0</v>
      </c>
      <c r="L85" s="144"/>
      <c r="M85" s="104" t="e">
        <f t="shared" si="15"/>
        <v>#DIV/0!</v>
      </c>
      <c r="O85" s="101"/>
      <c r="P85" s="101">
        <v>29</v>
      </c>
      <c r="Q85" s="102">
        <f t="shared" si="16"/>
        <v>24</v>
      </c>
      <c r="R85" s="102">
        <v>4</v>
      </c>
      <c r="S85" s="102">
        <f t="shared" si="12"/>
        <v>53</v>
      </c>
      <c r="T85" s="145">
        <v>186</v>
      </c>
      <c r="U85" s="104">
        <f t="shared" si="17"/>
        <v>0.46774193548387094</v>
      </c>
      <c r="W85" s="106">
        <f t="shared" si="18"/>
        <v>53</v>
      </c>
      <c r="X85" s="106">
        <f t="shared" si="18"/>
        <v>186</v>
      </c>
      <c r="Y85" s="40">
        <f t="shared" si="19"/>
        <v>1.9193548387096775</v>
      </c>
      <c r="Z85" s="107">
        <f t="shared" si="20"/>
        <v>64.8</v>
      </c>
      <c r="AA85" s="108">
        <f t="shared" si="21"/>
        <v>11</v>
      </c>
      <c r="AB85" s="109">
        <f t="shared" si="22"/>
        <v>26446.86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</row>
    <row r="86" spans="1:250" x14ac:dyDescent="0.2">
      <c r="A86" s="68">
        <v>79</v>
      </c>
      <c r="C86" s="133"/>
      <c r="D86" s="29"/>
      <c r="F86" s="24" t="s">
        <v>90</v>
      </c>
      <c r="G86" s="101"/>
      <c r="H86" s="102"/>
      <c r="I86" s="102">
        <f t="shared" si="13"/>
        <v>0</v>
      </c>
      <c r="J86" s="102"/>
      <c r="K86" s="102">
        <f t="shared" si="14"/>
        <v>0</v>
      </c>
      <c r="L86" s="144"/>
      <c r="M86" s="104" t="e">
        <f t="shared" si="15"/>
        <v>#DIV/0!</v>
      </c>
      <c r="O86" s="101"/>
      <c r="P86" s="101">
        <v>159</v>
      </c>
      <c r="Q86" s="102">
        <f t="shared" si="16"/>
        <v>30</v>
      </c>
      <c r="R86" s="102">
        <v>5</v>
      </c>
      <c r="S86" s="102">
        <f t="shared" si="12"/>
        <v>189</v>
      </c>
      <c r="T86" s="145">
        <v>310</v>
      </c>
      <c r="U86" s="104">
        <f t="shared" si="17"/>
        <v>1.5387096774193549</v>
      </c>
      <c r="W86" s="106">
        <f t="shared" si="18"/>
        <v>189</v>
      </c>
      <c r="X86" s="106">
        <f t="shared" si="18"/>
        <v>310</v>
      </c>
      <c r="Y86" s="40">
        <f t="shared" si="19"/>
        <v>1.8870967741935485</v>
      </c>
      <c r="Z86" s="107">
        <f t="shared" si="20"/>
        <v>7.3333333333333428</v>
      </c>
      <c r="AA86" s="108">
        <f t="shared" si="21"/>
        <v>1</v>
      </c>
      <c r="AB86" s="109">
        <f t="shared" si="22"/>
        <v>2404.2600000000002</v>
      </c>
    </row>
    <row r="87" spans="1:250" x14ac:dyDescent="0.2">
      <c r="A87" s="24">
        <v>80</v>
      </c>
      <c r="C87" s="99"/>
      <c r="F87" s="24" t="s">
        <v>91</v>
      </c>
      <c r="G87" s="101"/>
      <c r="H87" s="102"/>
      <c r="I87" s="102">
        <f t="shared" si="13"/>
        <v>0</v>
      </c>
      <c r="J87" s="102"/>
      <c r="K87" s="102">
        <f t="shared" si="14"/>
        <v>0</v>
      </c>
      <c r="L87" s="144"/>
      <c r="M87" s="104" t="e">
        <f t="shared" si="15"/>
        <v>#DIV/0!</v>
      </c>
      <c r="O87" s="101"/>
      <c r="P87" s="101">
        <v>94</v>
      </c>
      <c r="Q87" s="102">
        <f t="shared" si="16"/>
        <v>0</v>
      </c>
      <c r="R87" s="102">
        <v>0</v>
      </c>
      <c r="S87" s="102">
        <f t="shared" si="12"/>
        <v>94</v>
      </c>
      <c r="T87" s="145">
        <v>278</v>
      </c>
      <c r="U87" s="104">
        <f t="shared" si="17"/>
        <v>1.014388489208633</v>
      </c>
      <c r="W87" s="106">
        <f t="shared" si="18"/>
        <v>94</v>
      </c>
      <c r="X87" s="106">
        <f t="shared" si="18"/>
        <v>278</v>
      </c>
      <c r="Y87" s="40">
        <f t="shared" si="19"/>
        <v>1.9208633093525178</v>
      </c>
      <c r="Z87" s="107">
        <f t="shared" si="20"/>
        <v>82.066666666666691</v>
      </c>
      <c r="AA87" s="108">
        <f t="shared" si="21"/>
        <v>14</v>
      </c>
      <c r="AB87" s="109">
        <f t="shared" si="22"/>
        <v>33659.64</v>
      </c>
    </row>
    <row r="88" spans="1:250" x14ac:dyDescent="0.2">
      <c r="A88" s="68">
        <v>81</v>
      </c>
      <c r="C88" s="133"/>
      <c r="D88" s="134"/>
      <c r="F88" s="24" t="s">
        <v>14</v>
      </c>
      <c r="G88" s="101"/>
      <c r="H88" s="117"/>
      <c r="I88" s="102">
        <f t="shared" si="13"/>
        <v>0</v>
      </c>
      <c r="J88" s="117"/>
      <c r="K88" s="102">
        <f t="shared" si="14"/>
        <v>0</v>
      </c>
      <c r="L88" s="144"/>
      <c r="M88" s="104" t="e">
        <f t="shared" si="15"/>
        <v>#DIV/0!</v>
      </c>
      <c r="O88" s="101"/>
      <c r="P88" s="118">
        <v>124</v>
      </c>
      <c r="Q88" s="102">
        <f t="shared" si="16"/>
        <v>0</v>
      </c>
      <c r="R88" s="102">
        <v>0</v>
      </c>
      <c r="S88" s="102">
        <f t="shared" si="12"/>
        <v>124</v>
      </c>
      <c r="T88" s="145">
        <v>284</v>
      </c>
      <c r="U88" s="104">
        <f t="shared" si="17"/>
        <v>1.3098591549295775</v>
      </c>
      <c r="W88" s="106">
        <f t="shared" si="18"/>
        <v>124</v>
      </c>
      <c r="X88" s="106">
        <f t="shared" si="18"/>
        <v>284</v>
      </c>
      <c r="Y88" s="40">
        <f t="shared" si="19"/>
        <v>1.880281690140845</v>
      </c>
      <c r="Z88" s="107">
        <f t="shared" si="20"/>
        <v>55.866666666666646</v>
      </c>
      <c r="AA88" s="108">
        <f t="shared" si="21"/>
        <v>9</v>
      </c>
      <c r="AB88" s="109">
        <f t="shared" si="22"/>
        <v>21638.340000000004</v>
      </c>
    </row>
    <row r="89" spans="1:250" x14ac:dyDescent="0.2">
      <c r="A89" s="68">
        <v>82</v>
      </c>
      <c r="C89" s="133"/>
      <c r="D89" s="130"/>
      <c r="F89" s="24" t="s">
        <v>22</v>
      </c>
      <c r="G89" s="101"/>
      <c r="H89" s="102"/>
      <c r="I89" s="102">
        <f t="shared" si="13"/>
        <v>0</v>
      </c>
      <c r="J89" s="102"/>
      <c r="K89" s="102">
        <f t="shared" si="14"/>
        <v>0</v>
      </c>
      <c r="L89" s="144"/>
      <c r="M89" s="104" t="e">
        <f t="shared" si="15"/>
        <v>#DIV/0!</v>
      </c>
      <c r="O89" s="101"/>
      <c r="P89" s="101">
        <v>45</v>
      </c>
      <c r="Q89" s="102">
        <f t="shared" si="16"/>
        <v>18</v>
      </c>
      <c r="R89" s="102">
        <v>3</v>
      </c>
      <c r="S89" s="102">
        <f t="shared" si="12"/>
        <v>63</v>
      </c>
      <c r="T89" s="145">
        <v>134</v>
      </c>
      <c r="U89" s="104">
        <f t="shared" si="17"/>
        <v>1.0074626865671643</v>
      </c>
      <c r="W89" s="106">
        <f t="shared" si="18"/>
        <v>63</v>
      </c>
      <c r="X89" s="106">
        <f t="shared" si="18"/>
        <v>134</v>
      </c>
      <c r="Y89" s="40">
        <f t="shared" si="19"/>
        <v>1.9477611940298509</v>
      </c>
      <c r="Z89" s="107">
        <f t="shared" si="20"/>
        <v>21.86666666666666</v>
      </c>
      <c r="AA89" s="108">
        <f t="shared" si="21"/>
        <v>4</v>
      </c>
      <c r="AB89" s="109">
        <f t="shared" si="22"/>
        <v>9617.0400000000009</v>
      </c>
    </row>
    <row r="90" spans="1:250" x14ac:dyDescent="0.2">
      <c r="A90" s="24">
        <v>83</v>
      </c>
      <c r="C90" s="99"/>
      <c r="F90" s="24" t="s">
        <v>92</v>
      </c>
      <c r="G90" s="101"/>
      <c r="H90" s="102"/>
      <c r="I90" s="102">
        <f t="shared" si="13"/>
        <v>0</v>
      </c>
      <c r="J90" s="102"/>
      <c r="K90" s="102">
        <f t="shared" si="14"/>
        <v>0</v>
      </c>
      <c r="L90" s="144"/>
      <c r="M90" s="104" t="e">
        <f t="shared" si="15"/>
        <v>#DIV/0!</v>
      </c>
      <c r="O90" s="101"/>
      <c r="P90" s="101">
        <v>47</v>
      </c>
      <c r="Q90" s="102">
        <f t="shared" si="16"/>
        <v>12</v>
      </c>
      <c r="R90" s="102">
        <v>2</v>
      </c>
      <c r="S90" s="102">
        <f t="shared" si="12"/>
        <v>59</v>
      </c>
      <c r="T90" s="145">
        <v>107</v>
      </c>
      <c r="U90" s="104">
        <f t="shared" si="17"/>
        <v>1.3177570093457944</v>
      </c>
      <c r="W90" s="106">
        <f t="shared" si="18"/>
        <v>59</v>
      </c>
      <c r="X90" s="106">
        <f t="shared" si="18"/>
        <v>107</v>
      </c>
      <c r="Y90" s="40">
        <f t="shared" si="19"/>
        <v>1.8224299065420562</v>
      </c>
      <c r="Z90" s="107">
        <f t="shared" si="20"/>
        <v>8.7666666666666657</v>
      </c>
      <c r="AA90" s="108">
        <f t="shared" si="21"/>
        <v>1</v>
      </c>
      <c r="AB90" s="109">
        <f t="shared" si="22"/>
        <v>2404.2600000000002</v>
      </c>
    </row>
    <row r="91" spans="1:250" x14ac:dyDescent="0.2">
      <c r="A91" s="68">
        <v>84</v>
      </c>
      <c r="C91" s="99"/>
      <c r="F91" s="24" t="s">
        <v>93</v>
      </c>
      <c r="G91" s="101"/>
      <c r="H91" s="102"/>
      <c r="I91" s="102">
        <f t="shared" si="13"/>
        <v>0</v>
      </c>
      <c r="J91" s="102"/>
      <c r="K91" s="102">
        <f t="shared" si="14"/>
        <v>0</v>
      </c>
      <c r="L91" s="144"/>
      <c r="M91" s="104" t="e">
        <f t="shared" si="15"/>
        <v>#DIV/0!</v>
      </c>
      <c r="O91" s="101"/>
      <c r="P91" s="101">
        <v>23</v>
      </c>
      <c r="Q91" s="102">
        <f t="shared" si="16"/>
        <v>12</v>
      </c>
      <c r="R91" s="102">
        <v>2</v>
      </c>
      <c r="S91" s="102">
        <f t="shared" si="12"/>
        <v>35</v>
      </c>
      <c r="T91" s="145">
        <v>55</v>
      </c>
      <c r="U91" s="104">
        <f t="shared" si="17"/>
        <v>1.2545454545454546</v>
      </c>
      <c r="W91" s="106">
        <f t="shared" si="18"/>
        <v>35</v>
      </c>
      <c r="X91" s="106">
        <f t="shared" si="18"/>
        <v>55</v>
      </c>
      <c r="Y91" s="40">
        <f t="shared" si="19"/>
        <v>1.9090909090909092</v>
      </c>
      <c r="Z91" s="107">
        <f t="shared" si="20"/>
        <v>0</v>
      </c>
      <c r="AA91" s="108">
        <f t="shared" si="21"/>
        <v>0</v>
      </c>
      <c r="AB91" s="109">
        <f t="shared" si="22"/>
        <v>0</v>
      </c>
    </row>
    <row r="92" spans="1:250" x14ac:dyDescent="0.2">
      <c r="A92" s="68">
        <v>85</v>
      </c>
      <c r="C92" s="99"/>
      <c r="F92" s="24" t="s">
        <v>94</v>
      </c>
      <c r="G92" s="101"/>
      <c r="H92" s="102"/>
      <c r="I92" s="102">
        <f t="shared" si="13"/>
        <v>0</v>
      </c>
      <c r="J92" s="102"/>
      <c r="K92" s="102">
        <f t="shared" si="14"/>
        <v>0</v>
      </c>
      <c r="L92" s="144"/>
      <c r="M92" s="104" t="e">
        <f t="shared" si="15"/>
        <v>#DIV/0!</v>
      </c>
      <c r="O92" s="101"/>
      <c r="P92" s="101">
        <v>59</v>
      </c>
      <c r="Q92" s="102">
        <f t="shared" si="16"/>
        <v>24</v>
      </c>
      <c r="R92" s="102">
        <v>4</v>
      </c>
      <c r="S92" s="102">
        <f t="shared" si="12"/>
        <v>83</v>
      </c>
      <c r="T92" s="145">
        <v>148</v>
      </c>
      <c r="U92" s="104">
        <f t="shared" si="17"/>
        <v>1.1959459459459458</v>
      </c>
      <c r="W92" s="106">
        <f t="shared" si="18"/>
        <v>83</v>
      </c>
      <c r="X92" s="106">
        <f t="shared" si="18"/>
        <v>148</v>
      </c>
      <c r="Y92" s="40">
        <f t="shared" si="19"/>
        <v>1.9256756756756757</v>
      </c>
      <c r="Z92" s="107">
        <f t="shared" si="20"/>
        <v>10.73333333333332</v>
      </c>
      <c r="AA92" s="108">
        <f t="shared" si="21"/>
        <v>2</v>
      </c>
      <c r="AB92" s="109">
        <f t="shared" si="22"/>
        <v>4808.5200000000004</v>
      </c>
    </row>
    <row r="93" spans="1:250" x14ac:dyDescent="0.2">
      <c r="A93" s="24">
        <v>86</v>
      </c>
      <c r="C93" s="99"/>
      <c r="F93" s="24" t="s">
        <v>95</v>
      </c>
      <c r="G93" s="101"/>
      <c r="H93" s="102"/>
      <c r="I93" s="102">
        <f t="shared" si="13"/>
        <v>0</v>
      </c>
      <c r="J93" s="102"/>
      <c r="K93" s="102">
        <f t="shared" si="14"/>
        <v>0</v>
      </c>
      <c r="L93" s="144"/>
      <c r="M93" s="104" t="e">
        <f t="shared" si="15"/>
        <v>#DIV/0!</v>
      </c>
      <c r="N93" s="135"/>
      <c r="O93" s="101"/>
      <c r="P93" s="101">
        <v>58</v>
      </c>
      <c r="Q93" s="102">
        <f t="shared" si="16"/>
        <v>24</v>
      </c>
      <c r="R93" s="102">
        <v>4</v>
      </c>
      <c r="S93" s="102">
        <f t="shared" si="12"/>
        <v>82</v>
      </c>
      <c r="T93" s="145">
        <v>213</v>
      </c>
      <c r="U93" s="104">
        <f t="shared" si="17"/>
        <v>0.81690140845070425</v>
      </c>
      <c r="W93" s="106">
        <f t="shared" si="18"/>
        <v>82</v>
      </c>
      <c r="X93" s="106">
        <f t="shared" si="18"/>
        <v>213</v>
      </c>
      <c r="Y93" s="40">
        <f t="shared" si="19"/>
        <v>1.9154929577464788</v>
      </c>
      <c r="Z93" s="107">
        <f t="shared" si="20"/>
        <v>52.900000000000006</v>
      </c>
      <c r="AA93" s="108">
        <f t="shared" si="21"/>
        <v>9</v>
      </c>
      <c r="AB93" s="109">
        <f t="shared" si="22"/>
        <v>21638.340000000004</v>
      </c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  <c r="AY93" s="113"/>
      <c r="AZ93" s="113"/>
      <c r="BA93" s="113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/>
      <c r="BY93" s="113"/>
      <c r="BZ93" s="113"/>
      <c r="CA93" s="113"/>
      <c r="CB93" s="113"/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113"/>
      <c r="CN93" s="113"/>
      <c r="CO93" s="113"/>
      <c r="CP93" s="113"/>
      <c r="CQ93" s="113"/>
      <c r="CR93" s="113"/>
      <c r="CS93" s="113"/>
      <c r="CT93" s="113"/>
      <c r="CU93" s="113"/>
      <c r="CV93" s="113"/>
      <c r="CW93" s="113"/>
      <c r="CX93" s="113"/>
      <c r="CY93" s="113"/>
      <c r="CZ93" s="113"/>
      <c r="DA93" s="113"/>
      <c r="DB93" s="113"/>
      <c r="DC93" s="113"/>
      <c r="DD93" s="113"/>
      <c r="DE93" s="113"/>
      <c r="DF93" s="113"/>
      <c r="DG93" s="113"/>
      <c r="DH93" s="113"/>
      <c r="DI93" s="113"/>
      <c r="DJ93" s="113"/>
      <c r="DK93" s="113"/>
      <c r="DL93" s="113"/>
      <c r="DM93" s="113"/>
      <c r="DN93" s="113"/>
      <c r="DO93" s="113"/>
      <c r="DP93" s="113"/>
      <c r="DQ93" s="113"/>
      <c r="DR93" s="113"/>
      <c r="DS93" s="113"/>
      <c r="DT93" s="113"/>
      <c r="DU93" s="113"/>
      <c r="DV93" s="113"/>
      <c r="DW93" s="113"/>
      <c r="DX93" s="113"/>
      <c r="DY93" s="113"/>
      <c r="DZ93" s="113"/>
      <c r="EA93" s="113"/>
      <c r="EB93" s="113"/>
      <c r="EC93" s="113"/>
      <c r="ED93" s="113"/>
      <c r="EE93" s="113"/>
      <c r="EF93" s="113"/>
      <c r="EG93" s="113"/>
      <c r="EH93" s="113"/>
      <c r="EI93" s="113"/>
      <c r="EJ93" s="113"/>
      <c r="EK93" s="113"/>
      <c r="EL93" s="113"/>
      <c r="EM93" s="113"/>
      <c r="EN93" s="113"/>
      <c r="EO93" s="113"/>
      <c r="EP93" s="113"/>
      <c r="EQ93" s="113"/>
      <c r="ER93" s="113"/>
      <c r="ES93" s="113"/>
      <c r="ET93" s="113"/>
      <c r="EU93" s="113"/>
      <c r="EV93" s="113"/>
      <c r="EW93" s="113"/>
      <c r="EX93" s="113"/>
      <c r="EY93" s="113"/>
      <c r="EZ93" s="113"/>
      <c r="FA93" s="113"/>
      <c r="FB93" s="113"/>
      <c r="FC93" s="113"/>
      <c r="FD93" s="113"/>
      <c r="FE93" s="113"/>
      <c r="FF93" s="113"/>
      <c r="FG93" s="113"/>
      <c r="FH93" s="113"/>
      <c r="FI93" s="113"/>
      <c r="FJ93" s="113"/>
      <c r="FK93" s="113"/>
      <c r="FL93" s="113"/>
      <c r="FM93" s="113"/>
      <c r="FN93" s="113"/>
      <c r="FO93" s="113"/>
      <c r="FP93" s="113"/>
      <c r="FQ93" s="113"/>
      <c r="FR93" s="113"/>
      <c r="FS93" s="113"/>
      <c r="FT93" s="113"/>
      <c r="FU93" s="113"/>
      <c r="FV93" s="113"/>
      <c r="FW93" s="113"/>
      <c r="FX93" s="113"/>
      <c r="FY93" s="113"/>
      <c r="FZ93" s="113"/>
      <c r="GA93" s="113"/>
      <c r="GB93" s="113"/>
      <c r="GC93" s="113"/>
      <c r="GD93" s="113"/>
      <c r="GE93" s="113"/>
      <c r="GF93" s="113"/>
      <c r="GG93" s="113"/>
      <c r="GH93" s="113"/>
      <c r="GI93" s="113"/>
      <c r="GJ93" s="113"/>
      <c r="GK93" s="113"/>
      <c r="GL93" s="113"/>
      <c r="GM93" s="113"/>
      <c r="GN93" s="113"/>
      <c r="GO93" s="113"/>
      <c r="GP93" s="113"/>
      <c r="GQ93" s="113"/>
      <c r="GR93" s="113"/>
      <c r="GS93" s="113"/>
      <c r="GT93" s="113"/>
      <c r="GU93" s="113"/>
      <c r="GV93" s="113"/>
      <c r="GW93" s="113"/>
      <c r="GX93" s="113"/>
      <c r="GY93" s="113"/>
      <c r="GZ93" s="113"/>
      <c r="HA93" s="113"/>
      <c r="HB93" s="113"/>
      <c r="HC93" s="113"/>
      <c r="HD93" s="113"/>
      <c r="HE93" s="113"/>
      <c r="HF93" s="113"/>
      <c r="HG93" s="113"/>
      <c r="HH93" s="113"/>
      <c r="HI93" s="113"/>
      <c r="HJ93" s="113"/>
      <c r="HK93" s="113"/>
      <c r="HL93" s="113"/>
      <c r="HM93" s="113"/>
      <c r="HN93" s="113"/>
      <c r="HO93" s="113"/>
      <c r="HP93" s="113"/>
      <c r="HQ93" s="113"/>
      <c r="HR93" s="113"/>
      <c r="HS93" s="113"/>
      <c r="HT93" s="113"/>
      <c r="HU93" s="113"/>
      <c r="HV93" s="113"/>
      <c r="HW93" s="113"/>
      <c r="HX93" s="113"/>
      <c r="HY93" s="113"/>
      <c r="HZ93" s="113"/>
      <c r="IA93" s="113"/>
      <c r="IB93" s="113"/>
      <c r="IC93" s="113"/>
      <c r="ID93" s="113"/>
      <c r="IE93" s="113"/>
      <c r="IF93" s="113"/>
      <c r="IG93" s="113"/>
      <c r="IH93" s="113"/>
      <c r="II93" s="113"/>
      <c r="IJ93" s="113"/>
      <c r="IK93" s="113"/>
      <c r="IL93" s="113"/>
      <c r="IM93" s="113"/>
      <c r="IN93" s="113"/>
      <c r="IO93" s="113"/>
      <c r="IP93" s="113"/>
    </row>
    <row r="94" spans="1:250" x14ac:dyDescent="0.2">
      <c r="A94" s="68">
        <v>87</v>
      </c>
      <c r="C94" s="99"/>
      <c r="F94" s="24" t="s">
        <v>96</v>
      </c>
      <c r="G94" s="101"/>
      <c r="H94" s="102"/>
      <c r="I94" s="102">
        <f t="shared" si="13"/>
        <v>0</v>
      </c>
      <c r="J94" s="102"/>
      <c r="K94" s="102">
        <f t="shared" si="14"/>
        <v>0</v>
      </c>
      <c r="L94" s="144"/>
      <c r="M94" s="104" t="e">
        <f t="shared" si="15"/>
        <v>#DIV/0!</v>
      </c>
      <c r="O94" s="101"/>
      <c r="P94" s="101">
        <v>24</v>
      </c>
      <c r="Q94" s="102">
        <f t="shared" si="16"/>
        <v>12</v>
      </c>
      <c r="R94" s="102">
        <v>2</v>
      </c>
      <c r="S94" s="102">
        <f t="shared" si="12"/>
        <v>36</v>
      </c>
      <c r="T94" s="145">
        <v>103</v>
      </c>
      <c r="U94" s="104">
        <f t="shared" si="17"/>
        <v>0.69902912621359214</v>
      </c>
      <c r="W94" s="106">
        <f t="shared" si="18"/>
        <v>36</v>
      </c>
      <c r="X94" s="106">
        <f t="shared" si="18"/>
        <v>103</v>
      </c>
      <c r="Y94" s="40">
        <f t="shared" si="19"/>
        <v>1.9223300970873785</v>
      </c>
      <c r="Z94" s="107">
        <f t="shared" si="20"/>
        <v>29.233333333333334</v>
      </c>
      <c r="AA94" s="108">
        <f t="shared" si="21"/>
        <v>5</v>
      </c>
      <c r="AB94" s="109">
        <f t="shared" si="22"/>
        <v>12021.300000000001</v>
      </c>
    </row>
    <row r="95" spans="1:250" x14ac:dyDescent="0.2">
      <c r="A95" s="68">
        <v>88</v>
      </c>
      <c r="C95" s="99"/>
      <c r="F95" s="24" t="s">
        <v>97</v>
      </c>
      <c r="G95" s="101"/>
      <c r="H95" s="102"/>
      <c r="I95" s="102">
        <f t="shared" si="13"/>
        <v>0</v>
      </c>
      <c r="J95" s="102"/>
      <c r="K95" s="102">
        <f t="shared" si="14"/>
        <v>0</v>
      </c>
      <c r="L95" s="144"/>
      <c r="M95" s="104" t="e">
        <f t="shared" si="15"/>
        <v>#DIV/0!</v>
      </c>
      <c r="O95" s="101"/>
      <c r="P95" s="101">
        <v>64</v>
      </c>
      <c r="Q95" s="102">
        <f t="shared" si="16"/>
        <v>18</v>
      </c>
      <c r="R95" s="102">
        <v>3</v>
      </c>
      <c r="S95" s="102">
        <f t="shared" si="12"/>
        <v>82</v>
      </c>
      <c r="T95" s="145">
        <v>112</v>
      </c>
      <c r="U95" s="104">
        <f t="shared" si="17"/>
        <v>1.7142857142857142</v>
      </c>
      <c r="W95" s="106">
        <f t="shared" si="18"/>
        <v>82</v>
      </c>
      <c r="X95" s="106">
        <f t="shared" si="18"/>
        <v>112</v>
      </c>
      <c r="Y95" s="40">
        <f t="shared" si="19"/>
        <v>2.1964285714285712</v>
      </c>
      <c r="Z95" s="107">
        <f t="shared" si="20"/>
        <v>0</v>
      </c>
      <c r="AA95" s="108">
        <f t="shared" si="21"/>
        <v>0</v>
      </c>
      <c r="AB95" s="109">
        <f t="shared" si="22"/>
        <v>0</v>
      </c>
    </row>
    <row r="96" spans="1:250" x14ac:dyDescent="0.2">
      <c r="A96" s="24">
        <v>89</v>
      </c>
      <c r="F96" s="24" t="s">
        <v>98</v>
      </c>
      <c r="G96" s="101"/>
      <c r="H96" s="102"/>
      <c r="I96" s="102">
        <f t="shared" si="13"/>
        <v>0</v>
      </c>
      <c r="J96" s="102"/>
      <c r="K96" s="102">
        <f t="shared" si="14"/>
        <v>0</v>
      </c>
      <c r="L96" s="144"/>
      <c r="M96" s="104" t="e">
        <f t="shared" si="15"/>
        <v>#DIV/0!</v>
      </c>
      <c r="O96" s="101"/>
      <c r="P96" s="101">
        <v>46</v>
      </c>
      <c r="Q96" s="102">
        <f t="shared" si="16"/>
        <v>12</v>
      </c>
      <c r="R96" s="102">
        <v>2</v>
      </c>
      <c r="S96" s="102">
        <f t="shared" si="12"/>
        <v>58</v>
      </c>
      <c r="T96" s="145">
        <v>120</v>
      </c>
      <c r="U96" s="104">
        <f t="shared" si="17"/>
        <v>1.1499999999999999</v>
      </c>
      <c r="W96" s="106">
        <f t="shared" si="18"/>
        <v>58</v>
      </c>
      <c r="X96" s="106">
        <f t="shared" si="18"/>
        <v>120</v>
      </c>
      <c r="Y96" s="40">
        <f t="shared" si="19"/>
        <v>1.9</v>
      </c>
      <c r="Z96" s="107">
        <f t="shared" si="20"/>
        <v>18</v>
      </c>
      <c r="AA96" s="108">
        <f t="shared" si="21"/>
        <v>3</v>
      </c>
      <c r="AB96" s="109">
        <f t="shared" si="22"/>
        <v>7212.7800000000007</v>
      </c>
    </row>
    <row r="97" spans="1:251" x14ac:dyDescent="0.2">
      <c r="A97" s="68">
        <v>90</v>
      </c>
      <c r="F97" s="24" t="s">
        <v>23</v>
      </c>
      <c r="G97" s="101"/>
      <c r="H97" s="102"/>
      <c r="I97" s="102">
        <f t="shared" si="13"/>
        <v>0</v>
      </c>
      <c r="J97" s="102"/>
      <c r="K97" s="102">
        <f t="shared" si="14"/>
        <v>0</v>
      </c>
      <c r="L97" s="144"/>
      <c r="M97" s="104" t="e">
        <f t="shared" si="15"/>
        <v>#DIV/0!</v>
      </c>
      <c r="O97" s="101"/>
      <c r="P97" s="101">
        <v>87</v>
      </c>
      <c r="Q97" s="102">
        <f t="shared" si="16"/>
        <v>36</v>
      </c>
      <c r="R97" s="102">
        <v>6</v>
      </c>
      <c r="S97" s="102">
        <f t="shared" si="12"/>
        <v>123</v>
      </c>
      <c r="T97" s="145">
        <v>228</v>
      </c>
      <c r="U97" s="104">
        <f t="shared" si="17"/>
        <v>1.1447368421052631</v>
      </c>
      <c r="W97" s="106">
        <f t="shared" si="18"/>
        <v>123</v>
      </c>
      <c r="X97" s="106">
        <f t="shared" si="18"/>
        <v>228</v>
      </c>
      <c r="Y97" s="40">
        <f t="shared" si="19"/>
        <v>1.9342105263157894</v>
      </c>
      <c r="Z97" s="107">
        <f t="shared" si="20"/>
        <v>21.399999999999977</v>
      </c>
      <c r="AA97" s="108">
        <f t="shared" si="21"/>
        <v>4</v>
      </c>
      <c r="AB97" s="109">
        <f t="shared" si="22"/>
        <v>9617.0400000000009</v>
      </c>
    </row>
    <row r="98" spans="1:251" x14ac:dyDescent="0.2">
      <c r="A98" s="68">
        <v>91</v>
      </c>
      <c r="F98" s="24" t="s">
        <v>99</v>
      </c>
      <c r="G98" s="101"/>
      <c r="H98" s="102"/>
      <c r="I98" s="102">
        <f t="shared" si="13"/>
        <v>0</v>
      </c>
      <c r="J98" s="102"/>
      <c r="K98" s="102">
        <f t="shared" si="14"/>
        <v>0</v>
      </c>
      <c r="L98" s="103"/>
      <c r="M98" s="104" t="e">
        <f t="shared" si="15"/>
        <v>#DIV/0!</v>
      </c>
      <c r="O98" s="101"/>
      <c r="P98" s="101">
        <v>52</v>
      </c>
      <c r="Q98" s="102">
        <f t="shared" si="16"/>
        <v>30</v>
      </c>
      <c r="R98" s="102">
        <v>5</v>
      </c>
      <c r="S98" s="102">
        <f t="shared" si="12"/>
        <v>82</v>
      </c>
      <c r="T98" s="105">
        <v>186</v>
      </c>
      <c r="U98" s="104">
        <f t="shared" si="17"/>
        <v>0.83870967741935487</v>
      </c>
      <c r="W98" s="106">
        <f t="shared" si="18"/>
        <v>82</v>
      </c>
      <c r="X98" s="106">
        <f t="shared" si="18"/>
        <v>186</v>
      </c>
      <c r="Y98" s="40">
        <f t="shared" si="19"/>
        <v>1.903225806451613</v>
      </c>
      <c r="Z98" s="107">
        <f t="shared" si="20"/>
        <v>35.799999999999997</v>
      </c>
      <c r="AA98" s="108">
        <f t="shared" si="21"/>
        <v>6</v>
      </c>
      <c r="AB98" s="109">
        <f t="shared" si="22"/>
        <v>14425.560000000001</v>
      </c>
    </row>
    <row r="99" spans="1:251" x14ac:dyDescent="0.2">
      <c r="A99" s="24">
        <v>92</v>
      </c>
      <c r="F99" s="24" t="s">
        <v>100</v>
      </c>
      <c r="G99" s="101"/>
      <c r="H99" s="102"/>
      <c r="I99" s="102">
        <f t="shared" si="13"/>
        <v>0</v>
      </c>
      <c r="J99" s="102"/>
      <c r="K99" s="102">
        <f t="shared" si="14"/>
        <v>0</v>
      </c>
      <c r="L99" s="144"/>
      <c r="M99" s="104" t="e">
        <f t="shared" si="15"/>
        <v>#DIV/0!</v>
      </c>
      <c r="O99" s="101"/>
      <c r="P99" s="101">
        <v>82</v>
      </c>
      <c r="Q99" s="102">
        <f t="shared" si="16"/>
        <v>0</v>
      </c>
      <c r="R99" s="102">
        <v>0</v>
      </c>
      <c r="S99" s="102">
        <f t="shared" si="12"/>
        <v>82</v>
      </c>
      <c r="T99" s="145">
        <v>138</v>
      </c>
      <c r="U99" s="104">
        <f t="shared" si="17"/>
        <v>1.7826086956521738</v>
      </c>
      <c r="W99" s="106">
        <f t="shared" si="18"/>
        <v>82</v>
      </c>
      <c r="X99" s="106">
        <f t="shared" si="18"/>
        <v>138</v>
      </c>
      <c r="Y99" s="40">
        <f t="shared" si="19"/>
        <v>1.9130434782608696</v>
      </c>
      <c r="Z99" s="107">
        <f t="shared" si="20"/>
        <v>5.3999999999999915</v>
      </c>
      <c r="AA99" s="108">
        <f t="shared" si="21"/>
        <v>1</v>
      </c>
      <c r="AB99" s="109">
        <f t="shared" si="22"/>
        <v>2404.2600000000002</v>
      </c>
    </row>
    <row r="100" spans="1:251" x14ac:dyDescent="0.2">
      <c r="A100" s="68">
        <v>93</v>
      </c>
      <c r="F100" s="24" t="s">
        <v>101</v>
      </c>
      <c r="G100" s="101"/>
      <c r="H100" s="102"/>
      <c r="I100" s="102">
        <f t="shared" si="13"/>
        <v>0</v>
      </c>
      <c r="J100" s="102"/>
      <c r="K100" s="102">
        <f t="shared" si="14"/>
        <v>0</v>
      </c>
      <c r="L100" s="144"/>
      <c r="M100" s="104" t="e">
        <f t="shared" si="15"/>
        <v>#DIV/0!</v>
      </c>
      <c r="O100" s="101"/>
      <c r="P100" s="101">
        <v>67</v>
      </c>
      <c r="Q100" s="102">
        <f t="shared" si="16"/>
        <v>18</v>
      </c>
      <c r="R100" s="102">
        <v>3</v>
      </c>
      <c r="S100" s="102">
        <f t="shared" si="12"/>
        <v>85</v>
      </c>
      <c r="T100" s="145">
        <v>149</v>
      </c>
      <c r="U100" s="104">
        <f t="shared" si="17"/>
        <v>1.3489932885906042</v>
      </c>
      <c r="W100" s="106">
        <f t="shared" si="18"/>
        <v>85</v>
      </c>
      <c r="X100" s="106">
        <f t="shared" si="18"/>
        <v>149</v>
      </c>
      <c r="Y100" s="40">
        <f t="shared" si="19"/>
        <v>1.9530201342281881</v>
      </c>
      <c r="Z100" s="107">
        <f t="shared" si="20"/>
        <v>9.3666666666666742</v>
      </c>
      <c r="AA100" s="108">
        <f t="shared" si="21"/>
        <v>2</v>
      </c>
      <c r="AB100" s="109">
        <f t="shared" si="22"/>
        <v>4808.5200000000004</v>
      </c>
    </row>
    <row r="101" spans="1:251" x14ac:dyDescent="0.2">
      <c r="A101" s="68">
        <v>94</v>
      </c>
      <c r="F101" s="24" t="s">
        <v>102</v>
      </c>
      <c r="G101" s="101"/>
      <c r="H101" s="102"/>
      <c r="I101" s="102">
        <f t="shared" si="13"/>
        <v>0</v>
      </c>
      <c r="J101" s="102"/>
      <c r="K101" s="102">
        <f t="shared" si="14"/>
        <v>0</v>
      </c>
      <c r="L101" s="144"/>
      <c r="M101" s="104" t="e">
        <f t="shared" si="15"/>
        <v>#DIV/0!</v>
      </c>
      <c r="O101" s="101"/>
      <c r="P101" s="101">
        <v>59</v>
      </c>
      <c r="Q101" s="102">
        <f t="shared" si="16"/>
        <v>24</v>
      </c>
      <c r="R101" s="102">
        <v>4</v>
      </c>
      <c r="S101" s="102">
        <f t="shared" si="12"/>
        <v>83</v>
      </c>
      <c r="T101" s="145">
        <v>141</v>
      </c>
      <c r="U101" s="104">
        <f t="shared" si="17"/>
        <v>1.2553191489361701</v>
      </c>
      <c r="W101" s="106">
        <f t="shared" si="18"/>
        <v>83</v>
      </c>
      <c r="X101" s="106">
        <f t="shared" si="18"/>
        <v>141</v>
      </c>
      <c r="Y101" s="40">
        <f t="shared" si="19"/>
        <v>1.8936170212765957</v>
      </c>
      <c r="Z101" s="107">
        <f t="shared" si="20"/>
        <v>6.3000000000000114</v>
      </c>
      <c r="AA101" s="108">
        <f t="shared" si="21"/>
        <v>1</v>
      </c>
      <c r="AB101" s="109">
        <f t="shared" si="22"/>
        <v>2404.2600000000002</v>
      </c>
    </row>
    <row r="102" spans="1:251" x14ac:dyDescent="0.2">
      <c r="A102" s="24">
        <v>95</v>
      </c>
      <c r="F102" s="24" t="s">
        <v>103</v>
      </c>
      <c r="G102" s="101"/>
      <c r="H102" s="102"/>
      <c r="I102" s="102">
        <f t="shared" si="13"/>
        <v>0</v>
      </c>
      <c r="J102" s="102"/>
      <c r="K102" s="102">
        <f t="shared" si="14"/>
        <v>0</v>
      </c>
      <c r="L102" s="144"/>
      <c r="M102" s="104" t="e">
        <f t="shared" si="15"/>
        <v>#DIV/0!</v>
      </c>
      <c r="O102" s="101"/>
      <c r="P102" s="101">
        <v>78</v>
      </c>
      <c r="Q102" s="102">
        <f t="shared" si="16"/>
        <v>12</v>
      </c>
      <c r="R102" s="102">
        <v>2</v>
      </c>
      <c r="S102" s="102">
        <f t="shared" si="12"/>
        <v>90</v>
      </c>
      <c r="T102" s="145">
        <v>141</v>
      </c>
      <c r="U102" s="104">
        <f t="shared" si="17"/>
        <v>1.6595744680851063</v>
      </c>
      <c r="W102" s="106">
        <f t="shared" si="18"/>
        <v>90</v>
      </c>
      <c r="X102" s="106">
        <f t="shared" si="18"/>
        <v>141</v>
      </c>
      <c r="Y102" s="40">
        <f t="shared" si="19"/>
        <v>1.9148936170212767</v>
      </c>
      <c r="Z102" s="107">
        <f t="shared" si="20"/>
        <v>0</v>
      </c>
      <c r="AA102" s="108">
        <f t="shared" si="21"/>
        <v>0</v>
      </c>
      <c r="AB102" s="109">
        <f t="shared" si="22"/>
        <v>0</v>
      </c>
      <c r="IQ102" s="24"/>
    </row>
    <row r="103" spans="1:251" x14ac:dyDescent="0.2">
      <c r="A103" s="68">
        <v>96</v>
      </c>
      <c r="F103" s="24" t="s">
        <v>104</v>
      </c>
      <c r="G103" s="101"/>
      <c r="H103" s="102"/>
      <c r="I103" s="102">
        <f t="shared" si="13"/>
        <v>0</v>
      </c>
      <c r="J103" s="102"/>
      <c r="K103" s="102">
        <f t="shared" si="14"/>
        <v>0</v>
      </c>
      <c r="L103" s="103"/>
      <c r="M103" s="104" t="e">
        <f t="shared" si="15"/>
        <v>#DIV/0!</v>
      </c>
      <c r="O103" s="101"/>
      <c r="P103" s="101">
        <v>57</v>
      </c>
      <c r="Q103" s="102">
        <f t="shared" si="16"/>
        <v>12</v>
      </c>
      <c r="R103" s="102">
        <v>2</v>
      </c>
      <c r="S103" s="102">
        <f t="shared" si="12"/>
        <v>69</v>
      </c>
      <c r="T103" s="105">
        <v>148</v>
      </c>
      <c r="U103" s="104">
        <f t="shared" si="17"/>
        <v>1.1554054054054053</v>
      </c>
      <c r="W103" s="106">
        <f t="shared" si="18"/>
        <v>69</v>
      </c>
      <c r="X103" s="106">
        <f t="shared" si="18"/>
        <v>148</v>
      </c>
      <c r="Y103" s="40">
        <f t="shared" si="19"/>
        <v>1.8851351351351351</v>
      </c>
      <c r="Z103" s="107">
        <f t="shared" si="20"/>
        <v>24.73333333333332</v>
      </c>
      <c r="AA103" s="108">
        <f t="shared" si="21"/>
        <v>4</v>
      </c>
      <c r="AB103" s="109">
        <f t="shared" si="22"/>
        <v>9617.0400000000009</v>
      </c>
    </row>
    <row r="104" spans="1:251" x14ac:dyDescent="0.2">
      <c r="A104" s="68">
        <v>97</v>
      </c>
      <c r="F104" s="24" t="s">
        <v>105</v>
      </c>
      <c r="G104" s="101"/>
      <c r="H104" s="102"/>
      <c r="I104" s="102">
        <f t="shared" si="13"/>
        <v>0</v>
      </c>
      <c r="J104" s="102"/>
      <c r="K104" s="102">
        <f t="shared" si="14"/>
        <v>0</v>
      </c>
      <c r="L104" s="146"/>
      <c r="M104" s="104" t="e">
        <f t="shared" si="15"/>
        <v>#DIV/0!</v>
      </c>
      <c r="O104" s="101"/>
      <c r="P104" s="101">
        <v>47</v>
      </c>
      <c r="Q104" s="102">
        <f t="shared" si="16"/>
        <v>30</v>
      </c>
      <c r="R104" s="102">
        <v>5</v>
      </c>
      <c r="S104" s="102">
        <f t="shared" si="12"/>
        <v>77</v>
      </c>
      <c r="T104" s="145">
        <v>176</v>
      </c>
      <c r="U104" s="104">
        <f t="shared" si="17"/>
        <v>0.80113636363636365</v>
      </c>
      <c r="W104" s="106">
        <f t="shared" si="18"/>
        <v>77</v>
      </c>
      <c r="X104" s="106">
        <f t="shared" si="18"/>
        <v>176</v>
      </c>
      <c r="Y104" s="40">
        <f t="shared" si="19"/>
        <v>1.9261363636363638</v>
      </c>
      <c r="Z104" s="107">
        <f t="shared" si="20"/>
        <v>34.466666666666669</v>
      </c>
      <c r="AA104" s="108">
        <f t="shared" si="21"/>
        <v>6</v>
      </c>
      <c r="AB104" s="109">
        <f t="shared" si="22"/>
        <v>14425.560000000001</v>
      </c>
    </row>
    <row r="105" spans="1:251" x14ac:dyDescent="0.2">
      <c r="A105" s="24">
        <v>98</v>
      </c>
      <c r="F105" s="24" t="s">
        <v>106</v>
      </c>
      <c r="G105" s="101"/>
      <c r="H105" s="102"/>
      <c r="I105" s="102">
        <f t="shared" si="13"/>
        <v>0</v>
      </c>
      <c r="J105" s="102"/>
      <c r="K105" s="102">
        <f t="shared" si="14"/>
        <v>0</v>
      </c>
      <c r="L105" s="103"/>
      <c r="M105" s="104" t="e">
        <f t="shared" si="15"/>
        <v>#DIV/0!</v>
      </c>
      <c r="O105" s="101"/>
      <c r="P105" s="101">
        <v>21</v>
      </c>
      <c r="Q105" s="102">
        <f t="shared" si="16"/>
        <v>12</v>
      </c>
      <c r="R105" s="102">
        <v>2</v>
      </c>
      <c r="S105" s="102">
        <f t="shared" si="12"/>
        <v>33</v>
      </c>
      <c r="T105" s="105">
        <v>65</v>
      </c>
      <c r="U105" s="104">
        <f t="shared" si="17"/>
        <v>0.96923076923076923</v>
      </c>
      <c r="W105" s="106">
        <f t="shared" si="18"/>
        <v>33</v>
      </c>
      <c r="X105" s="106">
        <f t="shared" si="18"/>
        <v>65</v>
      </c>
      <c r="Y105" s="40">
        <f t="shared" si="19"/>
        <v>1.7999999999999998</v>
      </c>
      <c r="Z105" s="107">
        <f t="shared" si="20"/>
        <v>8.1666666666666643</v>
      </c>
      <c r="AA105" s="108">
        <f t="shared" si="21"/>
        <v>1</v>
      </c>
      <c r="AB105" s="109">
        <f t="shared" si="22"/>
        <v>2404.2600000000002</v>
      </c>
    </row>
    <row r="106" spans="1:251" x14ac:dyDescent="0.2">
      <c r="A106" s="68">
        <v>99</v>
      </c>
      <c r="F106" s="24" t="s">
        <v>107</v>
      </c>
      <c r="G106" s="101"/>
      <c r="H106" s="102"/>
      <c r="I106" s="102">
        <f t="shared" si="13"/>
        <v>0</v>
      </c>
      <c r="J106" s="102"/>
      <c r="K106" s="102">
        <f t="shared" si="14"/>
        <v>0</v>
      </c>
      <c r="L106" s="147"/>
      <c r="M106" s="104" t="e">
        <f t="shared" si="15"/>
        <v>#DIV/0!</v>
      </c>
      <c r="O106" s="101"/>
      <c r="P106" s="101">
        <v>25</v>
      </c>
      <c r="Q106" s="102">
        <f t="shared" si="16"/>
        <v>0</v>
      </c>
      <c r="R106" s="102">
        <v>0</v>
      </c>
      <c r="S106" s="102">
        <f t="shared" si="12"/>
        <v>25</v>
      </c>
      <c r="T106" s="148">
        <v>59</v>
      </c>
      <c r="U106" s="104">
        <f t="shared" si="17"/>
        <v>1.271186440677966</v>
      </c>
      <c r="W106" s="106">
        <f t="shared" si="18"/>
        <v>25</v>
      </c>
      <c r="X106" s="106">
        <f t="shared" si="18"/>
        <v>59</v>
      </c>
      <c r="Y106" s="40">
        <f t="shared" si="19"/>
        <v>1.8813559322033897</v>
      </c>
      <c r="Z106" s="107">
        <f t="shared" si="20"/>
        <v>12.36666666666666</v>
      </c>
      <c r="AA106" s="108">
        <f t="shared" si="21"/>
        <v>2</v>
      </c>
      <c r="AB106" s="109">
        <f t="shared" si="22"/>
        <v>4808.5200000000004</v>
      </c>
    </row>
    <row r="107" spans="1:251" x14ac:dyDescent="0.2">
      <c r="A107" s="68">
        <v>100</v>
      </c>
      <c r="F107" s="24" t="s">
        <v>108</v>
      </c>
      <c r="G107" s="101"/>
      <c r="H107" s="102"/>
      <c r="I107" s="102">
        <f t="shared" si="13"/>
        <v>0</v>
      </c>
      <c r="J107" s="102"/>
      <c r="K107" s="102">
        <f t="shared" si="14"/>
        <v>0</v>
      </c>
      <c r="L107" s="147"/>
      <c r="M107" s="104" t="e">
        <f t="shared" si="15"/>
        <v>#DIV/0!</v>
      </c>
      <c r="O107" s="101"/>
      <c r="P107" s="101">
        <v>56</v>
      </c>
      <c r="Q107" s="102">
        <f t="shared" si="16"/>
        <v>18</v>
      </c>
      <c r="R107" s="102">
        <v>3</v>
      </c>
      <c r="S107" s="102">
        <f t="shared" si="12"/>
        <v>74</v>
      </c>
      <c r="T107" s="148">
        <v>159</v>
      </c>
      <c r="U107" s="104">
        <f t="shared" si="17"/>
        <v>1.0566037735849056</v>
      </c>
      <c r="W107" s="106">
        <f t="shared" si="18"/>
        <v>74</v>
      </c>
      <c r="X107" s="106">
        <f t="shared" si="18"/>
        <v>159</v>
      </c>
      <c r="Y107" s="40">
        <f t="shared" si="19"/>
        <v>1.8490566037735849</v>
      </c>
      <c r="Z107" s="107">
        <f t="shared" si="20"/>
        <v>26.700000000000003</v>
      </c>
      <c r="AA107" s="108">
        <f t="shared" si="21"/>
        <v>4</v>
      </c>
      <c r="AB107" s="109">
        <f t="shared" si="22"/>
        <v>9617.0400000000009</v>
      </c>
    </row>
    <row r="108" spans="1:251" x14ac:dyDescent="0.2">
      <c r="A108" s="24">
        <v>101</v>
      </c>
      <c r="F108" s="24" t="s">
        <v>109</v>
      </c>
      <c r="G108" s="101"/>
      <c r="H108" s="102"/>
      <c r="I108" s="102">
        <f t="shared" si="13"/>
        <v>0</v>
      </c>
      <c r="J108" s="102"/>
      <c r="K108" s="102">
        <f t="shared" si="14"/>
        <v>0</v>
      </c>
      <c r="L108" s="147"/>
      <c r="M108" s="104" t="e">
        <f t="shared" si="15"/>
        <v>#DIV/0!</v>
      </c>
      <c r="O108" s="101"/>
      <c r="P108" s="101">
        <v>45</v>
      </c>
      <c r="Q108" s="102">
        <f t="shared" si="16"/>
        <v>0</v>
      </c>
      <c r="R108" s="102">
        <v>0</v>
      </c>
      <c r="S108" s="102">
        <f t="shared" si="12"/>
        <v>45</v>
      </c>
      <c r="T108" s="148">
        <v>99</v>
      </c>
      <c r="U108" s="104">
        <f t="shared" si="17"/>
        <v>1.3636363636363635</v>
      </c>
      <c r="W108" s="106">
        <f t="shared" si="18"/>
        <v>45</v>
      </c>
      <c r="X108" s="106">
        <f t="shared" si="18"/>
        <v>99</v>
      </c>
      <c r="Y108" s="40">
        <f t="shared" si="19"/>
        <v>1.9090909090909092</v>
      </c>
      <c r="Z108" s="107">
        <f t="shared" si="20"/>
        <v>17.699999999999996</v>
      </c>
      <c r="AA108" s="108">
        <f t="shared" si="21"/>
        <v>3</v>
      </c>
      <c r="AB108" s="109">
        <f t="shared" si="22"/>
        <v>7212.7800000000007</v>
      </c>
      <c r="IQ108" s="24"/>
    </row>
    <row r="109" spans="1:251" x14ac:dyDescent="0.2">
      <c r="A109" s="68">
        <v>102</v>
      </c>
      <c r="F109" s="24" t="s">
        <v>110</v>
      </c>
      <c r="G109" s="101"/>
      <c r="H109" s="102"/>
      <c r="I109" s="102">
        <f t="shared" si="13"/>
        <v>0</v>
      </c>
      <c r="J109" s="102"/>
      <c r="K109" s="102">
        <f t="shared" si="14"/>
        <v>0</v>
      </c>
      <c r="L109" s="147"/>
      <c r="M109" s="104" t="e">
        <f t="shared" si="15"/>
        <v>#DIV/0!</v>
      </c>
      <c r="O109" s="101"/>
      <c r="P109" s="101">
        <v>21</v>
      </c>
      <c r="Q109" s="102">
        <f t="shared" si="16"/>
        <v>12</v>
      </c>
      <c r="R109" s="102">
        <v>2</v>
      </c>
      <c r="S109" s="102">
        <f t="shared" si="12"/>
        <v>33</v>
      </c>
      <c r="T109" s="148">
        <v>109</v>
      </c>
      <c r="U109" s="104">
        <f t="shared" si="17"/>
        <v>0.57798165137614677</v>
      </c>
      <c r="W109" s="106">
        <f t="shared" si="18"/>
        <v>33</v>
      </c>
      <c r="X109" s="106">
        <f t="shared" si="18"/>
        <v>109</v>
      </c>
      <c r="Y109" s="40">
        <f t="shared" si="19"/>
        <v>1.8990825688073394</v>
      </c>
      <c r="Z109" s="107">
        <f t="shared" si="20"/>
        <v>36.033333333333331</v>
      </c>
      <c r="AA109" s="108">
        <f t="shared" si="21"/>
        <v>6</v>
      </c>
      <c r="AB109" s="109">
        <f t="shared" si="22"/>
        <v>14425.560000000001</v>
      </c>
    </row>
    <row r="110" spans="1:251" x14ac:dyDescent="0.2">
      <c r="A110" s="68">
        <v>103</v>
      </c>
      <c r="F110" s="24" t="s">
        <v>111</v>
      </c>
      <c r="G110" s="101"/>
      <c r="H110" s="102"/>
      <c r="I110" s="102">
        <f t="shared" si="13"/>
        <v>0</v>
      </c>
      <c r="J110" s="102"/>
      <c r="K110" s="102">
        <f t="shared" si="14"/>
        <v>0</v>
      </c>
      <c r="L110" s="103"/>
      <c r="M110" s="104" t="e">
        <f t="shared" si="15"/>
        <v>#DIV/0!</v>
      </c>
      <c r="O110" s="101"/>
      <c r="P110" s="101">
        <v>35</v>
      </c>
      <c r="Q110" s="102">
        <f t="shared" si="16"/>
        <v>0</v>
      </c>
      <c r="R110" s="102">
        <v>0</v>
      </c>
      <c r="S110" s="102">
        <f t="shared" si="12"/>
        <v>35</v>
      </c>
      <c r="T110" s="105">
        <v>79</v>
      </c>
      <c r="U110" s="104">
        <f t="shared" si="17"/>
        <v>1.3291139240506329</v>
      </c>
      <c r="W110" s="106">
        <f t="shared" si="18"/>
        <v>35</v>
      </c>
      <c r="X110" s="106">
        <f t="shared" si="18"/>
        <v>79</v>
      </c>
      <c r="Y110" s="40">
        <f t="shared" si="19"/>
        <v>2.0126582278481013</v>
      </c>
      <c r="Z110" s="107">
        <f t="shared" si="20"/>
        <v>15.033333333333331</v>
      </c>
      <c r="AA110" s="108">
        <f t="shared" si="21"/>
        <v>3</v>
      </c>
      <c r="AB110" s="109">
        <f t="shared" si="22"/>
        <v>7212.7800000000007</v>
      </c>
    </row>
    <row r="111" spans="1:251" s="80" customFormat="1" x14ac:dyDescent="0.2">
      <c r="A111" s="24">
        <v>104</v>
      </c>
      <c r="B111" s="56"/>
      <c r="C111" s="69"/>
      <c r="D111" s="70"/>
      <c r="E111" s="71"/>
      <c r="F111" s="24" t="s">
        <v>112</v>
      </c>
      <c r="G111" s="101"/>
      <c r="H111" s="102"/>
      <c r="I111" s="102">
        <f t="shared" si="13"/>
        <v>0</v>
      </c>
      <c r="J111" s="102"/>
      <c r="K111" s="102">
        <f t="shared" si="14"/>
        <v>0</v>
      </c>
      <c r="L111" s="103"/>
      <c r="M111" s="104" t="e">
        <f t="shared" si="15"/>
        <v>#DIV/0!</v>
      </c>
      <c r="N111" s="136"/>
      <c r="O111" s="101"/>
      <c r="P111" s="101">
        <v>33</v>
      </c>
      <c r="Q111" s="102">
        <f t="shared" si="16"/>
        <v>12</v>
      </c>
      <c r="R111" s="102">
        <v>2</v>
      </c>
      <c r="S111" s="102">
        <f t="shared" si="12"/>
        <v>45</v>
      </c>
      <c r="T111" s="105">
        <v>94</v>
      </c>
      <c r="U111" s="104">
        <f t="shared" si="17"/>
        <v>1.0531914893617023</v>
      </c>
      <c r="V111" s="31"/>
      <c r="W111" s="106">
        <f t="shared" si="18"/>
        <v>45</v>
      </c>
      <c r="X111" s="106">
        <f t="shared" si="18"/>
        <v>94</v>
      </c>
      <c r="Y111" s="40">
        <f t="shared" si="19"/>
        <v>1.8191489361702129</v>
      </c>
      <c r="Z111" s="107">
        <f t="shared" si="20"/>
        <v>14.533333333333331</v>
      </c>
      <c r="AA111" s="108">
        <f t="shared" si="21"/>
        <v>2</v>
      </c>
      <c r="AB111" s="109">
        <f t="shared" si="22"/>
        <v>4808.5200000000004</v>
      </c>
    </row>
    <row r="112" spans="1:251" s="80" customFormat="1" x14ac:dyDescent="0.2">
      <c r="A112" s="68">
        <v>105</v>
      </c>
      <c r="B112" s="56"/>
      <c r="C112" s="69"/>
      <c r="D112" s="70"/>
      <c r="E112" s="71"/>
      <c r="F112" s="24" t="s">
        <v>113</v>
      </c>
      <c r="G112" s="101"/>
      <c r="H112" s="102"/>
      <c r="I112" s="102"/>
      <c r="J112" s="102"/>
      <c r="K112" s="102"/>
      <c r="L112" s="103"/>
      <c r="M112" s="104"/>
      <c r="N112" s="136"/>
      <c r="O112" s="101"/>
      <c r="P112" s="101">
        <v>25</v>
      </c>
      <c r="Q112" s="102">
        <f t="shared" si="16"/>
        <v>18</v>
      </c>
      <c r="R112" s="102">
        <v>3</v>
      </c>
      <c r="S112" s="102">
        <f t="shared" si="12"/>
        <v>43</v>
      </c>
      <c r="T112" s="105">
        <v>96</v>
      </c>
      <c r="U112" s="104">
        <f t="shared" si="17"/>
        <v>0.78125</v>
      </c>
      <c r="V112" s="31"/>
      <c r="W112" s="106">
        <f t="shared" ref="W112:X113" si="23">S112</f>
        <v>43</v>
      </c>
      <c r="X112" s="106">
        <f t="shared" si="23"/>
        <v>96</v>
      </c>
      <c r="Y112" s="40">
        <f t="shared" si="19"/>
        <v>1.90625</v>
      </c>
      <c r="Z112" s="107">
        <f t="shared" si="20"/>
        <v>17.799999999999997</v>
      </c>
      <c r="AA112" s="108">
        <f t="shared" si="21"/>
        <v>3</v>
      </c>
      <c r="AB112" s="109">
        <f t="shared" si="22"/>
        <v>7212.7800000000007</v>
      </c>
    </row>
    <row r="113" spans="1:251" s="80" customFormat="1" x14ac:dyDescent="0.2">
      <c r="A113" s="68">
        <v>106</v>
      </c>
      <c r="B113" s="56"/>
      <c r="C113" s="69"/>
      <c r="D113" s="70"/>
      <c r="E113" s="71"/>
      <c r="F113" s="24" t="s">
        <v>114</v>
      </c>
      <c r="G113" s="101"/>
      <c r="H113" s="102"/>
      <c r="I113" s="102"/>
      <c r="J113" s="102"/>
      <c r="K113" s="102"/>
      <c r="L113" s="103"/>
      <c r="M113" s="104"/>
      <c r="N113" s="136"/>
      <c r="O113" s="101"/>
      <c r="P113" s="101">
        <v>29</v>
      </c>
      <c r="Q113" s="102">
        <f t="shared" si="16"/>
        <v>0</v>
      </c>
      <c r="R113" s="102">
        <v>0</v>
      </c>
      <c r="S113" s="102">
        <f t="shared" si="12"/>
        <v>29</v>
      </c>
      <c r="T113" s="105">
        <v>22</v>
      </c>
      <c r="U113" s="104">
        <f t="shared" si="17"/>
        <v>3.9545454545454546</v>
      </c>
      <c r="V113" s="31"/>
      <c r="W113" s="106">
        <f t="shared" si="23"/>
        <v>29</v>
      </c>
      <c r="X113" s="106">
        <f t="shared" si="23"/>
        <v>22</v>
      </c>
      <c r="Y113" s="40">
        <f t="shared" si="19"/>
        <v>3.9545454545454546</v>
      </c>
      <c r="Z113" s="107">
        <f t="shared" si="20"/>
        <v>0</v>
      </c>
      <c r="AA113" s="108">
        <f t="shared" si="21"/>
        <v>0</v>
      </c>
      <c r="AB113" s="109">
        <f t="shared" si="22"/>
        <v>0</v>
      </c>
    </row>
    <row r="114" spans="1:251" x14ac:dyDescent="0.2">
      <c r="A114" s="24">
        <v>107</v>
      </c>
      <c r="O114" s="48"/>
    </row>
    <row r="115" spans="1:251" s="75" customFormat="1" x14ac:dyDescent="0.2">
      <c r="A115" s="68">
        <v>108</v>
      </c>
      <c r="B115" s="143">
        <v>3</v>
      </c>
      <c r="C115" s="84" t="s">
        <v>54</v>
      </c>
      <c r="D115" s="85">
        <v>100000080498</v>
      </c>
      <c r="E115" s="11" t="s">
        <v>116</v>
      </c>
      <c r="F115" s="86" t="s">
        <v>25</v>
      </c>
      <c r="G115" s="87"/>
      <c r="H115" s="88">
        <f>SUM(H116:H164)</f>
        <v>0</v>
      </c>
      <c r="I115" s="88"/>
      <c r="J115" s="88"/>
      <c r="K115" s="88"/>
      <c r="L115" s="89">
        <f>SUM(L116:L164)</f>
        <v>0</v>
      </c>
      <c r="M115" s="90"/>
      <c r="N115" s="91"/>
      <c r="O115" s="87"/>
      <c r="P115" s="92">
        <f>SUM(P116:P166)</f>
        <v>3066</v>
      </c>
      <c r="Q115" s="88"/>
      <c r="R115" s="88"/>
      <c r="S115" s="88"/>
      <c r="T115" s="93">
        <f>SUM(T116:T166)</f>
        <v>8428</v>
      </c>
      <c r="U115" s="90"/>
      <c r="V115" s="94"/>
      <c r="W115" s="89">
        <f>SUM(W116:W164)</f>
        <v>4077</v>
      </c>
      <c r="X115" s="89">
        <f>SUM(X116:X164)</f>
        <v>8338</v>
      </c>
      <c r="Y115" s="95">
        <v>1.9</v>
      </c>
      <c r="Z115" s="96">
        <f>X115/3*Y115</f>
        <v>5280.7333333333336</v>
      </c>
      <c r="AA115" s="97">
        <f>SUM(AA116:AA164)</f>
        <v>205</v>
      </c>
      <c r="AB115" s="98">
        <f>SUM(AB116:AB164)</f>
        <v>391841.1</v>
      </c>
    </row>
    <row r="116" spans="1:251" s="24" customFormat="1" x14ac:dyDescent="0.2">
      <c r="A116" s="68">
        <v>109</v>
      </c>
      <c r="B116" s="30"/>
      <c r="F116" s="24" t="s">
        <v>20</v>
      </c>
      <c r="G116" s="101"/>
      <c r="H116" s="102"/>
      <c r="I116" s="102">
        <f>J116*$D$117</f>
        <v>0</v>
      </c>
      <c r="J116" s="102"/>
      <c r="K116" s="102">
        <f>H116+I116</f>
        <v>0</v>
      </c>
      <c r="L116" s="103"/>
      <c r="M116" s="104" t="e">
        <f>(H116)/(L116/3)</f>
        <v>#DIV/0!</v>
      </c>
      <c r="N116" s="28"/>
      <c r="O116" s="101"/>
      <c r="P116" s="101">
        <v>179</v>
      </c>
      <c r="Q116" s="102">
        <f>R116*$D$117</f>
        <v>66</v>
      </c>
      <c r="R116" s="102">
        <v>11</v>
      </c>
      <c r="S116" s="102">
        <f t="shared" ref="S116:S166" si="24">P116+Q116</f>
        <v>245</v>
      </c>
      <c r="T116" s="105">
        <v>711</v>
      </c>
      <c r="U116" s="104">
        <f>(P116)/(T116/3)</f>
        <v>0.75527426160337552</v>
      </c>
      <c r="V116" s="31"/>
      <c r="W116" s="106">
        <f>S116</f>
        <v>245</v>
      </c>
      <c r="X116" s="106">
        <f>T116</f>
        <v>711</v>
      </c>
      <c r="Y116" s="40">
        <f>(AA116*$D$117+W116)/(X116/3)</f>
        <v>1.8945147679324894</v>
      </c>
      <c r="Z116" s="107">
        <f>IF((X116/$X$115*$Z$115-W116)&gt;0,(X116/$X$115*$Z$115-W116),0)</f>
        <v>205.3</v>
      </c>
      <c r="AA116" s="108">
        <f>IF(O116="",ROUND(Z116/$D$117,0),0)</f>
        <v>34</v>
      </c>
      <c r="AB116" s="149">
        <f>AA116*$D$119</f>
        <v>64988.28</v>
      </c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</row>
    <row r="117" spans="1:251" x14ac:dyDescent="0.2">
      <c r="A117" s="24">
        <v>110</v>
      </c>
      <c r="B117" s="30"/>
      <c r="C117" s="110" t="s">
        <v>56</v>
      </c>
      <c r="D117" s="111">
        <v>6</v>
      </c>
      <c r="F117" s="24" t="s">
        <v>21</v>
      </c>
      <c r="G117" s="101"/>
      <c r="H117" s="102"/>
      <c r="I117" s="102">
        <f t="shared" ref="I117:I164" si="25">J117*$D$117</f>
        <v>0</v>
      </c>
      <c r="J117" s="102"/>
      <c r="K117" s="102">
        <f t="shared" ref="K117:K164" si="26">H117+I117</f>
        <v>0</v>
      </c>
      <c r="L117" s="144"/>
      <c r="M117" s="104" t="e">
        <f t="shared" ref="M117:M164" si="27">(H117)/(L117/3)</f>
        <v>#DIV/0!</v>
      </c>
      <c r="O117" s="101"/>
      <c r="P117" s="101">
        <v>45</v>
      </c>
      <c r="Q117" s="102">
        <f t="shared" ref="Q117:Q166" si="28">R117*$D$117</f>
        <v>30</v>
      </c>
      <c r="R117" s="102">
        <v>5</v>
      </c>
      <c r="S117" s="102">
        <f t="shared" si="24"/>
        <v>75</v>
      </c>
      <c r="T117" s="145">
        <v>123</v>
      </c>
      <c r="U117" s="104">
        <f t="shared" ref="U117:U166" si="29">(P117)/(T117/3)</f>
        <v>1.0975609756097562</v>
      </c>
      <c r="W117" s="106">
        <f t="shared" ref="W117:X164" si="30">S117</f>
        <v>75</v>
      </c>
      <c r="X117" s="106">
        <f t="shared" si="30"/>
        <v>123</v>
      </c>
      <c r="Y117" s="40">
        <f t="shared" ref="Y117:Y166" si="31">(AA117*$D$117+W117)/(X117/3)</f>
        <v>1.8292682926829269</v>
      </c>
      <c r="Z117" s="107">
        <f t="shared" ref="Z117:Z166" si="32">IF((X117/$X$115*$Z$115-W117)&gt;0,(X117/$X$115*$Z$115-W117),0)</f>
        <v>2.9000000000000057</v>
      </c>
      <c r="AA117" s="108">
        <f t="shared" ref="AA117:AA166" si="33">IF(O117="",ROUND(Z117/$D$117,0),0)</f>
        <v>0</v>
      </c>
      <c r="AB117" s="149">
        <f t="shared" ref="AB117:AB166" si="34">AA117*$D$119</f>
        <v>0</v>
      </c>
    </row>
    <row r="118" spans="1:251" x14ac:dyDescent="0.2">
      <c r="A118" s="68">
        <v>111</v>
      </c>
      <c r="B118" s="30"/>
      <c r="C118" s="110" t="s">
        <v>57</v>
      </c>
      <c r="D118" s="111" t="s">
        <v>58</v>
      </c>
      <c r="F118" s="24" t="s">
        <v>15</v>
      </c>
      <c r="G118" s="101"/>
      <c r="H118" s="102"/>
      <c r="I118" s="102">
        <f t="shared" si="25"/>
        <v>0</v>
      </c>
      <c r="J118" s="102"/>
      <c r="K118" s="102">
        <f t="shared" si="26"/>
        <v>0</v>
      </c>
      <c r="L118" s="144"/>
      <c r="M118" s="104" t="e">
        <f t="shared" si="27"/>
        <v>#DIV/0!</v>
      </c>
      <c r="O118" s="101"/>
      <c r="P118" s="101">
        <v>78</v>
      </c>
      <c r="Q118" s="102">
        <f t="shared" si="28"/>
        <v>18</v>
      </c>
      <c r="R118" s="102">
        <v>3</v>
      </c>
      <c r="S118" s="102">
        <f t="shared" si="24"/>
        <v>96</v>
      </c>
      <c r="T118" s="145">
        <v>152</v>
      </c>
      <c r="U118" s="104">
        <f t="shared" si="29"/>
        <v>1.5394736842105263</v>
      </c>
      <c r="W118" s="106">
        <f t="shared" si="30"/>
        <v>96</v>
      </c>
      <c r="X118" s="106">
        <f t="shared" si="30"/>
        <v>152</v>
      </c>
      <c r="Y118" s="40">
        <f t="shared" si="31"/>
        <v>1.8947368421052633</v>
      </c>
      <c r="Z118" s="107">
        <f t="shared" si="32"/>
        <v>0.26666666666666572</v>
      </c>
      <c r="AA118" s="108">
        <f t="shared" si="33"/>
        <v>0</v>
      </c>
      <c r="AB118" s="149">
        <f t="shared" si="34"/>
        <v>0</v>
      </c>
    </row>
    <row r="119" spans="1:251" x14ac:dyDescent="0.2">
      <c r="A119" s="68">
        <v>112</v>
      </c>
      <c r="B119" s="30"/>
      <c r="C119" s="110" t="s">
        <v>59</v>
      </c>
      <c r="D119" s="112">
        <v>1911.42</v>
      </c>
      <c r="F119" s="24" t="s">
        <v>60</v>
      </c>
      <c r="G119" s="101"/>
      <c r="H119" s="102"/>
      <c r="I119" s="102">
        <f t="shared" si="25"/>
        <v>0</v>
      </c>
      <c r="J119" s="102"/>
      <c r="K119" s="102">
        <f t="shared" si="26"/>
        <v>0</v>
      </c>
      <c r="L119" s="144"/>
      <c r="M119" s="104" t="e">
        <f t="shared" si="27"/>
        <v>#DIV/0!</v>
      </c>
      <c r="O119" s="101"/>
      <c r="P119" s="101">
        <v>24</v>
      </c>
      <c r="Q119" s="102">
        <f t="shared" si="28"/>
        <v>12</v>
      </c>
      <c r="R119" s="102">
        <v>2</v>
      </c>
      <c r="S119" s="102">
        <f t="shared" si="24"/>
        <v>36</v>
      </c>
      <c r="T119" s="145">
        <v>99</v>
      </c>
      <c r="U119" s="104">
        <f t="shared" si="29"/>
        <v>0.72727272727272729</v>
      </c>
      <c r="W119" s="106">
        <f t="shared" si="30"/>
        <v>36</v>
      </c>
      <c r="X119" s="106">
        <f t="shared" si="30"/>
        <v>99</v>
      </c>
      <c r="Y119" s="40">
        <f t="shared" si="31"/>
        <v>1.8181818181818181</v>
      </c>
      <c r="Z119" s="107">
        <f t="shared" si="32"/>
        <v>26.699999999999996</v>
      </c>
      <c r="AA119" s="108">
        <f t="shared" si="33"/>
        <v>4</v>
      </c>
      <c r="AB119" s="149">
        <f t="shared" si="34"/>
        <v>7645.68</v>
      </c>
      <c r="IQ119" s="113"/>
    </row>
    <row r="120" spans="1:251" x14ac:dyDescent="0.2">
      <c r="A120" s="24">
        <v>113</v>
      </c>
      <c r="B120" s="30"/>
      <c r="C120" s="114" t="s">
        <v>61</v>
      </c>
      <c r="D120" s="112">
        <f>D119/D117</f>
        <v>318.57</v>
      </c>
      <c r="F120" s="24" t="s">
        <v>62</v>
      </c>
      <c r="G120" s="101"/>
      <c r="H120" s="102"/>
      <c r="I120" s="102">
        <f t="shared" si="25"/>
        <v>0</v>
      </c>
      <c r="J120" s="102"/>
      <c r="K120" s="102">
        <f t="shared" si="26"/>
        <v>0</v>
      </c>
      <c r="L120" s="144"/>
      <c r="M120" s="104" t="e">
        <f t="shared" si="27"/>
        <v>#DIV/0!</v>
      </c>
      <c r="O120" s="101"/>
      <c r="P120" s="101">
        <v>33</v>
      </c>
      <c r="Q120" s="102">
        <f t="shared" si="28"/>
        <v>12</v>
      </c>
      <c r="R120" s="102">
        <v>2</v>
      </c>
      <c r="S120" s="102">
        <f t="shared" si="24"/>
        <v>45</v>
      </c>
      <c r="T120" s="145">
        <v>90</v>
      </c>
      <c r="U120" s="104">
        <f t="shared" si="29"/>
        <v>1.1000000000000001</v>
      </c>
      <c r="W120" s="106">
        <f t="shared" si="30"/>
        <v>45</v>
      </c>
      <c r="X120" s="106">
        <f t="shared" si="30"/>
        <v>90</v>
      </c>
      <c r="Y120" s="40">
        <f t="shared" si="31"/>
        <v>1.9</v>
      </c>
      <c r="Z120" s="107">
        <f t="shared" si="32"/>
        <v>12</v>
      </c>
      <c r="AA120" s="108">
        <f t="shared" si="33"/>
        <v>2</v>
      </c>
      <c r="AB120" s="149">
        <f t="shared" si="34"/>
        <v>3822.84</v>
      </c>
    </row>
    <row r="121" spans="1:251" x14ac:dyDescent="0.2">
      <c r="A121" s="68">
        <v>114</v>
      </c>
      <c r="B121" s="30"/>
      <c r="C121" s="110" t="s">
        <v>63</v>
      </c>
      <c r="D121" s="111" t="s">
        <v>64</v>
      </c>
      <c r="E121" s="54"/>
      <c r="F121" s="24" t="s">
        <v>65</v>
      </c>
      <c r="G121" s="101"/>
      <c r="H121" s="102"/>
      <c r="I121" s="102">
        <f t="shared" si="25"/>
        <v>0</v>
      </c>
      <c r="J121" s="102"/>
      <c r="K121" s="102">
        <f t="shared" si="26"/>
        <v>0</v>
      </c>
      <c r="L121" s="144"/>
      <c r="M121" s="104" t="e">
        <f t="shared" si="27"/>
        <v>#DIV/0!</v>
      </c>
      <c r="O121" s="101"/>
      <c r="P121" s="101">
        <v>132</v>
      </c>
      <c r="Q121" s="102">
        <f t="shared" si="28"/>
        <v>42</v>
      </c>
      <c r="R121" s="102">
        <v>7</v>
      </c>
      <c r="S121" s="102">
        <f t="shared" si="24"/>
        <v>174</v>
      </c>
      <c r="T121" s="145">
        <v>392</v>
      </c>
      <c r="U121" s="104">
        <f t="shared" si="29"/>
        <v>1.0102040816326532</v>
      </c>
      <c r="W121" s="106">
        <f t="shared" si="30"/>
        <v>174</v>
      </c>
      <c r="X121" s="106">
        <f t="shared" si="30"/>
        <v>392</v>
      </c>
      <c r="Y121" s="40">
        <f t="shared" si="31"/>
        <v>1.8826530612244898</v>
      </c>
      <c r="Z121" s="107">
        <f t="shared" si="32"/>
        <v>74.26666666666668</v>
      </c>
      <c r="AA121" s="108">
        <f t="shared" si="33"/>
        <v>12</v>
      </c>
      <c r="AB121" s="149">
        <f t="shared" si="34"/>
        <v>22937.040000000001</v>
      </c>
    </row>
    <row r="122" spans="1:251" x14ac:dyDescent="0.2">
      <c r="A122" s="68">
        <v>115</v>
      </c>
      <c r="B122" s="115"/>
      <c r="C122" s="110" t="s">
        <v>66</v>
      </c>
      <c r="D122" s="111"/>
      <c r="E122" s="27"/>
      <c r="F122" s="116" t="s">
        <v>67</v>
      </c>
      <c r="G122" s="101"/>
      <c r="H122" s="102"/>
      <c r="I122" s="102">
        <f t="shared" si="25"/>
        <v>0</v>
      </c>
      <c r="J122" s="102"/>
      <c r="K122" s="102">
        <f t="shared" si="26"/>
        <v>0</v>
      </c>
      <c r="L122" s="144"/>
      <c r="M122" s="104" t="e">
        <f t="shared" si="27"/>
        <v>#DIV/0!</v>
      </c>
      <c r="O122" s="101"/>
      <c r="P122" s="101">
        <v>78</v>
      </c>
      <c r="Q122" s="102">
        <f t="shared" si="28"/>
        <v>12</v>
      </c>
      <c r="R122" s="102">
        <v>2</v>
      </c>
      <c r="S122" s="102">
        <f t="shared" si="24"/>
        <v>90</v>
      </c>
      <c r="T122" s="145">
        <v>122</v>
      </c>
      <c r="U122" s="104">
        <f t="shared" si="29"/>
        <v>1.918032786885246</v>
      </c>
      <c r="W122" s="106">
        <f t="shared" si="30"/>
        <v>90</v>
      </c>
      <c r="X122" s="106">
        <f t="shared" si="30"/>
        <v>122</v>
      </c>
      <c r="Y122" s="40">
        <f t="shared" si="31"/>
        <v>2.2131147540983607</v>
      </c>
      <c r="Z122" s="107">
        <f t="shared" si="32"/>
        <v>0</v>
      </c>
      <c r="AA122" s="108">
        <f t="shared" si="33"/>
        <v>0</v>
      </c>
      <c r="AB122" s="149">
        <f t="shared" si="34"/>
        <v>0</v>
      </c>
    </row>
    <row r="123" spans="1:251" s="113" customFormat="1" x14ac:dyDescent="0.2">
      <c r="A123" s="24">
        <v>116</v>
      </c>
      <c r="B123" s="30"/>
      <c r="C123" s="110" t="s">
        <v>68</v>
      </c>
      <c r="D123" s="119"/>
      <c r="F123" s="24" t="s">
        <v>69</v>
      </c>
      <c r="G123" s="101"/>
      <c r="H123" s="102"/>
      <c r="I123" s="102">
        <f t="shared" si="25"/>
        <v>0</v>
      </c>
      <c r="J123" s="102"/>
      <c r="K123" s="102">
        <f t="shared" si="26"/>
        <v>0</v>
      </c>
      <c r="L123" s="144"/>
      <c r="M123" s="104" t="e">
        <f t="shared" si="27"/>
        <v>#DIV/0!</v>
      </c>
      <c r="N123" s="28"/>
      <c r="O123" s="101"/>
      <c r="P123" s="101">
        <v>75</v>
      </c>
      <c r="Q123" s="102">
        <f t="shared" si="28"/>
        <v>12</v>
      </c>
      <c r="R123" s="102">
        <v>2</v>
      </c>
      <c r="S123" s="102">
        <f t="shared" si="24"/>
        <v>87</v>
      </c>
      <c r="T123" s="145">
        <v>186</v>
      </c>
      <c r="U123" s="104">
        <f t="shared" si="29"/>
        <v>1.2096774193548387</v>
      </c>
      <c r="V123" s="31"/>
      <c r="W123" s="106">
        <f t="shared" si="30"/>
        <v>87</v>
      </c>
      <c r="X123" s="106">
        <f t="shared" si="30"/>
        <v>186</v>
      </c>
      <c r="Y123" s="40">
        <f t="shared" si="31"/>
        <v>1.8870967741935485</v>
      </c>
      <c r="Z123" s="107">
        <f t="shared" si="32"/>
        <v>30.799999999999997</v>
      </c>
      <c r="AA123" s="108">
        <f t="shared" si="33"/>
        <v>5</v>
      </c>
      <c r="AB123" s="149">
        <f t="shared" si="34"/>
        <v>9557.1</v>
      </c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</row>
    <row r="124" spans="1:251" x14ac:dyDescent="0.2">
      <c r="A124" s="68">
        <v>117</v>
      </c>
      <c r="C124" s="110" t="s">
        <v>70</v>
      </c>
      <c r="D124" s="120"/>
      <c r="F124" s="24" t="s">
        <v>71</v>
      </c>
      <c r="G124" s="101"/>
      <c r="H124" s="102"/>
      <c r="I124" s="102">
        <f t="shared" si="25"/>
        <v>0</v>
      </c>
      <c r="J124" s="102"/>
      <c r="K124" s="102">
        <f t="shared" si="26"/>
        <v>0</v>
      </c>
      <c r="L124" s="144"/>
      <c r="M124" s="104" t="e">
        <f t="shared" si="27"/>
        <v>#DIV/0!</v>
      </c>
      <c r="O124" s="101"/>
      <c r="P124" s="101">
        <v>66</v>
      </c>
      <c r="Q124" s="102">
        <f t="shared" si="28"/>
        <v>18</v>
      </c>
      <c r="R124" s="102">
        <v>3</v>
      </c>
      <c r="S124" s="102">
        <f t="shared" si="24"/>
        <v>84</v>
      </c>
      <c r="T124" s="145">
        <v>161</v>
      </c>
      <c r="U124" s="104">
        <f t="shared" si="29"/>
        <v>1.2298136645962734</v>
      </c>
      <c r="W124" s="106">
        <f t="shared" si="30"/>
        <v>84</v>
      </c>
      <c r="X124" s="106">
        <f t="shared" si="30"/>
        <v>161</v>
      </c>
      <c r="Y124" s="40">
        <f t="shared" si="31"/>
        <v>1.9006211180124224</v>
      </c>
      <c r="Z124" s="107">
        <f t="shared" si="32"/>
        <v>17.966666666666669</v>
      </c>
      <c r="AA124" s="108">
        <f t="shared" si="33"/>
        <v>3</v>
      </c>
      <c r="AB124" s="149">
        <f t="shared" si="34"/>
        <v>5734.26</v>
      </c>
    </row>
    <row r="125" spans="1:251" x14ac:dyDescent="0.2">
      <c r="A125" s="68">
        <v>118</v>
      </c>
      <c r="F125" s="24" t="s">
        <v>72</v>
      </c>
      <c r="G125" s="101"/>
      <c r="H125" s="102"/>
      <c r="I125" s="102">
        <f t="shared" si="25"/>
        <v>0</v>
      </c>
      <c r="J125" s="102"/>
      <c r="K125" s="102">
        <f t="shared" si="26"/>
        <v>0</v>
      </c>
      <c r="L125" s="144"/>
      <c r="M125" s="104" t="e">
        <f t="shared" si="27"/>
        <v>#DIV/0!</v>
      </c>
      <c r="O125" s="101"/>
      <c r="P125" s="101">
        <v>58</v>
      </c>
      <c r="Q125" s="102">
        <f t="shared" si="28"/>
        <v>12</v>
      </c>
      <c r="R125" s="102">
        <v>2</v>
      </c>
      <c r="S125" s="102">
        <f t="shared" si="24"/>
        <v>70</v>
      </c>
      <c r="T125" s="145">
        <v>169</v>
      </c>
      <c r="U125" s="104">
        <f t="shared" si="29"/>
        <v>1.029585798816568</v>
      </c>
      <c r="W125" s="106">
        <f t="shared" si="30"/>
        <v>70</v>
      </c>
      <c r="X125" s="106">
        <f t="shared" si="30"/>
        <v>169</v>
      </c>
      <c r="Y125" s="40">
        <f t="shared" si="31"/>
        <v>1.8816568047337277</v>
      </c>
      <c r="Z125" s="107">
        <f t="shared" si="32"/>
        <v>37.033333333333346</v>
      </c>
      <c r="AA125" s="108">
        <f t="shared" si="33"/>
        <v>6</v>
      </c>
      <c r="AB125" s="149">
        <f t="shared" si="34"/>
        <v>11468.52</v>
      </c>
    </row>
    <row r="126" spans="1:251" x14ac:dyDescent="0.2">
      <c r="A126" s="24">
        <v>119</v>
      </c>
      <c r="C126" s="123" t="s">
        <v>73</v>
      </c>
      <c r="D126" s="124" t="s">
        <v>74</v>
      </c>
      <c r="E126" s="125"/>
      <c r="F126" s="24" t="s">
        <v>75</v>
      </c>
      <c r="G126" s="101"/>
      <c r="H126" s="102"/>
      <c r="I126" s="102">
        <f t="shared" si="25"/>
        <v>0</v>
      </c>
      <c r="J126" s="102"/>
      <c r="K126" s="102">
        <f t="shared" si="26"/>
        <v>0</v>
      </c>
      <c r="L126" s="144"/>
      <c r="M126" s="104" t="e">
        <f t="shared" si="27"/>
        <v>#DIV/0!</v>
      </c>
      <c r="O126" s="101"/>
      <c r="P126" s="101">
        <v>52</v>
      </c>
      <c r="Q126" s="102">
        <f t="shared" si="28"/>
        <v>24</v>
      </c>
      <c r="R126" s="102">
        <v>4</v>
      </c>
      <c r="S126" s="102">
        <f t="shared" si="24"/>
        <v>76</v>
      </c>
      <c r="T126" s="145">
        <v>155</v>
      </c>
      <c r="U126" s="104">
        <f t="shared" si="29"/>
        <v>1.0064516129032259</v>
      </c>
      <c r="W126" s="106">
        <f t="shared" si="30"/>
        <v>76</v>
      </c>
      <c r="X126" s="106">
        <f t="shared" si="30"/>
        <v>155</v>
      </c>
      <c r="Y126" s="40">
        <f t="shared" si="31"/>
        <v>1.935483870967742</v>
      </c>
      <c r="Z126" s="107">
        <f t="shared" si="32"/>
        <v>22.166666666666671</v>
      </c>
      <c r="AA126" s="108">
        <f t="shared" si="33"/>
        <v>4</v>
      </c>
      <c r="AB126" s="149">
        <f t="shared" si="34"/>
        <v>7645.68</v>
      </c>
    </row>
    <row r="127" spans="1:251" x14ac:dyDescent="0.2">
      <c r="A127" s="68">
        <v>120</v>
      </c>
      <c r="C127" s="123" t="s">
        <v>76</v>
      </c>
      <c r="D127" s="126" t="s">
        <v>77</v>
      </c>
      <c r="E127" s="127"/>
      <c r="F127" s="24" t="s">
        <v>78</v>
      </c>
      <c r="G127" s="101"/>
      <c r="H127" s="102"/>
      <c r="I127" s="102">
        <f t="shared" si="25"/>
        <v>0</v>
      </c>
      <c r="J127" s="102"/>
      <c r="K127" s="102">
        <f t="shared" si="26"/>
        <v>0</v>
      </c>
      <c r="L127" s="144"/>
      <c r="M127" s="104" t="e">
        <f t="shared" si="27"/>
        <v>#DIV/0!</v>
      </c>
      <c r="O127" s="101"/>
      <c r="P127" s="101">
        <v>34</v>
      </c>
      <c r="Q127" s="102">
        <f t="shared" si="28"/>
        <v>18</v>
      </c>
      <c r="R127" s="102">
        <v>3</v>
      </c>
      <c r="S127" s="102">
        <f t="shared" si="24"/>
        <v>52</v>
      </c>
      <c r="T127" s="145">
        <v>89</v>
      </c>
      <c r="U127" s="104">
        <f t="shared" si="29"/>
        <v>1.146067415730337</v>
      </c>
      <c r="W127" s="106">
        <f t="shared" si="30"/>
        <v>52</v>
      </c>
      <c r="X127" s="106">
        <f t="shared" si="30"/>
        <v>89</v>
      </c>
      <c r="Y127" s="40">
        <f t="shared" si="31"/>
        <v>1.9550561797752808</v>
      </c>
      <c r="Z127" s="107">
        <f t="shared" si="32"/>
        <v>4.3666666666666742</v>
      </c>
      <c r="AA127" s="108">
        <f t="shared" si="33"/>
        <v>1</v>
      </c>
      <c r="AB127" s="149">
        <f t="shared" si="34"/>
        <v>1911.42</v>
      </c>
    </row>
    <row r="128" spans="1:251" x14ac:dyDescent="0.2">
      <c r="A128" s="68">
        <v>121</v>
      </c>
      <c r="D128" s="100"/>
      <c r="E128" s="24"/>
      <c r="F128" s="24" t="s">
        <v>79</v>
      </c>
      <c r="G128" s="101"/>
      <c r="H128" s="102"/>
      <c r="I128" s="102">
        <f t="shared" si="25"/>
        <v>0</v>
      </c>
      <c r="J128" s="102"/>
      <c r="K128" s="102">
        <f t="shared" si="26"/>
        <v>0</v>
      </c>
      <c r="L128" s="144"/>
      <c r="M128" s="104" t="e">
        <f t="shared" si="27"/>
        <v>#DIV/0!</v>
      </c>
      <c r="O128" s="101"/>
      <c r="P128" s="101">
        <v>62</v>
      </c>
      <c r="Q128" s="102">
        <f t="shared" si="28"/>
        <v>18</v>
      </c>
      <c r="R128" s="102">
        <v>3</v>
      </c>
      <c r="S128" s="102">
        <f t="shared" si="24"/>
        <v>80</v>
      </c>
      <c r="T128" s="145">
        <v>178</v>
      </c>
      <c r="U128" s="104">
        <f t="shared" si="29"/>
        <v>1.044943820224719</v>
      </c>
      <c r="W128" s="106">
        <f t="shared" si="30"/>
        <v>80</v>
      </c>
      <c r="X128" s="106">
        <f t="shared" si="30"/>
        <v>178</v>
      </c>
      <c r="Y128" s="40">
        <f t="shared" si="31"/>
        <v>1.8539325842696628</v>
      </c>
      <c r="Z128" s="107">
        <f t="shared" si="32"/>
        <v>32.733333333333348</v>
      </c>
      <c r="AA128" s="108">
        <f t="shared" si="33"/>
        <v>5</v>
      </c>
      <c r="AB128" s="149">
        <f t="shared" si="34"/>
        <v>9557.1</v>
      </c>
    </row>
    <row r="129" spans="1:250" x14ac:dyDescent="0.2">
      <c r="A129" s="24">
        <v>122</v>
      </c>
      <c r="D129" s="100"/>
      <c r="E129" s="24"/>
      <c r="F129" s="24" t="s">
        <v>80</v>
      </c>
      <c r="G129" s="101"/>
      <c r="H129" s="102"/>
      <c r="I129" s="102">
        <f t="shared" si="25"/>
        <v>0</v>
      </c>
      <c r="J129" s="102"/>
      <c r="K129" s="102">
        <f t="shared" si="26"/>
        <v>0</v>
      </c>
      <c r="L129" s="144"/>
      <c r="M129" s="104" t="e">
        <f t="shared" si="27"/>
        <v>#DIV/0!</v>
      </c>
      <c r="O129" s="101"/>
      <c r="P129" s="101">
        <v>72</v>
      </c>
      <c r="Q129" s="102">
        <f t="shared" si="28"/>
        <v>24</v>
      </c>
      <c r="R129" s="102">
        <v>4</v>
      </c>
      <c r="S129" s="102">
        <f t="shared" si="24"/>
        <v>96</v>
      </c>
      <c r="T129" s="145">
        <v>204</v>
      </c>
      <c r="U129" s="104">
        <f t="shared" si="29"/>
        <v>1.0588235294117647</v>
      </c>
      <c r="W129" s="106">
        <f t="shared" si="30"/>
        <v>96</v>
      </c>
      <c r="X129" s="106">
        <f t="shared" si="30"/>
        <v>204</v>
      </c>
      <c r="Y129" s="40">
        <f t="shared" si="31"/>
        <v>1.9411764705882353</v>
      </c>
      <c r="Z129" s="107">
        <f t="shared" si="32"/>
        <v>33.199999999999989</v>
      </c>
      <c r="AA129" s="108">
        <f t="shared" si="33"/>
        <v>6</v>
      </c>
      <c r="AB129" s="149">
        <f t="shared" si="34"/>
        <v>11468.52</v>
      </c>
    </row>
    <row r="130" spans="1:250" x14ac:dyDescent="0.2">
      <c r="A130" s="68">
        <v>123</v>
      </c>
      <c r="D130" s="100"/>
      <c r="E130" s="24"/>
      <c r="F130" s="24" t="s">
        <v>81</v>
      </c>
      <c r="G130" s="101"/>
      <c r="H130" s="102"/>
      <c r="I130" s="102">
        <f t="shared" si="25"/>
        <v>0</v>
      </c>
      <c r="J130" s="102"/>
      <c r="K130" s="102">
        <f t="shared" si="26"/>
        <v>0</v>
      </c>
      <c r="L130" s="144"/>
      <c r="M130" s="104" t="e">
        <f t="shared" si="27"/>
        <v>#DIV/0!</v>
      </c>
      <c r="O130" s="101"/>
      <c r="P130" s="101">
        <v>43</v>
      </c>
      <c r="Q130" s="102">
        <f t="shared" si="28"/>
        <v>30</v>
      </c>
      <c r="R130" s="102">
        <v>5</v>
      </c>
      <c r="S130" s="102">
        <f t="shared" si="24"/>
        <v>73</v>
      </c>
      <c r="T130" s="145">
        <v>140</v>
      </c>
      <c r="U130" s="104">
        <f t="shared" si="29"/>
        <v>0.92142857142857149</v>
      </c>
      <c r="W130" s="106">
        <f t="shared" si="30"/>
        <v>73</v>
      </c>
      <c r="X130" s="106">
        <f t="shared" si="30"/>
        <v>140</v>
      </c>
      <c r="Y130" s="40">
        <f t="shared" si="31"/>
        <v>1.9500000000000002</v>
      </c>
      <c r="Z130" s="107">
        <f t="shared" si="32"/>
        <v>15.666666666666671</v>
      </c>
      <c r="AA130" s="108">
        <f t="shared" si="33"/>
        <v>3</v>
      </c>
      <c r="AB130" s="149">
        <f t="shared" si="34"/>
        <v>5734.26</v>
      </c>
    </row>
    <row r="131" spans="1:250" x14ac:dyDescent="0.2">
      <c r="A131" s="68">
        <v>124</v>
      </c>
      <c r="D131" s="100"/>
      <c r="E131" s="24"/>
      <c r="F131" s="24" t="s">
        <v>82</v>
      </c>
      <c r="G131" s="101"/>
      <c r="H131" s="102"/>
      <c r="I131" s="102">
        <f t="shared" si="25"/>
        <v>0</v>
      </c>
      <c r="J131" s="102"/>
      <c r="K131" s="102">
        <f t="shared" si="26"/>
        <v>0</v>
      </c>
      <c r="L131" s="144"/>
      <c r="M131" s="104" t="e">
        <f t="shared" si="27"/>
        <v>#DIV/0!</v>
      </c>
      <c r="O131" s="101"/>
      <c r="P131" s="101">
        <v>60</v>
      </c>
      <c r="Q131" s="102">
        <f t="shared" si="28"/>
        <v>24</v>
      </c>
      <c r="R131" s="102">
        <v>4</v>
      </c>
      <c r="S131" s="102">
        <f t="shared" si="24"/>
        <v>84</v>
      </c>
      <c r="T131" s="145">
        <v>162</v>
      </c>
      <c r="U131" s="104">
        <f t="shared" si="29"/>
        <v>1.1111111111111112</v>
      </c>
      <c r="W131" s="106">
        <f t="shared" si="30"/>
        <v>84</v>
      </c>
      <c r="X131" s="106">
        <f t="shared" si="30"/>
        <v>162</v>
      </c>
      <c r="Y131" s="40">
        <f t="shared" si="31"/>
        <v>1.8888888888888888</v>
      </c>
      <c r="Z131" s="107">
        <f t="shared" si="32"/>
        <v>18.599999999999994</v>
      </c>
      <c r="AA131" s="108">
        <f t="shared" si="33"/>
        <v>3</v>
      </c>
      <c r="AB131" s="149">
        <f t="shared" si="34"/>
        <v>5734.26</v>
      </c>
    </row>
    <row r="132" spans="1:250" x14ac:dyDescent="0.2">
      <c r="A132" s="24">
        <v>125</v>
      </c>
      <c r="D132" s="100"/>
      <c r="E132" s="24"/>
      <c r="F132" s="24" t="s">
        <v>83</v>
      </c>
      <c r="G132" s="101"/>
      <c r="H132" s="102"/>
      <c r="I132" s="102">
        <f t="shared" si="25"/>
        <v>0</v>
      </c>
      <c r="J132" s="102"/>
      <c r="K132" s="102">
        <f t="shared" si="26"/>
        <v>0</v>
      </c>
      <c r="L132" s="144"/>
      <c r="M132" s="104" t="e">
        <f t="shared" si="27"/>
        <v>#DIV/0!</v>
      </c>
      <c r="O132" s="101"/>
      <c r="P132" s="101">
        <v>94</v>
      </c>
      <c r="Q132" s="102">
        <f t="shared" si="28"/>
        <v>36</v>
      </c>
      <c r="R132" s="102">
        <v>6</v>
      </c>
      <c r="S132" s="102">
        <f t="shared" si="24"/>
        <v>130</v>
      </c>
      <c r="T132" s="145">
        <v>247</v>
      </c>
      <c r="U132" s="104">
        <f t="shared" si="29"/>
        <v>1.1417004048582997</v>
      </c>
      <c r="W132" s="106">
        <f t="shared" si="30"/>
        <v>130</v>
      </c>
      <c r="X132" s="106">
        <f t="shared" si="30"/>
        <v>247</v>
      </c>
      <c r="Y132" s="40">
        <f t="shared" si="31"/>
        <v>1.8704453441295548</v>
      </c>
      <c r="Z132" s="107">
        <f t="shared" si="32"/>
        <v>26.433333333333337</v>
      </c>
      <c r="AA132" s="108">
        <f t="shared" si="33"/>
        <v>4</v>
      </c>
      <c r="AB132" s="149">
        <f t="shared" si="34"/>
        <v>7645.68</v>
      </c>
    </row>
    <row r="133" spans="1:250" x14ac:dyDescent="0.2">
      <c r="A133" s="68">
        <v>126</v>
      </c>
      <c r="D133" s="100"/>
      <c r="E133" s="24"/>
      <c r="F133" s="24" t="s">
        <v>84</v>
      </c>
      <c r="G133" s="101"/>
      <c r="H133" s="102"/>
      <c r="I133" s="102">
        <f t="shared" si="25"/>
        <v>0</v>
      </c>
      <c r="J133" s="102"/>
      <c r="K133" s="102">
        <f t="shared" si="26"/>
        <v>0</v>
      </c>
      <c r="L133" s="144"/>
      <c r="M133" s="104" t="e">
        <f t="shared" si="27"/>
        <v>#DIV/0!</v>
      </c>
      <c r="O133" s="101"/>
      <c r="P133" s="101">
        <v>56</v>
      </c>
      <c r="Q133" s="102">
        <f t="shared" si="28"/>
        <v>24</v>
      </c>
      <c r="R133" s="102">
        <v>4</v>
      </c>
      <c r="S133" s="102">
        <f t="shared" si="24"/>
        <v>80</v>
      </c>
      <c r="T133" s="145">
        <v>202</v>
      </c>
      <c r="U133" s="104">
        <f t="shared" si="29"/>
        <v>0.83168316831683176</v>
      </c>
      <c r="W133" s="106">
        <f t="shared" si="30"/>
        <v>80</v>
      </c>
      <c r="X133" s="106">
        <f t="shared" si="30"/>
        <v>202</v>
      </c>
      <c r="Y133" s="40">
        <f t="shared" si="31"/>
        <v>1.9009900990099011</v>
      </c>
      <c r="Z133" s="107">
        <f t="shared" si="32"/>
        <v>47.933333333333351</v>
      </c>
      <c r="AA133" s="108">
        <f t="shared" si="33"/>
        <v>8</v>
      </c>
      <c r="AB133" s="149">
        <f t="shared" si="34"/>
        <v>15291.36</v>
      </c>
    </row>
    <row r="134" spans="1:250" x14ac:dyDescent="0.2">
      <c r="A134" s="68">
        <v>127</v>
      </c>
      <c r="D134" s="100"/>
      <c r="E134" s="24"/>
      <c r="F134" s="24" t="s">
        <v>85</v>
      </c>
      <c r="G134" s="101"/>
      <c r="H134" s="102"/>
      <c r="I134" s="102">
        <f t="shared" si="25"/>
        <v>0</v>
      </c>
      <c r="J134" s="102"/>
      <c r="K134" s="102">
        <f t="shared" si="26"/>
        <v>0</v>
      </c>
      <c r="L134" s="144"/>
      <c r="M134" s="104" t="e">
        <f t="shared" si="27"/>
        <v>#DIV/0!</v>
      </c>
      <c r="O134" s="101"/>
      <c r="P134" s="101">
        <v>42</v>
      </c>
      <c r="Q134" s="102">
        <f t="shared" si="28"/>
        <v>30</v>
      </c>
      <c r="R134" s="102">
        <v>5</v>
      </c>
      <c r="S134" s="102">
        <f t="shared" si="24"/>
        <v>72</v>
      </c>
      <c r="T134" s="145">
        <v>169</v>
      </c>
      <c r="U134" s="104">
        <f t="shared" si="29"/>
        <v>0.74556213017751471</v>
      </c>
      <c r="W134" s="106">
        <f t="shared" si="30"/>
        <v>72</v>
      </c>
      <c r="X134" s="106">
        <f t="shared" si="30"/>
        <v>169</v>
      </c>
      <c r="Y134" s="40">
        <f t="shared" si="31"/>
        <v>1.9171597633136095</v>
      </c>
      <c r="Z134" s="107">
        <f t="shared" si="32"/>
        <v>35.033333333333346</v>
      </c>
      <c r="AA134" s="108">
        <f t="shared" si="33"/>
        <v>6</v>
      </c>
      <c r="AB134" s="149">
        <f t="shared" si="34"/>
        <v>11468.52</v>
      </c>
    </row>
    <row r="135" spans="1:250" x14ac:dyDescent="0.2">
      <c r="A135" s="24">
        <v>128</v>
      </c>
      <c r="D135" s="128"/>
      <c r="E135" s="24"/>
      <c r="F135" s="24" t="s">
        <v>86</v>
      </c>
      <c r="G135" s="101"/>
      <c r="H135" s="102"/>
      <c r="I135" s="102">
        <f t="shared" si="25"/>
        <v>0</v>
      </c>
      <c r="J135" s="102"/>
      <c r="K135" s="102">
        <f t="shared" si="26"/>
        <v>0</v>
      </c>
      <c r="L135" s="144"/>
      <c r="M135" s="104" t="e">
        <f t="shared" si="27"/>
        <v>#DIV/0!</v>
      </c>
      <c r="O135" s="101"/>
      <c r="P135" s="101">
        <v>64</v>
      </c>
      <c r="Q135" s="102">
        <f t="shared" si="28"/>
        <v>0</v>
      </c>
      <c r="R135" s="102">
        <v>0</v>
      </c>
      <c r="S135" s="102">
        <f t="shared" si="24"/>
        <v>64</v>
      </c>
      <c r="T135" s="145">
        <v>153</v>
      </c>
      <c r="U135" s="104">
        <f t="shared" si="29"/>
        <v>1.2549019607843137</v>
      </c>
      <c r="W135" s="106">
        <f t="shared" si="30"/>
        <v>64</v>
      </c>
      <c r="X135" s="106">
        <f t="shared" si="30"/>
        <v>153</v>
      </c>
      <c r="Y135" s="40">
        <f t="shared" si="31"/>
        <v>1.8431372549019607</v>
      </c>
      <c r="Z135" s="107">
        <f t="shared" si="32"/>
        <v>32.900000000000006</v>
      </c>
      <c r="AA135" s="108">
        <f t="shared" si="33"/>
        <v>5</v>
      </c>
      <c r="AB135" s="149">
        <f t="shared" si="34"/>
        <v>9557.1</v>
      </c>
    </row>
    <row r="136" spans="1:250" x14ac:dyDescent="0.2">
      <c r="A136" s="68">
        <v>129</v>
      </c>
      <c r="D136" s="129"/>
      <c r="E136" s="27"/>
      <c r="F136" s="24" t="s">
        <v>87</v>
      </c>
      <c r="G136" s="101"/>
      <c r="H136" s="102"/>
      <c r="I136" s="102">
        <f t="shared" si="25"/>
        <v>0</v>
      </c>
      <c r="J136" s="102"/>
      <c r="K136" s="102">
        <f t="shared" si="26"/>
        <v>0</v>
      </c>
      <c r="L136" s="144"/>
      <c r="M136" s="104" t="e">
        <f t="shared" si="27"/>
        <v>#DIV/0!</v>
      </c>
      <c r="O136" s="101"/>
      <c r="P136" s="101">
        <v>53</v>
      </c>
      <c r="Q136" s="102">
        <f t="shared" si="28"/>
        <v>30</v>
      </c>
      <c r="R136" s="102">
        <v>5</v>
      </c>
      <c r="S136" s="102">
        <f t="shared" si="24"/>
        <v>83</v>
      </c>
      <c r="T136" s="145">
        <v>173</v>
      </c>
      <c r="U136" s="104">
        <f t="shared" si="29"/>
        <v>0.91907514450867056</v>
      </c>
      <c r="W136" s="106">
        <f t="shared" si="30"/>
        <v>83</v>
      </c>
      <c r="X136" s="106">
        <f t="shared" si="30"/>
        <v>173</v>
      </c>
      <c r="Y136" s="40">
        <f t="shared" si="31"/>
        <v>1.8554913294797688</v>
      </c>
      <c r="Z136" s="107">
        <f t="shared" si="32"/>
        <v>26.566666666666677</v>
      </c>
      <c r="AA136" s="108">
        <f t="shared" si="33"/>
        <v>4</v>
      </c>
      <c r="AB136" s="149">
        <f t="shared" si="34"/>
        <v>7645.68</v>
      </c>
    </row>
    <row r="137" spans="1:250" x14ac:dyDescent="0.2">
      <c r="A137" s="68">
        <v>130</v>
      </c>
      <c r="C137" s="99"/>
      <c r="D137" s="130"/>
      <c r="E137" s="24"/>
      <c r="F137" s="24" t="s">
        <v>88</v>
      </c>
      <c r="G137" s="101"/>
      <c r="H137" s="102"/>
      <c r="I137" s="102">
        <f t="shared" si="25"/>
        <v>0</v>
      </c>
      <c r="J137" s="102"/>
      <c r="K137" s="102">
        <f t="shared" si="26"/>
        <v>0</v>
      </c>
      <c r="L137" s="144"/>
      <c r="M137" s="104" t="e">
        <f t="shared" si="27"/>
        <v>#DIV/0!</v>
      </c>
      <c r="O137" s="101"/>
      <c r="P137" s="101">
        <v>21</v>
      </c>
      <c r="Q137" s="102">
        <f t="shared" si="28"/>
        <v>24</v>
      </c>
      <c r="R137" s="102">
        <v>4</v>
      </c>
      <c r="S137" s="102">
        <f t="shared" si="24"/>
        <v>45</v>
      </c>
      <c r="T137" s="145">
        <v>128</v>
      </c>
      <c r="U137" s="104">
        <f t="shared" si="29"/>
        <v>0.4921875</v>
      </c>
      <c r="W137" s="106">
        <f t="shared" si="30"/>
        <v>45</v>
      </c>
      <c r="X137" s="106">
        <f t="shared" si="30"/>
        <v>128</v>
      </c>
      <c r="Y137" s="40">
        <f t="shared" si="31"/>
        <v>1.8984375</v>
      </c>
      <c r="Z137" s="107">
        <f t="shared" si="32"/>
        <v>36.066666666666677</v>
      </c>
      <c r="AA137" s="108">
        <f t="shared" si="33"/>
        <v>6</v>
      </c>
      <c r="AB137" s="149">
        <f t="shared" si="34"/>
        <v>11468.52</v>
      </c>
    </row>
    <row r="138" spans="1:250" x14ac:dyDescent="0.2">
      <c r="A138" s="24">
        <v>131</v>
      </c>
      <c r="B138" s="5"/>
      <c r="C138" s="131"/>
      <c r="D138" s="132"/>
      <c r="F138" s="24" t="s">
        <v>89</v>
      </c>
      <c r="G138" s="101"/>
      <c r="H138" s="102"/>
      <c r="I138" s="102">
        <f t="shared" si="25"/>
        <v>0</v>
      </c>
      <c r="J138" s="102"/>
      <c r="K138" s="102">
        <f t="shared" si="26"/>
        <v>0</v>
      </c>
      <c r="L138" s="144"/>
      <c r="M138" s="104" t="e">
        <f t="shared" si="27"/>
        <v>#DIV/0!</v>
      </c>
      <c r="O138" s="101"/>
      <c r="P138" s="101">
        <v>45</v>
      </c>
      <c r="Q138" s="102">
        <f t="shared" si="28"/>
        <v>18</v>
      </c>
      <c r="R138" s="102">
        <v>3</v>
      </c>
      <c r="S138" s="102">
        <f t="shared" si="24"/>
        <v>63</v>
      </c>
      <c r="T138" s="145">
        <v>149</v>
      </c>
      <c r="U138" s="104">
        <f t="shared" si="29"/>
        <v>0.90604026845637586</v>
      </c>
      <c r="W138" s="106">
        <f t="shared" si="30"/>
        <v>63</v>
      </c>
      <c r="X138" s="106">
        <f t="shared" si="30"/>
        <v>149</v>
      </c>
      <c r="Y138" s="40">
        <f t="shared" si="31"/>
        <v>1.8724832214765101</v>
      </c>
      <c r="Z138" s="107">
        <f t="shared" si="32"/>
        <v>31.366666666666674</v>
      </c>
      <c r="AA138" s="108">
        <f t="shared" si="33"/>
        <v>5</v>
      </c>
      <c r="AB138" s="149">
        <f t="shared" si="34"/>
        <v>9557.1</v>
      </c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</row>
    <row r="139" spans="1:250" x14ac:dyDescent="0.2">
      <c r="A139" s="68">
        <v>132</v>
      </c>
      <c r="C139" s="133"/>
      <c r="D139" s="29"/>
      <c r="F139" s="24" t="s">
        <v>90</v>
      </c>
      <c r="G139" s="101"/>
      <c r="H139" s="102"/>
      <c r="I139" s="102">
        <f t="shared" si="25"/>
        <v>0</v>
      </c>
      <c r="J139" s="102"/>
      <c r="K139" s="102">
        <f t="shared" si="26"/>
        <v>0</v>
      </c>
      <c r="L139" s="144"/>
      <c r="M139" s="104" t="e">
        <f t="shared" si="27"/>
        <v>#DIV/0!</v>
      </c>
      <c r="O139" s="101"/>
      <c r="P139" s="101">
        <v>117</v>
      </c>
      <c r="Q139" s="102">
        <f t="shared" si="28"/>
        <v>18</v>
      </c>
      <c r="R139" s="102">
        <v>3</v>
      </c>
      <c r="S139" s="102">
        <f t="shared" si="24"/>
        <v>135</v>
      </c>
      <c r="T139" s="145">
        <v>171</v>
      </c>
      <c r="U139" s="104">
        <f t="shared" si="29"/>
        <v>2.0526315789473686</v>
      </c>
      <c r="W139" s="106">
        <f t="shared" si="30"/>
        <v>135</v>
      </c>
      <c r="X139" s="106">
        <f t="shared" si="30"/>
        <v>171</v>
      </c>
      <c r="Y139" s="40">
        <f t="shared" si="31"/>
        <v>2.3684210526315788</v>
      </c>
      <c r="Z139" s="107">
        <f t="shared" si="32"/>
        <v>0</v>
      </c>
      <c r="AA139" s="108">
        <f t="shared" si="33"/>
        <v>0</v>
      </c>
      <c r="AB139" s="149">
        <f t="shared" si="34"/>
        <v>0</v>
      </c>
    </row>
    <row r="140" spans="1:250" x14ac:dyDescent="0.2">
      <c r="A140" s="68">
        <v>133</v>
      </c>
      <c r="C140" s="99"/>
      <c r="F140" s="24" t="s">
        <v>91</v>
      </c>
      <c r="G140" s="101"/>
      <c r="H140" s="102"/>
      <c r="I140" s="102">
        <f t="shared" si="25"/>
        <v>0</v>
      </c>
      <c r="J140" s="102"/>
      <c r="K140" s="102">
        <f t="shared" si="26"/>
        <v>0</v>
      </c>
      <c r="L140" s="144"/>
      <c r="M140" s="104" t="e">
        <f t="shared" si="27"/>
        <v>#DIV/0!</v>
      </c>
      <c r="O140" s="101"/>
      <c r="P140" s="101">
        <v>96</v>
      </c>
      <c r="Q140" s="102">
        <f t="shared" si="28"/>
        <v>42</v>
      </c>
      <c r="R140" s="102">
        <v>7</v>
      </c>
      <c r="S140" s="102">
        <f t="shared" si="24"/>
        <v>138</v>
      </c>
      <c r="T140" s="145">
        <v>312</v>
      </c>
      <c r="U140" s="104">
        <f t="shared" si="29"/>
        <v>0.92307692307692313</v>
      </c>
      <c r="W140" s="106">
        <f t="shared" si="30"/>
        <v>138</v>
      </c>
      <c r="X140" s="106">
        <f t="shared" si="30"/>
        <v>312</v>
      </c>
      <c r="Y140" s="40">
        <f t="shared" si="31"/>
        <v>1.9038461538461537</v>
      </c>
      <c r="Z140" s="107">
        <f t="shared" si="32"/>
        <v>59.600000000000023</v>
      </c>
      <c r="AA140" s="108">
        <f t="shared" si="33"/>
        <v>10</v>
      </c>
      <c r="AB140" s="149">
        <f t="shared" si="34"/>
        <v>19114.2</v>
      </c>
    </row>
    <row r="141" spans="1:250" x14ac:dyDescent="0.2">
      <c r="A141" s="24">
        <v>134</v>
      </c>
      <c r="C141" s="133"/>
      <c r="D141" s="134"/>
      <c r="F141" s="24" t="s">
        <v>14</v>
      </c>
      <c r="G141" s="101"/>
      <c r="H141" s="117"/>
      <c r="I141" s="102">
        <f t="shared" si="25"/>
        <v>0</v>
      </c>
      <c r="J141" s="117"/>
      <c r="K141" s="102">
        <f t="shared" si="26"/>
        <v>0</v>
      </c>
      <c r="L141" s="144"/>
      <c r="M141" s="104" t="e">
        <f t="shared" si="27"/>
        <v>#DIV/0!</v>
      </c>
      <c r="O141" s="101"/>
      <c r="P141" s="118">
        <v>119</v>
      </c>
      <c r="Q141" s="102">
        <f t="shared" si="28"/>
        <v>54</v>
      </c>
      <c r="R141" s="102">
        <v>9</v>
      </c>
      <c r="S141" s="102">
        <f t="shared" si="24"/>
        <v>173</v>
      </c>
      <c r="T141" s="145">
        <v>305</v>
      </c>
      <c r="U141" s="104">
        <f t="shared" si="29"/>
        <v>1.1704918032786884</v>
      </c>
      <c r="W141" s="106">
        <f t="shared" si="30"/>
        <v>173</v>
      </c>
      <c r="X141" s="106">
        <f t="shared" si="30"/>
        <v>305</v>
      </c>
      <c r="Y141" s="40">
        <f t="shared" si="31"/>
        <v>1.8786885245901639</v>
      </c>
      <c r="Z141" s="107">
        <f t="shared" si="32"/>
        <v>20.166666666666686</v>
      </c>
      <c r="AA141" s="108">
        <f t="shared" si="33"/>
        <v>3</v>
      </c>
      <c r="AB141" s="149">
        <f t="shared" si="34"/>
        <v>5734.26</v>
      </c>
    </row>
    <row r="142" spans="1:250" x14ac:dyDescent="0.2">
      <c r="A142" s="68">
        <v>135</v>
      </c>
      <c r="C142" s="133"/>
      <c r="D142" s="130"/>
      <c r="F142" s="24" t="s">
        <v>22</v>
      </c>
      <c r="G142" s="101"/>
      <c r="H142" s="102"/>
      <c r="I142" s="102">
        <f t="shared" si="25"/>
        <v>0</v>
      </c>
      <c r="J142" s="102"/>
      <c r="K142" s="102">
        <f t="shared" si="26"/>
        <v>0</v>
      </c>
      <c r="L142" s="144"/>
      <c r="M142" s="104" t="e">
        <f t="shared" si="27"/>
        <v>#DIV/0!</v>
      </c>
      <c r="O142" s="101"/>
      <c r="P142" s="101">
        <v>72</v>
      </c>
      <c r="Q142" s="102">
        <f t="shared" si="28"/>
        <v>18</v>
      </c>
      <c r="R142" s="102">
        <v>3</v>
      </c>
      <c r="S142" s="102">
        <f t="shared" si="24"/>
        <v>90</v>
      </c>
      <c r="T142" s="145">
        <v>144</v>
      </c>
      <c r="U142" s="104">
        <f t="shared" si="29"/>
        <v>1.5</v>
      </c>
      <c r="W142" s="106">
        <f t="shared" si="30"/>
        <v>90</v>
      </c>
      <c r="X142" s="106">
        <f t="shared" si="30"/>
        <v>144</v>
      </c>
      <c r="Y142" s="40">
        <f t="shared" si="31"/>
        <v>1.875</v>
      </c>
      <c r="Z142" s="107">
        <f t="shared" si="32"/>
        <v>1.2000000000000028</v>
      </c>
      <c r="AA142" s="108">
        <f t="shared" si="33"/>
        <v>0</v>
      </c>
      <c r="AB142" s="149">
        <f t="shared" si="34"/>
        <v>0</v>
      </c>
    </row>
    <row r="143" spans="1:250" x14ac:dyDescent="0.2">
      <c r="A143" s="68">
        <v>136</v>
      </c>
      <c r="C143" s="99"/>
      <c r="F143" s="24" t="s">
        <v>92</v>
      </c>
      <c r="G143" s="101"/>
      <c r="H143" s="102"/>
      <c r="I143" s="102">
        <f t="shared" si="25"/>
        <v>0</v>
      </c>
      <c r="J143" s="102"/>
      <c r="K143" s="102">
        <f t="shared" si="26"/>
        <v>0</v>
      </c>
      <c r="L143" s="144"/>
      <c r="M143" s="104" t="e">
        <f t="shared" si="27"/>
        <v>#DIV/0!</v>
      </c>
      <c r="O143" s="101"/>
      <c r="P143" s="101">
        <v>58</v>
      </c>
      <c r="Q143" s="102">
        <f t="shared" si="28"/>
        <v>18</v>
      </c>
      <c r="R143" s="102">
        <v>3</v>
      </c>
      <c r="S143" s="102">
        <f t="shared" si="24"/>
        <v>76</v>
      </c>
      <c r="T143" s="145">
        <v>143</v>
      </c>
      <c r="U143" s="104">
        <f t="shared" si="29"/>
        <v>1.2167832167832169</v>
      </c>
      <c r="W143" s="106">
        <f t="shared" si="30"/>
        <v>76</v>
      </c>
      <c r="X143" s="106">
        <f t="shared" si="30"/>
        <v>143</v>
      </c>
      <c r="Y143" s="40">
        <f t="shared" si="31"/>
        <v>1.8461538461538463</v>
      </c>
      <c r="Z143" s="107">
        <f t="shared" si="32"/>
        <v>14.566666666666663</v>
      </c>
      <c r="AA143" s="108">
        <f t="shared" si="33"/>
        <v>2</v>
      </c>
      <c r="AB143" s="149">
        <f t="shared" si="34"/>
        <v>3822.84</v>
      </c>
    </row>
    <row r="144" spans="1:250" x14ac:dyDescent="0.2">
      <c r="A144" s="24">
        <v>137</v>
      </c>
      <c r="C144" s="99"/>
      <c r="F144" s="24" t="s">
        <v>93</v>
      </c>
      <c r="G144" s="101"/>
      <c r="H144" s="102"/>
      <c r="I144" s="102">
        <f t="shared" si="25"/>
        <v>0</v>
      </c>
      <c r="J144" s="102"/>
      <c r="K144" s="102">
        <f t="shared" si="26"/>
        <v>0</v>
      </c>
      <c r="L144" s="144"/>
      <c r="M144" s="104" t="e">
        <f t="shared" si="27"/>
        <v>#DIV/0!</v>
      </c>
      <c r="O144" s="101"/>
      <c r="P144" s="101">
        <v>54</v>
      </c>
      <c r="Q144" s="102">
        <f t="shared" si="28"/>
        <v>12</v>
      </c>
      <c r="R144" s="102">
        <v>2</v>
      </c>
      <c r="S144" s="102">
        <f t="shared" si="24"/>
        <v>66</v>
      </c>
      <c r="T144" s="145">
        <v>114</v>
      </c>
      <c r="U144" s="104">
        <f t="shared" si="29"/>
        <v>1.4210526315789473</v>
      </c>
      <c r="W144" s="106">
        <f t="shared" si="30"/>
        <v>66</v>
      </c>
      <c r="X144" s="106">
        <f t="shared" si="30"/>
        <v>114</v>
      </c>
      <c r="Y144" s="40">
        <f t="shared" si="31"/>
        <v>1.8947368421052631</v>
      </c>
      <c r="Z144" s="107">
        <f t="shared" si="32"/>
        <v>6.2000000000000028</v>
      </c>
      <c r="AA144" s="108">
        <f t="shared" si="33"/>
        <v>1</v>
      </c>
      <c r="AB144" s="149">
        <f t="shared" si="34"/>
        <v>1911.42</v>
      </c>
    </row>
    <row r="145" spans="1:251" x14ac:dyDescent="0.2">
      <c r="A145" s="68">
        <v>138</v>
      </c>
      <c r="C145" s="99"/>
      <c r="F145" s="24" t="s">
        <v>94</v>
      </c>
      <c r="G145" s="101"/>
      <c r="H145" s="102"/>
      <c r="I145" s="102">
        <f t="shared" si="25"/>
        <v>0</v>
      </c>
      <c r="J145" s="102"/>
      <c r="K145" s="102">
        <f t="shared" si="26"/>
        <v>0</v>
      </c>
      <c r="L145" s="144"/>
      <c r="M145" s="104" t="e">
        <f t="shared" si="27"/>
        <v>#DIV/0!</v>
      </c>
      <c r="O145" s="101"/>
      <c r="P145" s="101">
        <v>48</v>
      </c>
      <c r="Q145" s="102">
        <f t="shared" si="28"/>
        <v>36</v>
      </c>
      <c r="R145" s="102">
        <v>6</v>
      </c>
      <c r="S145" s="102">
        <f t="shared" si="24"/>
        <v>84</v>
      </c>
      <c r="T145" s="145">
        <v>180</v>
      </c>
      <c r="U145" s="104">
        <f t="shared" si="29"/>
        <v>0.8</v>
      </c>
      <c r="W145" s="106">
        <f t="shared" si="30"/>
        <v>84</v>
      </c>
      <c r="X145" s="106">
        <f t="shared" si="30"/>
        <v>180</v>
      </c>
      <c r="Y145" s="40">
        <f t="shared" si="31"/>
        <v>1.9</v>
      </c>
      <c r="Z145" s="107">
        <f t="shared" si="32"/>
        <v>30</v>
      </c>
      <c r="AA145" s="108">
        <f t="shared" si="33"/>
        <v>5</v>
      </c>
      <c r="AB145" s="149">
        <f t="shared" si="34"/>
        <v>9557.1</v>
      </c>
    </row>
    <row r="146" spans="1:251" x14ac:dyDescent="0.2">
      <c r="A146" s="68">
        <v>139</v>
      </c>
      <c r="C146" s="99"/>
      <c r="F146" s="24" t="s">
        <v>95</v>
      </c>
      <c r="G146" s="101"/>
      <c r="H146" s="102"/>
      <c r="I146" s="102">
        <f t="shared" si="25"/>
        <v>0</v>
      </c>
      <c r="J146" s="102"/>
      <c r="K146" s="102">
        <f t="shared" si="26"/>
        <v>0</v>
      </c>
      <c r="L146" s="144"/>
      <c r="M146" s="104" t="e">
        <f t="shared" si="27"/>
        <v>#DIV/0!</v>
      </c>
      <c r="N146" s="135"/>
      <c r="O146" s="101"/>
      <c r="P146" s="101">
        <v>78</v>
      </c>
      <c r="Q146" s="102">
        <f t="shared" si="28"/>
        <v>12</v>
      </c>
      <c r="R146" s="102">
        <v>2</v>
      </c>
      <c r="S146" s="102">
        <f t="shared" si="24"/>
        <v>90</v>
      </c>
      <c r="T146" s="145">
        <v>159</v>
      </c>
      <c r="U146" s="104">
        <f t="shared" si="29"/>
        <v>1.4716981132075471</v>
      </c>
      <c r="W146" s="106">
        <f t="shared" si="30"/>
        <v>90</v>
      </c>
      <c r="X146" s="106">
        <f t="shared" si="30"/>
        <v>159</v>
      </c>
      <c r="Y146" s="40">
        <f t="shared" si="31"/>
        <v>1.9245283018867925</v>
      </c>
      <c r="Z146" s="107">
        <f t="shared" si="32"/>
        <v>10.700000000000003</v>
      </c>
      <c r="AA146" s="108">
        <f t="shared" si="33"/>
        <v>2</v>
      </c>
      <c r="AB146" s="149">
        <f t="shared" si="34"/>
        <v>3822.84</v>
      </c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13"/>
      <c r="AN146" s="113"/>
      <c r="AO146" s="113"/>
      <c r="AP146" s="113"/>
      <c r="AQ146" s="113"/>
      <c r="AR146" s="113"/>
      <c r="AS146" s="113"/>
      <c r="AT146" s="113"/>
      <c r="AU146" s="113"/>
      <c r="AV146" s="113"/>
      <c r="AW146" s="113"/>
      <c r="AX146" s="113"/>
      <c r="AY146" s="113"/>
      <c r="AZ146" s="113"/>
      <c r="BA146" s="113"/>
      <c r="BB146" s="113"/>
      <c r="BC146" s="113"/>
      <c r="BD146" s="113"/>
      <c r="BE146" s="113"/>
      <c r="BF146" s="113"/>
      <c r="BG146" s="113"/>
      <c r="BH146" s="113"/>
      <c r="BI146" s="113"/>
      <c r="BJ146" s="113"/>
      <c r="BK146" s="113"/>
      <c r="BL146" s="113"/>
      <c r="BM146" s="113"/>
      <c r="BN146" s="113"/>
      <c r="BO146" s="113"/>
      <c r="BP146" s="113"/>
      <c r="BQ146" s="113"/>
      <c r="BR146" s="113"/>
      <c r="BS146" s="113"/>
      <c r="BT146" s="113"/>
      <c r="BU146" s="113"/>
      <c r="BV146" s="113"/>
      <c r="BW146" s="113"/>
      <c r="BX146" s="113"/>
      <c r="BY146" s="113"/>
      <c r="BZ146" s="113"/>
      <c r="CA146" s="113"/>
      <c r="CB146" s="113"/>
      <c r="CC146" s="113"/>
      <c r="CD146" s="113"/>
      <c r="CE146" s="113"/>
      <c r="CF146" s="113"/>
      <c r="CG146" s="113"/>
      <c r="CH146" s="113"/>
      <c r="CI146" s="113"/>
      <c r="CJ146" s="113"/>
      <c r="CK146" s="113"/>
      <c r="CL146" s="113"/>
      <c r="CM146" s="113"/>
      <c r="CN146" s="113"/>
      <c r="CO146" s="113"/>
      <c r="CP146" s="113"/>
      <c r="CQ146" s="113"/>
      <c r="CR146" s="113"/>
      <c r="CS146" s="113"/>
      <c r="CT146" s="113"/>
      <c r="CU146" s="113"/>
      <c r="CV146" s="113"/>
      <c r="CW146" s="113"/>
      <c r="CX146" s="113"/>
      <c r="CY146" s="113"/>
      <c r="CZ146" s="113"/>
      <c r="DA146" s="113"/>
      <c r="DB146" s="113"/>
      <c r="DC146" s="113"/>
      <c r="DD146" s="113"/>
      <c r="DE146" s="113"/>
      <c r="DF146" s="113"/>
      <c r="DG146" s="113"/>
      <c r="DH146" s="113"/>
      <c r="DI146" s="113"/>
      <c r="DJ146" s="113"/>
      <c r="DK146" s="113"/>
      <c r="DL146" s="113"/>
      <c r="DM146" s="113"/>
      <c r="DN146" s="113"/>
      <c r="DO146" s="113"/>
      <c r="DP146" s="113"/>
      <c r="DQ146" s="113"/>
      <c r="DR146" s="113"/>
      <c r="DS146" s="113"/>
      <c r="DT146" s="113"/>
      <c r="DU146" s="113"/>
      <c r="DV146" s="113"/>
      <c r="DW146" s="113"/>
      <c r="DX146" s="113"/>
      <c r="DY146" s="113"/>
      <c r="DZ146" s="113"/>
      <c r="EA146" s="113"/>
      <c r="EB146" s="113"/>
      <c r="EC146" s="113"/>
      <c r="ED146" s="113"/>
      <c r="EE146" s="113"/>
      <c r="EF146" s="113"/>
      <c r="EG146" s="113"/>
      <c r="EH146" s="113"/>
      <c r="EI146" s="113"/>
      <c r="EJ146" s="113"/>
      <c r="EK146" s="113"/>
      <c r="EL146" s="113"/>
      <c r="EM146" s="113"/>
      <c r="EN146" s="113"/>
      <c r="EO146" s="113"/>
      <c r="EP146" s="113"/>
      <c r="EQ146" s="113"/>
      <c r="ER146" s="113"/>
      <c r="ES146" s="113"/>
      <c r="ET146" s="113"/>
      <c r="EU146" s="113"/>
      <c r="EV146" s="113"/>
      <c r="EW146" s="113"/>
      <c r="EX146" s="113"/>
      <c r="EY146" s="113"/>
      <c r="EZ146" s="113"/>
      <c r="FA146" s="113"/>
      <c r="FB146" s="113"/>
      <c r="FC146" s="113"/>
      <c r="FD146" s="113"/>
      <c r="FE146" s="113"/>
      <c r="FF146" s="113"/>
      <c r="FG146" s="113"/>
      <c r="FH146" s="113"/>
      <c r="FI146" s="113"/>
      <c r="FJ146" s="113"/>
      <c r="FK146" s="113"/>
      <c r="FL146" s="113"/>
      <c r="FM146" s="113"/>
      <c r="FN146" s="113"/>
      <c r="FO146" s="113"/>
      <c r="FP146" s="113"/>
      <c r="FQ146" s="113"/>
      <c r="FR146" s="113"/>
      <c r="FS146" s="113"/>
      <c r="FT146" s="113"/>
      <c r="FU146" s="113"/>
      <c r="FV146" s="113"/>
      <c r="FW146" s="113"/>
      <c r="FX146" s="113"/>
      <c r="FY146" s="113"/>
      <c r="FZ146" s="113"/>
      <c r="GA146" s="113"/>
      <c r="GB146" s="113"/>
      <c r="GC146" s="113"/>
      <c r="GD146" s="113"/>
      <c r="GE146" s="113"/>
      <c r="GF146" s="113"/>
      <c r="GG146" s="113"/>
      <c r="GH146" s="113"/>
      <c r="GI146" s="113"/>
      <c r="GJ146" s="113"/>
      <c r="GK146" s="113"/>
      <c r="GL146" s="113"/>
      <c r="GM146" s="113"/>
      <c r="GN146" s="113"/>
      <c r="GO146" s="113"/>
      <c r="GP146" s="113"/>
      <c r="GQ146" s="113"/>
      <c r="GR146" s="113"/>
      <c r="GS146" s="113"/>
      <c r="GT146" s="113"/>
      <c r="GU146" s="113"/>
      <c r="GV146" s="113"/>
      <c r="GW146" s="113"/>
      <c r="GX146" s="113"/>
      <c r="GY146" s="113"/>
      <c r="GZ146" s="113"/>
      <c r="HA146" s="113"/>
      <c r="HB146" s="113"/>
      <c r="HC146" s="113"/>
      <c r="HD146" s="113"/>
      <c r="HE146" s="113"/>
      <c r="HF146" s="113"/>
      <c r="HG146" s="113"/>
      <c r="HH146" s="113"/>
      <c r="HI146" s="113"/>
      <c r="HJ146" s="113"/>
      <c r="HK146" s="113"/>
      <c r="HL146" s="113"/>
      <c r="HM146" s="113"/>
      <c r="HN146" s="113"/>
      <c r="HO146" s="113"/>
      <c r="HP146" s="113"/>
      <c r="HQ146" s="113"/>
      <c r="HR146" s="113"/>
      <c r="HS146" s="113"/>
      <c r="HT146" s="113"/>
      <c r="HU146" s="113"/>
      <c r="HV146" s="113"/>
      <c r="HW146" s="113"/>
      <c r="HX146" s="113"/>
      <c r="HY146" s="113"/>
      <c r="HZ146" s="113"/>
      <c r="IA146" s="113"/>
      <c r="IB146" s="113"/>
      <c r="IC146" s="113"/>
      <c r="ID146" s="113"/>
      <c r="IE146" s="113"/>
      <c r="IF146" s="113"/>
      <c r="IG146" s="113"/>
      <c r="IH146" s="113"/>
      <c r="II146" s="113"/>
      <c r="IJ146" s="113"/>
      <c r="IK146" s="113"/>
      <c r="IL146" s="113"/>
      <c r="IM146" s="113"/>
      <c r="IN146" s="113"/>
      <c r="IO146" s="113"/>
      <c r="IP146" s="113"/>
    </row>
    <row r="147" spans="1:251" x14ac:dyDescent="0.2">
      <c r="A147" s="24">
        <v>140</v>
      </c>
      <c r="C147" s="99"/>
      <c r="F147" s="24" t="s">
        <v>96</v>
      </c>
      <c r="G147" s="101"/>
      <c r="H147" s="102"/>
      <c r="I147" s="102">
        <f t="shared" si="25"/>
        <v>0</v>
      </c>
      <c r="J147" s="102"/>
      <c r="K147" s="102">
        <f t="shared" si="26"/>
        <v>0</v>
      </c>
      <c r="L147" s="144"/>
      <c r="M147" s="104" t="e">
        <f t="shared" si="27"/>
        <v>#DIV/0!</v>
      </c>
      <c r="O147" s="101"/>
      <c r="P147" s="101">
        <v>42</v>
      </c>
      <c r="Q147" s="102">
        <f t="shared" si="28"/>
        <v>12</v>
      </c>
      <c r="R147" s="102">
        <v>2</v>
      </c>
      <c r="S147" s="102">
        <f t="shared" si="24"/>
        <v>54</v>
      </c>
      <c r="T147" s="145">
        <v>121</v>
      </c>
      <c r="U147" s="104">
        <f t="shared" si="29"/>
        <v>1.0413223140495866</v>
      </c>
      <c r="W147" s="106">
        <f t="shared" si="30"/>
        <v>54</v>
      </c>
      <c r="X147" s="106">
        <f t="shared" si="30"/>
        <v>121</v>
      </c>
      <c r="Y147" s="40">
        <f t="shared" si="31"/>
        <v>1.9338842975206609</v>
      </c>
      <c r="Z147" s="107">
        <f t="shared" si="32"/>
        <v>22.63333333333334</v>
      </c>
      <c r="AA147" s="108">
        <f t="shared" si="33"/>
        <v>4</v>
      </c>
      <c r="AB147" s="149">
        <f t="shared" si="34"/>
        <v>7645.68</v>
      </c>
    </row>
    <row r="148" spans="1:251" x14ac:dyDescent="0.2">
      <c r="A148" s="68">
        <v>141</v>
      </c>
      <c r="C148" s="99"/>
      <c r="F148" s="24" t="s">
        <v>97</v>
      </c>
      <c r="G148" s="101"/>
      <c r="H148" s="102"/>
      <c r="I148" s="102">
        <f t="shared" si="25"/>
        <v>0</v>
      </c>
      <c r="J148" s="102"/>
      <c r="K148" s="102">
        <f t="shared" si="26"/>
        <v>0</v>
      </c>
      <c r="L148" s="144"/>
      <c r="M148" s="104" t="e">
        <f t="shared" si="27"/>
        <v>#DIV/0!</v>
      </c>
      <c r="O148" s="101"/>
      <c r="P148" s="101">
        <v>48</v>
      </c>
      <c r="Q148" s="102">
        <f t="shared" si="28"/>
        <v>6</v>
      </c>
      <c r="R148" s="102">
        <v>1</v>
      </c>
      <c r="S148" s="102">
        <f t="shared" si="24"/>
        <v>54</v>
      </c>
      <c r="T148" s="145">
        <v>91</v>
      </c>
      <c r="U148" s="104">
        <f t="shared" si="29"/>
        <v>1.5824175824175826</v>
      </c>
      <c r="W148" s="106">
        <f t="shared" si="30"/>
        <v>54</v>
      </c>
      <c r="X148" s="106">
        <f t="shared" si="30"/>
        <v>91</v>
      </c>
      <c r="Y148" s="40">
        <f t="shared" si="31"/>
        <v>1.9780219780219781</v>
      </c>
      <c r="Z148" s="107">
        <f t="shared" si="32"/>
        <v>3.63333333333334</v>
      </c>
      <c r="AA148" s="108">
        <f t="shared" si="33"/>
        <v>1</v>
      </c>
      <c r="AB148" s="149">
        <f t="shared" si="34"/>
        <v>1911.42</v>
      </c>
    </row>
    <row r="149" spans="1:251" x14ac:dyDescent="0.2">
      <c r="A149" s="68">
        <v>142</v>
      </c>
      <c r="F149" s="24" t="s">
        <v>98</v>
      </c>
      <c r="G149" s="101"/>
      <c r="H149" s="102"/>
      <c r="I149" s="102">
        <f t="shared" si="25"/>
        <v>0</v>
      </c>
      <c r="J149" s="102"/>
      <c r="K149" s="102">
        <f t="shared" si="26"/>
        <v>0</v>
      </c>
      <c r="L149" s="144"/>
      <c r="M149" s="104" t="e">
        <f t="shared" si="27"/>
        <v>#DIV/0!</v>
      </c>
      <c r="O149" s="101"/>
      <c r="P149" s="101">
        <v>54</v>
      </c>
      <c r="Q149" s="102">
        <f t="shared" si="28"/>
        <v>12</v>
      </c>
      <c r="R149" s="102">
        <v>2</v>
      </c>
      <c r="S149" s="102">
        <f t="shared" si="24"/>
        <v>66</v>
      </c>
      <c r="T149" s="145">
        <v>120</v>
      </c>
      <c r="U149" s="104">
        <f t="shared" si="29"/>
        <v>1.35</v>
      </c>
      <c r="W149" s="106">
        <f t="shared" si="30"/>
        <v>66</v>
      </c>
      <c r="X149" s="106">
        <f t="shared" si="30"/>
        <v>120</v>
      </c>
      <c r="Y149" s="40">
        <f t="shared" si="31"/>
        <v>1.95</v>
      </c>
      <c r="Z149" s="107">
        <f t="shared" si="32"/>
        <v>10</v>
      </c>
      <c r="AA149" s="108">
        <f t="shared" si="33"/>
        <v>2</v>
      </c>
      <c r="AB149" s="149">
        <f t="shared" si="34"/>
        <v>3822.84</v>
      </c>
    </row>
    <row r="150" spans="1:251" x14ac:dyDescent="0.2">
      <c r="A150" s="24">
        <v>143</v>
      </c>
      <c r="F150" s="24" t="s">
        <v>23</v>
      </c>
      <c r="G150" s="101"/>
      <c r="H150" s="102"/>
      <c r="I150" s="102">
        <f t="shared" si="25"/>
        <v>0</v>
      </c>
      <c r="J150" s="102"/>
      <c r="K150" s="102">
        <f t="shared" si="26"/>
        <v>0</v>
      </c>
      <c r="L150" s="144"/>
      <c r="M150" s="104" t="e">
        <f t="shared" si="27"/>
        <v>#DIV/0!</v>
      </c>
      <c r="O150" s="101"/>
      <c r="P150" s="101">
        <v>97</v>
      </c>
      <c r="Q150" s="102">
        <f t="shared" si="28"/>
        <v>36</v>
      </c>
      <c r="R150" s="102">
        <v>6</v>
      </c>
      <c r="S150" s="102">
        <f t="shared" si="24"/>
        <v>133</v>
      </c>
      <c r="T150" s="145">
        <v>224</v>
      </c>
      <c r="U150" s="104">
        <f t="shared" si="29"/>
        <v>1.2991071428571428</v>
      </c>
      <c r="W150" s="106">
        <f t="shared" si="30"/>
        <v>133</v>
      </c>
      <c r="X150" s="106">
        <f t="shared" si="30"/>
        <v>224</v>
      </c>
      <c r="Y150" s="40">
        <f t="shared" si="31"/>
        <v>1.8616071428571428</v>
      </c>
      <c r="Z150" s="107">
        <f t="shared" si="32"/>
        <v>8.8666666666666742</v>
      </c>
      <c r="AA150" s="108">
        <f t="shared" si="33"/>
        <v>1</v>
      </c>
      <c r="AB150" s="149">
        <f t="shared" si="34"/>
        <v>1911.42</v>
      </c>
    </row>
    <row r="151" spans="1:251" x14ac:dyDescent="0.2">
      <c r="A151" s="68">
        <v>144</v>
      </c>
      <c r="F151" s="24" t="s">
        <v>99</v>
      </c>
      <c r="G151" s="101"/>
      <c r="H151" s="102"/>
      <c r="I151" s="102">
        <f t="shared" si="25"/>
        <v>0</v>
      </c>
      <c r="J151" s="102"/>
      <c r="K151" s="102">
        <f t="shared" si="26"/>
        <v>0</v>
      </c>
      <c r="L151" s="144"/>
      <c r="M151" s="104" t="e">
        <f t="shared" si="27"/>
        <v>#DIV/0!</v>
      </c>
      <c r="O151" s="101"/>
      <c r="P151" s="101">
        <v>47</v>
      </c>
      <c r="Q151" s="102">
        <f t="shared" si="28"/>
        <v>18</v>
      </c>
      <c r="R151" s="102">
        <v>3</v>
      </c>
      <c r="S151" s="102">
        <f t="shared" si="24"/>
        <v>65</v>
      </c>
      <c r="T151" s="145">
        <v>140</v>
      </c>
      <c r="U151" s="104">
        <f t="shared" si="29"/>
        <v>1.0071428571428571</v>
      </c>
      <c r="W151" s="106">
        <f t="shared" si="30"/>
        <v>65</v>
      </c>
      <c r="X151" s="106">
        <f t="shared" si="30"/>
        <v>140</v>
      </c>
      <c r="Y151" s="40">
        <f t="shared" si="31"/>
        <v>1.9071428571428573</v>
      </c>
      <c r="Z151" s="107">
        <f t="shared" si="32"/>
        <v>23.666666666666671</v>
      </c>
      <c r="AA151" s="108">
        <f t="shared" si="33"/>
        <v>4</v>
      </c>
      <c r="AB151" s="149">
        <f t="shared" si="34"/>
        <v>7645.68</v>
      </c>
    </row>
    <row r="152" spans="1:251" x14ac:dyDescent="0.2">
      <c r="A152" s="68">
        <v>145</v>
      </c>
      <c r="F152" s="24" t="s">
        <v>100</v>
      </c>
      <c r="G152" s="101"/>
      <c r="H152" s="102"/>
      <c r="I152" s="102">
        <f t="shared" si="25"/>
        <v>0</v>
      </c>
      <c r="J152" s="102"/>
      <c r="K152" s="102">
        <f t="shared" si="26"/>
        <v>0</v>
      </c>
      <c r="L152" s="144"/>
      <c r="M152" s="104" t="e">
        <f t="shared" si="27"/>
        <v>#DIV/0!</v>
      </c>
      <c r="O152" s="101"/>
      <c r="P152" s="101">
        <v>90</v>
      </c>
      <c r="Q152" s="102">
        <f t="shared" si="28"/>
        <v>30</v>
      </c>
      <c r="R152" s="102">
        <v>5</v>
      </c>
      <c r="S152" s="102">
        <f t="shared" si="24"/>
        <v>120</v>
      </c>
      <c r="T152" s="145">
        <v>198</v>
      </c>
      <c r="U152" s="104">
        <f t="shared" si="29"/>
        <v>1.3636363636363635</v>
      </c>
      <c r="W152" s="106">
        <f t="shared" si="30"/>
        <v>120</v>
      </c>
      <c r="X152" s="106">
        <f t="shared" si="30"/>
        <v>198</v>
      </c>
      <c r="Y152" s="40">
        <f t="shared" si="31"/>
        <v>1.9090909090909092</v>
      </c>
      <c r="Z152" s="107">
        <f t="shared" si="32"/>
        <v>5.3999999999999915</v>
      </c>
      <c r="AA152" s="108">
        <f t="shared" si="33"/>
        <v>1</v>
      </c>
      <c r="AB152" s="149">
        <f t="shared" si="34"/>
        <v>1911.42</v>
      </c>
    </row>
    <row r="153" spans="1:251" x14ac:dyDescent="0.2">
      <c r="A153" s="24">
        <v>146</v>
      </c>
      <c r="F153" s="24" t="s">
        <v>101</v>
      </c>
      <c r="G153" s="101"/>
      <c r="H153" s="102"/>
      <c r="I153" s="102">
        <f t="shared" si="25"/>
        <v>0</v>
      </c>
      <c r="J153" s="102"/>
      <c r="K153" s="102">
        <f t="shared" si="26"/>
        <v>0</v>
      </c>
      <c r="L153" s="144"/>
      <c r="M153" s="104" t="e">
        <f t="shared" si="27"/>
        <v>#DIV/0!</v>
      </c>
      <c r="O153" s="101"/>
      <c r="P153" s="101">
        <v>68</v>
      </c>
      <c r="Q153" s="102">
        <f t="shared" si="28"/>
        <v>30</v>
      </c>
      <c r="R153" s="102">
        <v>5</v>
      </c>
      <c r="S153" s="102">
        <f t="shared" si="24"/>
        <v>98</v>
      </c>
      <c r="T153" s="145">
        <v>198</v>
      </c>
      <c r="U153" s="104">
        <f t="shared" si="29"/>
        <v>1.0303030303030303</v>
      </c>
      <c r="W153" s="106">
        <f t="shared" si="30"/>
        <v>98</v>
      </c>
      <c r="X153" s="106">
        <f t="shared" si="30"/>
        <v>198</v>
      </c>
      <c r="Y153" s="40">
        <f t="shared" si="31"/>
        <v>1.9393939393939394</v>
      </c>
      <c r="Z153" s="107">
        <f t="shared" si="32"/>
        <v>27.399999999999991</v>
      </c>
      <c r="AA153" s="108">
        <f t="shared" si="33"/>
        <v>5</v>
      </c>
      <c r="AB153" s="149">
        <f t="shared" si="34"/>
        <v>9557.1</v>
      </c>
    </row>
    <row r="154" spans="1:251" x14ac:dyDescent="0.2">
      <c r="A154" s="68">
        <v>147</v>
      </c>
      <c r="F154" s="24" t="s">
        <v>102</v>
      </c>
      <c r="G154" s="101"/>
      <c r="H154" s="102"/>
      <c r="I154" s="102">
        <f t="shared" si="25"/>
        <v>0</v>
      </c>
      <c r="J154" s="102"/>
      <c r="K154" s="102">
        <f t="shared" si="26"/>
        <v>0</v>
      </c>
      <c r="L154" s="144"/>
      <c r="M154" s="104" t="e">
        <f t="shared" si="27"/>
        <v>#DIV/0!</v>
      </c>
      <c r="O154" s="101"/>
      <c r="P154" s="101">
        <v>56</v>
      </c>
      <c r="Q154" s="102">
        <f t="shared" si="28"/>
        <v>18</v>
      </c>
      <c r="R154" s="102">
        <v>3</v>
      </c>
      <c r="S154" s="102">
        <f t="shared" si="24"/>
        <v>74</v>
      </c>
      <c r="T154" s="145">
        <v>158</v>
      </c>
      <c r="U154" s="104">
        <f t="shared" si="29"/>
        <v>1.0632911392405064</v>
      </c>
      <c r="W154" s="106">
        <f t="shared" si="30"/>
        <v>74</v>
      </c>
      <c r="X154" s="106">
        <f t="shared" si="30"/>
        <v>158</v>
      </c>
      <c r="Y154" s="40">
        <f t="shared" si="31"/>
        <v>1.8607594936708862</v>
      </c>
      <c r="Z154" s="107">
        <f t="shared" si="32"/>
        <v>26.066666666666663</v>
      </c>
      <c r="AA154" s="108">
        <f t="shared" si="33"/>
        <v>4</v>
      </c>
      <c r="AB154" s="149">
        <f t="shared" si="34"/>
        <v>7645.68</v>
      </c>
    </row>
    <row r="155" spans="1:251" x14ac:dyDescent="0.2">
      <c r="A155" s="68">
        <v>148</v>
      </c>
      <c r="F155" s="24" t="s">
        <v>103</v>
      </c>
      <c r="G155" s="101"/>
      <c r="H155" s="102"/>
      <c r="I155" s="102">
        <f t="shared" si="25"/>
        <v>0</v>
      </c>
      <c r="J155" s="102"/>
      <c r="K155" s="102">
        <f t="shared" si="26"/>
        <v>0</v>
      </c>
      <c r="L155" s="144"/>
      <c r="M155" s="104" t="e">
        <f t="shared" si="27"/>
        <v>#DIV/0!</v>
      </c>
      <c r="O155" s="101"/>
      <c r="P155" s="101">
        <v>50</v>
      </c>
      <c r="Q155" s="102">
        <f t="shared" si="28"/>
        <v>36</v>
      </c>
      <c r="R155" s="102">
        <v>6</v>
      </c>
      <c r="S155" s="102">
        <f t="shared" si="24"/>
        <v>86</v>
      </c>
      <c r="T155" s="145">
        <v>176</v>
      </c>
      <c r="U155" s="104">
        <f t="shared" si="29"/>
        <v>0.85227272727272729</v>
      </c>
      <c r="W155" s="106">
        <f t="shared" si="30"/>
        <v>86</v>
      </c>
      <c r="X155" s="106">
        <f t="shared" si="30"/>
        <v>176</v>
      </c>
      <c r="Y155" s="40">
        <f t="shared" si="31"/>
        <v>1.875</v>
      </c>
      <c r="Z155" s="107">
        <f t="shared" si="32"/>
        <v>25.466666666666669</v>
      </c>
      <c r="AA155" s="108">
        <f t="shared" si="33"/>
        <v>4</v>
      </c>
      <c r="AB155" s="149">
        <f t="shared" si="34"/>
        <v>7645.68</v>
      </c>
      <c r="IQ155" s="24"/>
    </row>
    <row r="156" spans="1:251" x14ac:dyDescent="0.2">
      <c r="A156" s="24">
        <v>149</v>
      </c>
      <c r="F156" s="24" t="s">
        <v>104</v>
      </c>
      <c r="G156" s="101"/>
      <c r="H156" s="102"/>
      <c r="I156" s="102">
        <f t="shared" si="25"/>
        <v>0</v>
      </c>
      <c r="J156" s="102"/>
      <c r="K156" s="102">
        <f t="shared" si="26"/>
        <v>0</v>
      </c>
      <c r="L156" s="144"/>
      <c r="M156" s="104" t="e">
        <f t="shared" si="27"/>
        <v>#DIV/0!</v>
      </c>
      <c r="O156" s="101"/>
      <c r="P156" s="101">
        <v>28</v>
      </c>
      <c r="Q156" s="102">
        <f t="shared" si="28"/>
        <v>24</v>
      </c>
      <c r="R156" s="102">
        <v>4</v>
      </c>
      <c r="S156" s="102">
        <f t="shared" si="24"/>
        <v>52</v>
      </c>
      <c r="T156" s="145">
        <v>125</v>
      </c>
      <c r="U156" s="104">
        <f t="shared" si="29"/>
        <v>0.67200000000000004</v>
      </c>
      <c r="W156" s="106">
        <f t="shared" si="30"/>
        <v>52</v>
      </c>
      <c r="X156" s="106">
        <f t="shared" si="30"/>
        <v>125</v>
      </c>
      <c r="Y156" s="40">
        <f t="shared" si="31"/>
        <v>1.9680000000000002</v>
      </c>
      <c r="Z156" s="107">
        <f t="shared" si="32"/>
        <v>27.166666666666671</v>
      </c>
      <c r="AA156" s="108">
        <f t="shared" si="33"/>
        <v>5</v>
      </c>
      <c r="AB156" s="149">
        <f t="shared" si="34"/>
        <v>9557.1</v>
      </c>
    </row>
    <row r="157" spans="1:251" x14ac:dyDescent="0.2">
      <c r="A157" s="68">
        <v>150</v>
      </c>
      <c r="F157" s="24" t="s">
        <v>105</v>
      </c>
      <c r="G157" s="101"/>
      <c r="H157" s="102"/>
      <c r="I157" s="102">
        <f t="shared" si="25"/>
        <v>0</v>
      </c>
      <c r="J157" s="102"/>
      <c r="K157" s="102">
        <f t="shared" si="26"/>
        <v>0</v>
      </c>
      <c r="L157" s="146"/>
      <c r="M157" s="104" t="e">
        <f t="shared" si="27"/>
        <v>#DIV/0!</v>
      </c>
      <c r="O157" s="101"/>
      <c r="P157" s="101">
        <v>59</v>
      </c>
      <c r="Q157" s="102">
        <f t="shared" si="28"/>
        <v>18</v>
      </c>
      <c r="R157" s="102">
        <v>3</v>
      </c>
      <c r="S157" s="102">
        <f t="shared" si="24"/>
        <v>77</v>
      </c>
      <c r="T157" s="145">
        <v>155</v>
      </c>
      <c r="U157" s="104">
        <f t="shared" si="29"/>
        <v>1.1419354838709679</v>
      </c>
      <c r="W157" s="106">
        <f t="shared" si="30"/>
        <v>77</v>
      </c>
      <c r="X157" s="106">
        <f t="shared" si="30"/>
        <v>155</v>
      </c>
      <c r="Y157" s="40">
        <f t="shared" si="31"/>
        <v>1.9548387096774194</v>
      </c>
      <c r="Z157" s="107">
        <f t="shared" si="32"/>
        <v>21.166666666666671</v>
      </c>
      <c r="AA157" s="108">
        <f t="shared" si="33"/>
        <v>4</v>
      </c>
      <c r="AB157" s="149">
        <f t="shared" si="34"/>
        <v>7645.68</v>
      </c>
    </row>
    <row r="158" spans="1:251" x14ac:dyDescent="0.2">
      <c r="A158" s="68">
        <v>151</v>
      </c>
      <c r="F158" s="24" t="s">
        <v>106</v>
      </c>
      <c r="G158" s="101"/>
      <c r="H158" s="102"/>
      <c r="I158" s="102">
        <f t="shared" si="25"/>
        <v>0</v>
      </c>
      <c r="J158" s="102"/>
      <c r="K158" s="102">
        <f t="shared" si="26"/>
        <v>0</v>
      </c>
      <c r="L158" s="144"/>
      <c r="M158" s="104" t="e">
        <f t="shared" si="27"/>
        <v>#DIV/0!</v>
      </c>
      <c r="O158" s="101"/>
      <c r="P158" s="101">
        <v>44</v>
      </c>
      <c r="Q158" s="102">
        <f t="shared" si="28"/>
        <v>0</v>
      </c>
      <c r="R158" s="102">
        <v>0</v>
      </c>
      <c r="S158" s="102">
        <f t="shared" si="24"/>
        <v>44</v>
      </c>
      <c r="T158" s="145">
        <v>101</v>
      </c>
      <c r="U158" s="104">
        <f t="shared" si="29"/>
        <v>1.306930693069307</v>
      </c>
      <c r="W158" s="106">
        <f t="shared" si="30"/>
        <v>44</v>
      </c>
      <c r="X158" s="106">
        <f t="shared" si="30"/>
        <v>101</v>
      </c>
      <c r="Y158" s="40">
        <f t="shared" si="31"/>
        <v>1.8415841584158417</v>
      </c>
      <c r="Z158" s="107">
        <f t="shared" si="32"/>
        <v>19.966666666666676</v>
      </c>
      <c r="AA158" s="108">
        <f t="shared" si="33"/>
        <v>3</v>
      </c>
      <c r="AB158" s="149">
        <f t="shared" si="34"/>
        <v>5734.26</v>
      </c>
    </row>
    <row r="159" spans="1:251" x14ac:dyDescent="0.2">
      <c r="A159" s="24">
        <v>152</v>
      </c>
      <c r="F159" s="24" t="s">
        <v>107</v>
      </c>
      <c r="G159" s="101"/>
      <c r="H159" s="102"/>
      <c r="I159" s="102">
        <f t="shared" si="25"/>
        <v>0</v>
      </c>
      <c r="J159" s="102"/>
      <c r="K159" s="102">
        <f t="shared" si="26"/>
        <v>0</v>
      </c>
      <c r="L159" s="146"/>
      <c r="M159" s="104" t="e">
        <f t="shared" si="27"/>
        <v>#DIV/0!</v>
      </c>
      <c r="O159" s="101"/>
      <c r="P159" s="101">
        <v>21</v>
      </c>
      <c r="Q159" s="102">
        <f t="shared" si="28"/>
        <v>18</v>
      </c>
      <c r="R159" s="102">
        <v>3</v>
      </c>
      <c r="S159" s="102">
        <f t="shared" si="24"/>
        <v>39</v>
      </c>
      <c r="T159" s="145">
        <v>78</v>
      </c>
      <c r="U159" s="104">
        <f t="shared" si="29"/>
        <v>0.80769230769230771</v>
      </c>
      <c r="W159" s="106">
        <f t="shared" si="30"/>
        <v>39</v>
      </c>
      <c r="X159" s="106">
        <f t="shared" si="30"/>
        <v>78</v>
      </c>
      <c r="Y159" s="40">
        <f t="shared" si="31"/>
        <v>1.9615384615384615</v>
      </c>
      <c r="Z159" s="107">
        <f t="shared" si="32"/>
        <v>10.400000000000006</v>
      </c>
      <c r="AA159" s="108">
        <f t="shared" si="33"/>
        <v>2</v>
      </c>
      <c r="AB159" s="149">
        <f t="shared" si="34"/>
        <v>3822.84</v>
      </c>
    </row>
    <row r="160" spans="1:251" x14ac:dyDescent="0.2">
      <c r="A160" s="68">
        <v>153</v>
      </c>
      <c r="F160" s="24" t="s">
        <v>108</v>
      </c>
      <c r="G160" s="101"/>
      <c r="H160" s="102"/>
      <c r="I160" s="102">
        <f t="shared" si="25"/>
        <v>0</v>
      </c>
      <c r="J160" s="102"/>
      <c r="K160" s="102">
        <f t="shared" si="26"/>
        <v>0</v>
      </c>
      <c r="L160" s="147"/>
      <c r="M160" s="104" t="e">
        <f t="shared" si="27"/>
        <v>#DIV/0!</v>
      </c>
      <c r="O160" s="101"/>
      <c r="P160" s="101">
        <v>48</v>
      </c>
      <c r="Q160" s="102">
        <f t="shared" si="28"/>
        <v>18</v>
      </c>
      <c r="R160" s="102">
        <v>3</v>
      </c>
      <c r="S160" s="102">
        <f t="shared" si="24"/>
        <v>66</v>
      </c>
      <c r="T160" s="148">
        <v>135</v>
      </c>
      <c r="U160" s="104">
        <f t="shared" si="29"/>
        <v>1.0666666666666667</v>
      </c>
      <c r="W160" s="106">
        <f t="shared" si="30"/>
        <v>66</v>
      </c>
      <c r="X160" s="106">
        <f t="shared" si="30"/>
        <v>135</v>
      </c>
      <c r="Y160" s="40">
        <f t="shared" si="31"/>
        <v>1.8666666666666667</v>
      </c>
      <c r="Z160" s="107">
        <f t="shared" si="32"/>
        <v>19.5</v>
      </c>
      <c r="AA160" s="108">
        <f t="shared" si="33"/>
        <v>3</v>
      </c>
      <c r="AB160" s="149">
        <f t="shared" si="34"/>
        <v>5734.26</v>
      </c>
    </row>
    <row r="161" spans="1:251" x14ac:dyDescent="0.2">
      <c r="A161" s="68">
        <v>154</v>
      </c>
      <c r="F161" s="24" t="s">
        <v>109</v>
      </c>
      <c r="G161" s="101"/>
      <c r="H161" s="102"/>
      <c r="I161" s="102">
        <f t="shared" si="25"/>
        <v>0</v>
      </c>
      <c r="J161" s="102"/>
      <c r="K161" s="102">
        <f t="shared" si="26"/>
        <v>0</v>
      </c>
      <c r="L161" s="147"/>
      <c r="M161" s="104" t="e">
        <f t="shared" si="27"/>
        <v>#DIV/0!</v>
      </c>
      <c r="O161" s="101"/>
      <c r="P161" s="101">
        <v>60</v>
      </c>
      <c r="Q161" s="102">
        <f t="shared" si="28"/>
        <v>0</v>
      </c>
      <c r="R161" s="102">
        <v>0</v>
      </c>
      <c r="S161" s="102">
        <f t="shared" si="24"/>
        <v>60</v>
      </c>
      <c r="T161" s="148">
        <v>141</v>
      </c>
      <c r="U161" s="104">
        <f t="shared" si="29"/>
        <v>1.2765957446808511</v>
      </c>
      <c r="W161" s="106">
        <f t="shared" si="30"/>
        <v>60</v>
      </c>
      <c r="X161" s="106">
        <f t="shared" si="30"/>
        <v>141</v>
      </c>
      <c r="Y161" s="40">
        <f t="shared" si="31"/>
        <v>1.9148936170212767</v>
      </c>
      <c r="Z161" s="107">
        <f t="shared" si="32"/>
        <v>29.300000000000011</v>
      </c>
      <c r="AA161" s="108">
        <f t="shared" si="33"/>
        <v>5</v>
      </c>
      <c r="AB161" s="149">
        <f t="shared" si="34"/>
        <v>9557.1</v>
      </c>
    </row>
    <row r="162" spans="1:251" x14ac:dyDescent="0.2">
      <c r="A162" s="24">
        <v>155</v>
      </c>
      <c r="F162" s="24" t="s">
        <v>110</v>
      </c>
      <c r="G162" s="101"/>
      <c r="H162" s="102"/>
      <c r="I162" s="102">
        <f t="shared" si="25"/>
        <v>0</v>
      </c>
      <c r="J162" s="102"/>
      <c r="K162" s="102">
        <f t="shared" si="26"/>
        <v>0</v>
      </c>
      <c r="L162" s="147"/>
      <c r="M162" s="104" t="e">
        <f t="shared" si="27"/>
        <v>#DIV/0!</v>
      </c>
      <c r="O162" s="101"/>
      <c r="P162" s="101">
        <v>16</v>
      </c>
      <c r="Q162" s="102">
        <f t="shared" si="28"/>
        <v>24</v>
      </c>
      <c r="R162" s="102">
        <v>4</v>
      </c>
      <c r="S162" s="102">
        <f t="shared" si="24"/>
        <v>40</v>
      </c>
      <c r="T162" s="148">
        <v>94</v>
      </c>
      <c r="U162" s="104">
        <f t="shared" si="29"/>
        <v>0.5106382978723405</v>
      </c>
      <c r="W162" s="106">
        <f t="shared" si="30"/>
        <v>40</v>
      </c>
      <c r="X162" s="106">
        <f t="shared" si="30"/>
        <v>94</v>
      </c>
      <c r="Y162" s="40">
        <f t="shared" si="31"/>
        <v>1.8510638297872342</v>
      </c>
      <c r="Z162" s="107">
        <f t="shared" si="32"/>
        <v>19.533333333333339</v>
      </c>
      <c r="AA162" s="108">
        <f t="shared" si="33"/>
        <v>3</v>
      </c>
      <c r="AB162" s="149">
        <f t="shared" si="34"/>
        <v>5734.26</v>
      </c>
    </row>
    <row r="163" spans="1:251" x14ac:dyDescent="0.2">
      <c r="A163" s="68">
        <v>156</v>
      </c>
      <c r="F163" s="24" t="s">
        <v>111</v>
      </c>
      <c r="G163" s="101"/>
      <c r="H163" s="102"/>
      <c r="I163" s="102">
        <f t="shared" si="25"/>
        <v>0</v>
      </c>
      <c r="J163" s="102"/>
      <c r="K163" s="102">
        <f t="shared" si="26"/>
        <v>0</v>
      </c>
      <c r="L163" s="103"/>
      <c r="M163" s="104" t="e">
        <f t="shared" si="27"/>
        <v>#DIV/0!</v>
      </c>
      <c r="O163" s="101"/>
      <c r="P163" s="101">
        <v>39</v>
      </c>
      <c r="Q163" s="102">
        <f t="shared" si="28"/>
        <v>12</v>
      </c>
      <c r="R163" s="102">
        <v>2</v>
      </c>
      <c r="S163" s="102">
        <f t="shared" si="24"/>
        <v>51</v>
      </c>
      <c r="T163" s="105">
        <v>112</v>
      </c>
      <c r="U163" s="104">
        <f t="shared" si="29"/>
        <v>1.044642857142857</v>
      </c>
      <c r="W163" s="106">
        <f t="shared" si="30"/>
        <v>51</v>
      </c>
      <c r="X163" s="106">
        <f t="shared" si="30"/>
        <v>112</v>
      </c>
      <c r="Y163" s="40">
        <f t="shared" si="31"/>
        <v>1.8482142857142856</v>
      </c>
      <c r="Z163" s="107">
        <f t="shared" si="32"/>
        <v>19.933333333333337</v>
      </c>
      <c r="AA163" s="108">
        <f t="shared" si="33"/>
        <v>3</v>
      </c>
      <c r="AB163" s="149">
        <f t="shared" si="34"/>
        <v>5734.26</v>
      </c>
    </row>
    <row r="164" spans="1:251" s="80" customFormat="1" x14ac:dyDescent="0.2">
      <c r="A164" s="68">
        <v>157</v>
      </c>
      <c r="B164" s="56"/>
      <c r="C164" s="69"/>
      <c r="D164" s="70"/>
      <c r="E164" s="71"/>
      <c r="F164" s="24" t="s">
        <v>112</v>
      </c>
      <c r="G164" s="101"/>
      <c r="H164" s="102"/>
      <c r="I164" s="102">
        <f t="shared" si="25"/>
        <v>0</v>
      </c>
      <c r="J164" s="102"/>
      <c r="K164" s="102">
        <f t="shared" si="26"/>
        <v>0</v>
      </c>
      <c r="L164" s="103"/>
      <c r="M164" s="104" t="e">
        <f t="shared" si="27"/>
        <v>#DIV/0!</v>
      </c>
      <c r="N164" s="136"/>
      <c r="O164" s="101"/>
      <c r="P164" s="101">
        <v>46</v>
      </c>
      <c r="Q164" s="102">
        <f t="shared" si="28"/>
        <v>0</v>
      </c>
      <c r="R164" s="102">
        <v>0</v>
      </c>
      <c r="S164" s="102">
        <f t="shared" si="24"/>
        <v>46</v>
      </c>
      <c r="T164" s="105">
        <v>89</v>
      </c>
      <c r="U164" s="104">
        <f t="shared" si="29"/>
        <v>1.550561797752809</v>
      </c>
      <c r="V164" s="31"/>
      <c r="W164" s="106">
        <f t="shared" si="30"/>
        <v>46</v>
      </c>
      <c r="X164" s="106">
        <f t="shared" si="30"/>
        <v>89</v>
      </c>
      <c r="Y164" s="40">
        <f t="shared" si="31"/>
        <v>1.9550561797752808</v>
      </c>
      <c r="Z164" s="107">
        <f t="shared" si="32"/>
        <v>10.366666666666674</v>
      </c>
      <c r="AA164" s="108">
        <f t="shared" si="33"/>
        <v>2</v>
      </c>
      <c r="AB164" s="149">
        <f t="shared" si="34"/>
        <v>3822.84</v>
      </c>
    </row>
    <row r="165" spans="1:251" s="80" customFormat="1" x14ac:dyDescent="0.2">
      <c r="A165" s="24">
        <v>158</v>
      </c>
      <c r="B165" s="56"/>
      <c r="C165" s="69"/>
      <c r="D165" s="70"/>
      <c r="E165" s="71"/>
      <c r="F165" s="24" t="s">
        <v>113</v>
      </c>
      <c r="G165" s="101"/>
      <c r="H165" s="102"/>
      <c r="I165" s="102"/>
      <c r="J165" s="102"/>
      <c r="K165" s="102"/>
      <c r="L165" s="103"/>
      <c r="M165" s="104"/>
      <c r="N165" s="136"/>
      <c r="O165" s="101"/>
      <c r="P165" s="101">
        <v>37</v>
      </c>
      <c r="Q165" s="102">
        <f t="shared" si="28"/>
        <v>0</v>
      </c>
      <c r="R165" s="102">
        <v>0</v>
      </c>
      <c r="S165" s="102">
        <f t="shared" si="24"/>
        <v>37</v>
      </c>
      <c r="T165" s="105">
        <v>70</v>
      </c>
      <c r="U165" s="104">
        <f t="shared" si="29"/>
        <v>1.5857142857142859</v>
      </c>
      <c r="V165" s="31"/>
      <c r="W165" s="106">
        <f t="shared" ref="W165:X166" si="35">S165</f>
        <v>37</v>
      </c>
      <c r="X165" s="106">
        <f t="shared" si="35"/>
        <v>70</v>
      </c>
      <c r="Y165" s="40">
        <f t="shared" si="31"/>
        <v>1.842857142857143</v>
      </c>
      <c r="Z165" s="107">
        <f t="shared" si="32"/>
        <v>7.3333333333333357</v>
      </c>
      <c r="AA165" s="108">
        <f t="shared" si="33"/>
        <v>1</v>
      </c>
      <c r="AB165" s="149">
        <f t="shared" si="34"/>
        <v>1911.42</v>
      </c>
    </row>
    <row r="166" spans="1:251" s="80" customFormat="1" x14ac:dyDescent="0.2">
      <c r="A166" s="68">
        <v>159</v>
      </c>
      <c r="B166" s="56"/>
      <c r="C166" s="69"/>
      <c r="D166" s="70"/>
      <c r="E166" s="71"/>
      <c r="F166" s="24" t="s">
        <v>114</v>
      </c>
      <c r="G166" s="101"/>
      <c r="H166" s="102"/>
      <c r="I166" s="102"/>
      <c r="J166" s="102"/>
      <c r="K166" s="102"/>
      <c r="L166" s="103"/>
      <c r="M166" s="104"/>
      <c r="N166" s="136"/>
      <c r="O166" s="101"/>
      <c r="P166" s="101">
        <v>8</v>
      </c>
      <c r="Q166" s="102">
        <f t="shared" si="28"/>
        <v>12</v>
      </c>
      <c r="R166" s="102">
        <v>2</v>
      </c>
      <c r="S166" s="102">
        <f t="shared" si="24"/>
        <v>20</v>
      </c>
      <c r="T166" s="105">
        <v>20</v>
      </c>
      <c r="U166" s="104">
        <f t="shared" si="29"/>
        <v>1.2</v>
      </c>
      <c r="V166" s="31"/>
      <c r="W166" s="106">
        <f t="shared" si="35"/>
        <v>20</v>
      </c>
      <c r="X166" s="106">
        <f t="shared" si="35"/>
        <v>20</v>
      </c>
      <c r="Y166" s="40">
        <f t="shared" si="31"/>
        <v>3</v>
      </c>
      <c r="Z166" s="107">
        <f t="shared" si="32"/>
        <v>0</v>
      </c>
      <c r="AA166" s="108">
        <f t="shared" si="33"/>
        <v>0</v>
      </c>
      <c r="AB166" s="149">
        <f t="shared" si="34"/>
        <v>0</v>
      </c>
    </row>
    <row r="167" spans="1:251" x14ac:dyDescent="0.2">
      <c r="A167" s="68">
        <v>160</v>
      </c>
      <c r="O167" s="48"/>
    </row>
    <row r="168" spans="1:251" s="75" customFormat="1" x14ac:dyDescent="0.2">
      <c r="A168" s="24">
        <v>161</v>
      </c>
      <c r="B168" s="143">
        <v>4</v>
      </c>
      <c r="C168" s="84" t="s">
        <v>54</v>
      </c>
      <c r="D168" s="85">
        <v>100000080497</v>
      </c>
      <c r="E168" s="11" t="s">
        <v>117</v>
      </c>
      <c r="F168" s="86" t="s">
        <v>25</v>
      </c>
      <c r="G168" s="87"/>
      <c r="H168" s="88">
        <f>SUM(H169:H217)</f>
        <v>0</v>
      </c>
      <c r="I168" s="88"/>
      <c r="J168" s="88"/>
      <c r="K168" s="88"/>
      <c r="L168" s="89">
        <f>SUM(L169:L217)</f>
        <v>0</v>
      </c>
      <c r="M168" s="90"/>
      <c r="N168" s="91"/>
      <c r="O168" s="87"/>
      <c r="P168" s="92">
        <f>SUM(P169:P219)</f>
        <v>2632</v>
      </c>
      <c r="Q168" s="88"/>
      <c r="R168" s="88"/>
      <c r="S168" s="88"/>
      <c r="T168" s="93">
        <f>SUM(T169:T219)</f>
        <v>8790</v>
      </c>
      <c r="U168" s="90"/>
      <c r="V168" s="94"/>
      <c r="W168" s="89">
        <f>SUM(W169:W217)</f>
        <v>3765</v>
      </c>
      <c r="X168" s="89">
        <f>SUM(X169:X217)</f>
        <v>8697</v>
      </c>
      <c r="Y168" s="95">
        <v>1.9</v>
      </c>
      <c r="Z168" s="96">
        <f>X168/3*Y168</f>
        <v>5508.0999999999995</v>
      </c>
      <c r="AA168" s="97">
        <f>SUM(AA169:AA217)</f>
        <v>294</v>
      </c>
      <c r="AB168" s="98">
        <f>SUM(AB169:AB217)</f>
        <v>540965.87999999989</v>
      </c>
    </row>
    <row r="169" spans="1:251" s="24" customFormat="1" x14ac:dyDescent="0.2">
      <c r="A169" s="68">
        <v>162</v>
      </c>
      <c r="B169" s="30"/>
      <c r="C169" s="99"/>
      <c r="D169" s="100"/>
      <c r="E169" s="27"/>
      <c r="F169" s="24" t="s">
        <v>20</v>
      </c>
      <c r="G169" s="101"/>
      <c r="H169" s="102"/>
      <c r="I169" s="102">
        <f>J169*$D$170</f>
        <v>0</v>
      </c>
      <c r="J169" s="102"/>
      <c r="K169" s="102">
        <f t="shared" ref="K169:K217" si="36">H169+I169</f>
        <v>0</v>
      </c>
      <c r="L169" s="103"/>
      <c r="M169" s="104" t="e">
        <f>(H169)/(L169/3)</f>
        <v>#DIV/0!</v>
      </c>
      <c r="N169" s="28"/>
      <c r="O169" s="101"/>
      <c r="P169" s="101">
        <v>166</v>
      </c>
      <c r="Q169" s="102">
        <f>R169*$D$170</f>
        <v>54</v>
      </c>
      <c r="R169" s="102">
        <v>9</v>
      </c>
      <c r="S169" s="102">
        <f t="shared" ref="S169:S219" si="37">P169+Q169</f>
        <v>220</v>
      </c>
      <c r="T169" s="105">
        <v>651</v>
      </c>
      <c r="U169" s="104">
        <f>(P169)/(T169/3)</f>
        <v>0.76497695852534564</v>
      </c>
      <c r="V169" s="31"/>
      <c r="W169" s="106">
        <f>S169</f>
        <v>220</v>
      </c>
      <c r="X169" s="106">
        <f>T169</f>
        <v>651</v>
      </c>
      <c r="Y169" s="40">
        <f>(AA169*$D$170+W169)/(X169/3)</f>
        <v>1.8986175115207373</v>
      </c>
      <c r="Z169" s="107">
        <f>IF((X169/$X$168*$Z$168-W169)&gt;0,(X169/$X$168*$Z$168-W169),0)</f>
        <v>192.29999999999995</v>
      </c>
      <c r="AA169" s="108">
        <f>IF(O169="",ROUND(Z169/$D$170,0),0)</f>
        <v>32</v>
      </c>
      <c r="AB169" s="109">
        <f>AA169*$D$172</f>
        <v>58880.639999999999</v>
      </c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</row>
    <row r="170" spans="1:251" x14ac:dyDescent="0.2">
      <c r="A170" s="68">
        <v>163</v>
      </c>
      <c r="B170" s="30"/>
      <c r="C170" s="110" t="s">
        <v>56</v>
      </c>
      <c r="D170" s="111">
        <v>6</v>
      </c>
      <c r="F170" s="24" t="s">
        <v>21</v>
      </c>
      <c r="G170" s="101"/>
      <c r="H170" s="102"/>
      <c r="I170" s="102">
        <f t="shared" ref="I170:I217" si="38">J170*$D$170</f>
        <v>0</v>
      </c>
      <c r="J170" s="102"/>
      <c r="K170" s="102">
        <f t="shared" si="36"/>
        <v>0</v>
      </c>
      <c r="L170" s="144"/>
      <c r="M170" s="104" t="e">
        <f t="shared" ref="M170:M217" si="39">(H170)/(L170/3)</f>
        <v>#DIV/0!</v>
      </c>
      <c r="O170" s="101"/>
      <c r="P170" s="101">
        <v>36</v>
      </c>
      <c r="Q170" s="102">
        <f t="shared" ref="Q170:Q219" si="40">R170*$D$170</f>
        <v>30</v>
      </c>
      <c r="R170" s="102">
        <v>5</v>
      </c>
      <c r="S170" s="102">
        <f t="shared" si="37"/>
        <v>66</v>
      </c>
      <c r="T170" s="145">
        <v>181</v>
      </c>
      <c r="U170" s="104">
        <f t="shared" ref="U170:U219" si="41">(P170)/(T170/3)</f>
        <v>0.59668508287292821</v>
      </c>
      <c r="W170" s="106">
        <f t="shared" ref="W170:X217" si="42">S170</f>
        <v>66</v>
      </c>
      <c r="X170" s="106">
        <f t="shared" si="42"/>
        <v>181</v>
      </c>
      <c r="Y170" s="40">
        <f t="shared" ref="Y170:Y219" si="43">(AA170*$D$170+W170)/(X170/3)</f>
        <v>1.8895027624309391</v>
      </c>
      <c r="Z170" s="107">
        <f t="shared" ref="Z170:Z219" si="44">IF((X170/$X$168*$Z$168-W170)&gt;0,(X170/$X$168*$Z$168-W170),0)</f>
        <v>48.633333333333326</v>
      </c>
      <c r="AA170" s="108">
        <f t="shared" ref="AA170:AA219" si="45">IF(O170="",ROUND(Z170/$D$170,0),0)</f>
        <v>8</v>
      </c>
      <c r="AB170" s="109">
        <f t="shared" ref="AB170:AB219" si="46">AA170*$D$172</f>
        <v>14720.16</v>
      </c>
    </row>
    <row r="171" spans="1:251" x14ac:dyDescent="0.2">
      <c r="A171" s="24">
        <v>164</v>
      </c>
      <c r="B171" s="30"/>
      <c r="C171" s="110" t="s">
        <v>57</v>
      </c>
      <c r="D171" s="111" t="s">
        <v>58</v>
      </c>
      <c r="F171" s="24" t="s">
        <v>15</v>
      </c>
      <c r="G171" s="101"/>
      <c r="H171" s="102"/>
      <c r="I171" s="102">
        <f t="shared" si="38"/>
        <v>0</v>
      </c>
      <c r="J171" s="102"/>
      <c r="K171" s="102">
        <f t="shared" si="36"/>
        <v>0</v>
      </c>
      <c r="L171" s="144"/>
      <c r="M171" s="104" t="e">
        <f t="shared" si="39"/>
        <v>#DIV/0!</v>
      </c>
      <c r="O171" s="101"/>
      <c r="P171" s="101">
        <v>60</v>
      </c>
      <c r="Q171" s="102">
        <f t="shared" si="40"/>
        <v>18</v>
      </c>
      <c r="R171" s="102">
        <v>3</v>
      </c>
      <c r="S171" s="102">
        <f t="shared" si="37"/>
        <v>78</v>
      </c>
      <c r="T171" s="145">
        <v>133</v>
      </c>
      <c r="U171" s="104">
        <f t="shared" si="41"/>
        <v>1.3533834586466165</v>
      </c>
      <c r="W171" s="106">
        <f t="shared" si="42"/>
        <v>78</v>
      </c>
      <c r="X171" s="106">
        <f t="shared" si="42"/>
        <v>133</v>
      </c>
      <c r="Y171" s="40">
        <f t="shared" si="43"/>
        <v>1.8947368421052631</v>
      </c>
      <c r="Z171" s="107">
        <f t="shared" si="44"/>
        <v>6.2333333333333343</v>
      </c>
      <c r="AA171" s="108">
        <f t="shared" si="45"/>
        <v>1</v>
      </c>
      <c r="AB171" s="109">
        <f t="shared" si="46"/>
        <v>1840.02</v>
      </c>
    </row>
    <row r="172" spans="1:251" x14ac:dyDescent="0.2">
      <c r="A172" s="68">
        <v>165</v>
      </c>
      <c r="B172" s="30"/>
      <c r="C172" s="110" t="s">
        <v>59</v>
      </c>
      <c r="D172" s="112">
        <v>1840.02</v>
      </c>
      <c r="F172" s="24" t="s">
        <v>60</v>
      </c>
      <c r="G172" s="101"/>
      <c r="H172" s="102"/>
      <c r="I172" s="102">
        <f t="shared" si="38"/>
        <v>0</v>
      </c>
      <c r="J172" s="102"/>
      <c r="K172" s="102">
        <f t="shared" si="36"/>
        <v>0</v>
      </c>
      <c r="L172" s="144"/>
      <c r="M172" s="104" t="e">
        <f t="shared" si="39"/>
        <v>#DIV/0!</v>
      </c>
      <c r="O172" s="101"/>
      <c r="P172" s="101">
        <v>33</v>
      </c>
      <c r="Q172" s="102">
        <f t="shared" si="40"/>
        <v>12</v>
      </c>
      <c r="R172" s="102">
        <v>2</v>
      </c>
      <c r="S172" s="102">
        <f t="shared" si="37"/>
        <v>45</v>
      </c>
      <c r="T172" s="145">
        <v>116</v>
      </c>
      <c r="U172" s="104">
        <f t="shared" si="41"/>
        <v>0.85344827586206906</v>
      </c>
      <c r="W172" s="106">
        <f t="shared" si="42"/>
        <v>45</v>
      </c>
      <c r="X172" s="106">
        <f t="shared" si="42"/>
        <v>116</v>
      </c>
      <c r="Y172" s="40">
        <f t="shared" si="43"/>
        <v>1.9396551724137931</v>
      </c>
      <c r="Z172" s="107">
        <f t="shared" si="44"/>
        <v>28.466666666666669</v>
      </c>
      <c r="AA172" s="108">
        <f t="shared" si="45"/>
        <v>5</v>
      </c>
      <c r="AB172" s="109">
        <f t="shared" si="46"/>
        <v>9200.1</v>
      </c>
      <c r="IQ172" s="113"/>
    </row>
    <row r="173" spans="1:251" x14ac:dyDescent="0.2">
      <c r="A173" s="68">
        <v>166</v>
      </c>
      <c r="B173" s="30"/>
      <c r="C173" s="114" t="s">
        <v>61</v>
      </c>
      <c r="D173" s="112">
        <f>D172/D170</f>
        <v>306.67</v>
      </c>
      <c r="F173" s="24" t="s">
        <v>62</v>
      </c>
      <c r="G173" s="101"/>
      <c r="H173" s="102"/>
      <c r="I173" s="102">
        <f t="shared" si="38"/>
        <v>0</v>
      </c>
      <c r="J173" s="102"/>
      <c r="K173" s="102">
        <f t="shared" si="36"/>
        <v>0</v>
      </c>
      <c r="L173" s="144"/>
      <c r="M173" s="104" t="e">
        <f t="shared" si="39"/>
        <v>#DIV/0!</v>
      </c>
      <c r="O173" s="101"/>
      <c r="P173" s="101">
        <v>33</v>
      </c>
      <c r="Q173" s="102">
        <f t="shared" si="40"/>
        <v>12</v>
      </c>
      <c r="R173" s="102">
        <v>2</v>
      </c>
      <c r="S173" s="102">
        <f t="shared" si="37"/>
        <v>45</v>
      </c>
      <c r="T173" s="145">
        <v>105</v>
      </c>
      <c r="U173" s="104">
        <f t="shared" si="41"/>
        <v>0.94285714285714284</v>
      </c>
      <c r="W173" s="106">
        <f t="shared" si="42"/>
        <v>45</v>
      </c>
      <c r="X173" s="106">
        <f t="shared" si="42"/>
        <v>105</v>
      </c>
      <c r="Y173" s="40">
        <f t="shared" si="43"/>
        <v>1.9714285714285715</v>
      </c>
      <c r="Z173" s="107">
        <f t="shared" si="44"/>
        <v>21.5</v>
      </c>
      <c r="AA173" s="108">
        <f t="shared" si="45"/>
        <v>4</v>
      </c>
      <c r="AB173" s="109">
        <f t="shared" si="46"/>
        <v>7360.08</v>
      </c>
    </row>
    <row r="174" spans="1:251" x14ac:dyDescent="0.2">
      <c r="A174" s="24">
        <v>167</v>
      </c>
      <c r="B174" s="30"/>
      <c r="C174" s="110" t="s">
        <v>63</v>
      </c>
      <c r="D174" s="111" t="s">
        <v>64</v>
      </c>
      <c r="E174" s="54"/>
      <c r="F174" s="24" t="s">
        <v>65</v>
      </c>
      <c r="G174" s="101"/>
      <c r="H174" s="102"/>
      <c r="I174" s="102">
        <f t="shared" si="38"/>
        <v>0</v>
      </c>
      <c r="J174" s="102"/>
      <c r="K174" s="102">
        <f t="shared" si="36"/>
        <v>0</v>
      </c>
      <c r="L174" s="144"/>
      <c r="M174" s="104" t="e">
        <f t="shared" si="39"/>
        <v>#DIV/0!</v>
      </c>
      <c r="O174" s="101"/>
      <c r="P174" s="101">
        <v>57</v>
      </c>
      <c r="Q174" s="102">
        <f t="shared" si="40"/>
        <v>72</v>
      </c>
      <c r="R174" s="102">
        <v>12</v>
      </c>
      <c r="S174" s="102">
        <f t="shared" si="37"/>
        <v>129</v>
      </c>
      <c r="T174" s="145">
        <v>340</v>
      </c>
      <c r="U174" s="104">
        <f t="shared" si="41"/>
        <v>0.50294117647058822</v>
      </c>
      <c r="W174" s="106">
        <f t="shared" si="42"/>
        <v>129</v>
      </c>
      <c r="X174" s="106">
        <f t="shared" si="42"/>
        <v>340</v>
      </c>
      <c r="Y174" s="40">
        <f t="shared" si="43"/>
        <v>1.8794117647058823</v>
      </c>
      <c r="Z174" s="107">
        <f t="shared" si="44"/>
        <v>86.333333333333343</v>
      </c>
      <c r="AA174" s="108">
        <f t="shared" si="45"/>
        <v>14</v>
      </c>
      <c r="AB174" s="109">
        <f t="shared" si="46"/>
        <v>25760.28</v>
      </c>
    </row>
    <row r="175" spans="1:251" x14ac:dyDescent="0.2">
      <c r="A175" s="68">
        <v>168</v>
      </c>
      <c r="B175" s="115"/>
      <c r="C175" s="110" t="s">
        <v>66</v>
      </c>
      <c r="D175" s="111"/>
      <c r="E175" s="27"/>
      <c r="F175" s="116" t="s">
        <v>67</v>
      </c>
      <c r="G175" s="101"/>
      <c r="H175" s="102"/>
      <c r="I175" s="102">
        <f t="shared" si="38"/>
        <v>0</v>
      </c>
      <c r="J175" s="102"/>
      <c r="K175" s="102">
        <f t="shared" si="36"/>
        <v>0</v>
      </c>
      <c r="L175" s="144"/>
      <c r="M175" s="104" t="e">
        <f t="shared" si="39"/>
        <v>#DIV/0!</v>
      </c>
      <c r="O175" s="101"/>
      <c r="P175" s="101">
        <v>54</v>
      </c>
      <c r="Q175" s="102">
        <f t="shared" si="40"/>
        <v>12</v>
      </c>
      <c r="R175" s="102">
        <v>2</v>
      </c>
      <c r="S175" s="102">
        <f t="shared" si="37"/>
        <v>66</v>
      </c>
      <c r="T175" s="145">
        <v>114</v>
      </c>
      <c r="U175" s="104">
        <f t="shared" si="41"/>
        <v>1.4210526315789473</v>
      </c>
      <c r="W175" s="106">
        <f t="shared" si="42"/>
        <v>66</v>
      </c>
      <c r="X175" s="106">
        <f t="shared" si="42"/>
        <v>114</v>
      </c>
      <c r="Y175" s="40">
        <f t="shared" si="43"/>
        <v>1.8947368421052631</v>
      </c>
      <c r="Z175" s="107">
        <f t="shared" si="44"/>
        <v>6.1999999999999886</v>
      </c>
      <c r="AA175" s="108">
        <f t="shared" si="45"/>
        <v>1</v>
      </c>
      <c r="AB175" s="109">
        <f t="shared" si="46"/>
        <v>1840.02</v>
      </c>
    </row>
    <row r="176" spans="1:251" s="113" customFormat="1" x14ac:dyDescent="0.2">
      <c r="A176" s="68">
        <v>169</v>
      </c>
      <c r="B176" s="30"/>
      <c r="C176" s="110" t="s">
        <v>68</v>
      </c>
      <c r="D176" s="119"/>
      <c r="F176" s="24" t="s">
        <v>69</v>
      </c>
      <c r="G176" s="101"/>
      <c r="H176" s="102"/>
      <c r="I176" s="102">
        <f t="shared" si="38"/>
        <v>0</v>
      </c>
      <c r="J176" s="102"/>
      <c r="K176" s="102">
        <f t="shared" si="36"/>
        <v>0</v>
      </c>
      <c r="L176" s="144"/>
      <c r="M176" s="104" t="e">
        <f t="shared" si="39"/>
        <v>#DIV/0!</v>
      </c>
      <c r="N176" s="28"/>
      <c r="O176" s="101"/>
      <c r="P176" s="101">
        <v>62</v>
      </c>
      <c r="Q176" s="102">
        <f t="shared" si="40"/>
        <v>18</v>
      </c>
      <c r="R176" s="102">
        <v>3</v>
      </c>
      <c r="S176" s="102">
        <f t="shared" si="37"/>
        <v>80</v>
      </c>
      <c r="T176" s="145">
        <v>156</v>
      </c>
      <c r="U176" s="104">
        <f t="shared" si="41"/>
        <v>1.1923076923076923</v>
      </c>
      <c r="V176" s="31"/>
      <c r="W176" s="106">
        <f t="shared" si="42"/>
        <v>80</v>
      </c>
      <c r="X176" s="106">
        <f t="shared" si="42"/>
        <v>156</v>
      </c>
      <c r="Y176" s="40">
        <f t="shared" si="43"/>
        <v>1.8846153846153846</v>
      </c>
      <c r="Z176" s="107">
        <f t="shared" si="44"/>
        <v>18.799999999999983</v>
      </c>
      <c r="AA176" s="108">
        <f t="shared" si="45"/>
        <v>3</v>
      </c>
      <c r="AB176" s="109">
        <f t="shared" si="46"/>
        <v>5520.0599999999995</v>
      </c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0"/>
      <c r="IQ176" s="20"/>
    </row>
    <row r="177" spans="1:250" x14ac:dyDescent="0.2">
      <c r="A177" s="24">
        <v>170</v>
      </c>
      <c r="C177" s="110" t="s">
        <v>70</v>
      </c>
      <c r="D177" s="120"/>
      <c r="F177" s="24" t="s">
        <v>71</v>
      </c>
      <c r="G177" s="101"/>
      <c r="H177" s="102"/>
      <c r="I177" s="102">
        <f t="shared" si="38"/>
        <v>0</v>
      </c>
      <c r="J177" s="102"/>
      <c r="K177" s="102">
        <f t="shared" si="36"/>
        <v>0</v>
      </c>
      <c r="L177" s="144"/>
      <c r="M177" s="104" t="e">
        <f t="shared" si="39"/>
        <v>#DIV/0!</v>
      </c>
      <c r="O177" s="101"/>
      <c r="P177" s="101">
        <v>40</v>
      </c>
      <c r="Q177" s="102">
        <f t="shared" si="40"/>
        <v>24</v>
      </c>
      <c r="R177" s="102">
        <v>4</v>
      </c>
      <c r="S177" s="102">
        <f t="shared" si="37"/>
        <v>64</v>
      </c>
      <c r="T177" s="145">
        <v>220</v>
      </c>
      <c r="U177" s="104">
        <f t="shared" si="41"/>
        <v>0.54545454545454553</v>
      </c>
      <c r="W177" s="106">
        <f t="shared" si="42"/>
        <v>64</v>
      </c>
      <c r="X177" s="106">
        <f t="shared" si="42"/>
        <v>220</v>
      </c>
      <c r="Y177" s="40">
        <f t="shared" si="43"/>
        <v>1.9363636363636365</v>
      </c>
      <c r="Z177" s="107">
        <f t="shared" si="44"/>
        <v>75.333333333333314</v>
      </c>
      <c r="AA177" s="108">
        <f t="shared" si="45"/>
        <v>13</v>
      </c>
      <c r="AB177" s="109">
        <f t="shared" si="46"/>
        <v>23920.26</v>
      </c>
    </row>
    <row r="178" spans="1:250" x14ac:dyDescent="0.2">
      <c r="A178" s="68">
        <v>171</v>
      </c>
      <c r="F178" s="24" t="s">
        <v>72</v>
      </c>
      <c r="G178" s="101"/>
      <c r="H178" s="102"/>
      <c r="I178" s="102">
        <f t="shared" si="38"/>
        <v>0</v>
      </c>
      <c r="J178" s="102"/>
      <c r="K178" s="102">
        <f t="shared" si="36"/>
        <v>0</v>
      </c>
      <c r="L178" s="144"/>
      <c r="M178" s="104" t="e">
        <f t="shared" si="39"/>
        <v>#DIV/0!</v>
      </c>
      <c r="O178" s="101"/>
      <c r="P178" s="101">
        <v>44</v>
      </c>
      <c r="Q178" s="102">
        <f t="shared" si="40"/>
        <v>30</v>
      </c>
      <c r="R178" s="102">
        <v>5</v>
      </c>
      <c r="S178" s="102">
        <f t="shared" si="37"/>
        <v>74</v>
      </c>
      <c r="T178" s="145">
        <v>189</v>
      </c>
      <c r="U178" s="104">
        <f t="shared" si="41"/>
        <v>0.69841269841269837</v>
      </c>
      <c r="W178" s="106">
        <f t="shared" si="42"/>
        <v>74</v>
      </c>
      <c r="X178" s="106">
        <f t="shared" si="42"/>
        <v>189</v>
      </c>
      <c r="Y178" s="40">
        <f t="shared" si="43"/>
        <v>1.9365079365079365</v>
      </c>
      <c r="Z178" s="107">
        <f t="shared" si="44"/>
        <v>45.699999999999989</v>
      </c>
      <c r="AA178" s="108">
        <f t="shared" si="45"/>
        <v>8</v>
      </c>
      <c r="AB178" s="109">
        <f t="shared" si="46"/>
        <v>14720.16</v>
      </c>
    </row>
    <row r="179" spans="1:250" x14ac:dyDescent="0.2">
      <c r="A179" s="68">
        <v>172</v>
      </c>
      <c r="C179" s="123" t="s">
        <v>73</v>
      </c>
      <c r="D179" s="124" t="s">
        <v>74</v>
      </c>
      <c r="E179" s="125"/>
      <c r="F179" s="24" t="s">
        <v>75</v>
      </c>
      <c r="G179" s="101"/>
      <c r="H179" s="102"/>
      <c r="I179" s="102">
        <f t="shared" si="38"/>
        <v>0</v>
      </c>
      <c r="J179" s="102"/>
      <c r="K179" s="102">
        <f t="shared" si="36"/>
        <v>0</v>
      </c>
      <c r="L179" s="144"/>
      <c r="M179" s="104" t="e">
        <f t="shared" si="39"/>
        <v>#DIV/0!</v>
      </c>
      <c r="O179" s="101"/>
      <c r="P179" s="101">
        <v>41</v>
      </c>
      <c r="Q179" s="102">
        <f t="shared" si="40"/>
        <v>24</v>
      </c>
      <c r="R179" s="102">
        <v>4</v>
      </c>
      <c r="S179" s="102">
        <f t="shared" si="37"/>
        <v>65</v>
      </c>
      <c r="T179" s="145">
        <v>135</v>
      </c>
      <c r="U179" s="104">
        <f t="shared" si="41"/>
        <v>0.91111111111111109</v>
      </c>
      <c r="W179" s="106">
        <f t="shared" si="42"/>
        <v>65</v>
      </c>
      <c r="X179" s="106">
        <f t="shared" si="42"/>
        <v>135</v>
      </c>
      <c r="Y179" s="40">
        <f t="shared" si="43"/>
        <v>1.8444444444444446</v>
      </c>
      <c r="Z179" s="107">
        <f t="shared" si="44"/>
        <v>20.5</v>
      </c>
      <c r="AA179" s="108">
        <f t="shared" si="45"/>
        <v>3</v>
      </c>
      <c r="AB179" s="109">
        <f t="shared" si="46"/>
        <v>5520.0599999999995</v>
      </c>
    </row>
    <row r="180" spans="1:250" x14ac:dyDescent="0.2">
      <c r="A180" s="24">
        <v>173</v>
      </c>
      <c r="C180" s="123" t="s">
        <v>76</v>
      </c>
      <c r="D180" s="126" t="s">
        <v>77</v>
      </c>
      <c r="E180" s="127"/>
      <c r="F180" s="24" t="s">
        <v>78</v>
      </c>
      <c r="G180" s="101"/>
      <c r="H180" s="102"/>
      <c r="I180" s="102">
        <f t="shared" si="38"/>
        <v>0</v>
      </c>
      <c r="J180" s="102"/>
      <c r="K180" s="102">
        <f t="shared" si="36"/>
        <v>0</v>
      </c>
      <c r="L180" s="144"/>
      <c r="M180" s="104" t="e">
        <f t="shared" si="39"/>
        <v>#DIV/0!</v>
      </c>
      <c r="O180" s="101"/>
      <c r="P180" s="101">
        <v>30</v>
      </c>
      <c r="Q180" s="102">
        <f t="shared" si="40"/>
        <v>18</v>
      </c>
      <c r="R180" s="102">
        <v>3</v>
      </c>
      <c r="S180" s="102">
        <f t="shared" si="37"/>
        <v>48</v>
      </c>
      <c r="T180" s="145">
        <v>121</v>
      </c>
      <c r="U180" s="104">
        <f t="shared" si="41"/>
        <v>0.74380165289256195</v>
      </c>
      <c r="W180" s="106">
        <f t="shared" si="42"/>
        <v>48</v>
      </c>
      <c r="X180" s="106">
        <f t="shared" si="42"/>
        <v>121</v>
      </c>
      <c r="Y180" s="40">
        <f t="shared" si="43"/>
        <v>1.9338842975206609</v>
      </c>
      <c r="Z180" s="107">
        <f t="shared" si="44"/>
        <v>28.633333333333326</v>
      </c>
      <c r="AA180" s="108">
        <f t="shared" si="45"/>
        <v>5</v>
      </c>
      <c r="AB180" s="109">
        <f t="shared" si="46"/>
        <v>9200.1</v>
      </c>
    </row>
    <row r="181" spans="1:250" x14ac:dyDescent="0.2">
      <c r="A181" s="68">
        <v>174</v>
      </c>
      <c r="D181" s="100"/>
      <c r="E181" s="24"/>
      <c r="F181" s="24" t="s">
        <v>79</v>
      </c>
      <c r="G181" s="101"/>
      <c r="H181" s="102"/>
      <c r="I181" s="102">
        <f t="shared" si="38"/>
        <v>0</v>
      </c>
      <c r="J181" s="102"/>
      <c r="K181" s="102">
        <f t="shared" si="36"/>
        <v>0</v>
      </c>
      <c r="L181" s="144"/>
      <c r="M181" s="104" t="e">
        <f t="shared" si="39"/>
        <v>#DIV/0!</v>
      </c>
      <c r="O181" s="101"/>
      <c r="P181" s="101">
        <v>61</v>
      </c>
      <c r="Q181" s="102">
        <f t="shared" si="40"/>
        <v>24</v>
      </c>
      <c r="R181" s="102">
        <v>4</v>
      </c>
      <c r="S181" s="102">
        <f t="shared" si="37"/>
        <v>85</v>
      </c>
      <c r="T181" s="145">
        <v>212</v>
      </c>
      <c r="U181" s="104">
        <f t="shared" si="41"/>
        <v>0.8632075471698113</v>
      </c>
      <c r="W181" s="106">
        <f t="shared" si="42"/>
        <v>85</v>
      </c>
      <c r="X181" s="106">
        <f t="shared" si="42"/>
        <v>212</v>
      </c>
      <c r="Y181" s="40">
        <f t="shared" si="43"/>
        <v>1.8820754716981132</v>
      </c>
      <c r="Z181" s="107">
        <f t="shared" si="44"/>
        <v>49.266666666666652</v>
      </c>
      <c r="AA181" s="108">
        <f t="shared" si="45"/>
        <v>8</v>
      </c>
      <c r="AB181" s="109">
        <f t="shared" si="46"/>
        <v>14720.16</v>
      </c>
    </row>
    <row r="182" spans="1:250" x14ac:dyDescent="0.2">
      <c r="A182" s="68">
        <v>175</v>
      </c>
      <c r="D182" s="100"/>
      <c r="E182" s="24"/>
      <c r="F182" s="24" t="s">
        <v>80</v>
      </c>
      <c r="G182" s="101"/>
      <c r="H182" s="102"/>
      <c r="I182" s="102">
        <f t="shared" si="38"/>
        <v>0</v>
      </c>
      <c r="J182" s="102"/>
      <c r="K182" s="102">
        <f t="shared" si="36"/>
        <v>0</v>
      </c>
      <c r="L182" s="144"/>
      <c r="M182" s="104" t="e">
        <f t="shared" si="39"/>
        <v>#DIV/0!</v>
      </c>
      <c r="O182" s="101"/>
      <c r="P182" s="101">
        <v>62</v>
      </c>
      <c r="Q182" s="102">
        <f t="shared" si="40"/>
        <v>30</v>
      </c>
      <c r="R182" s="102">
        <v>5</v>
      </c>
      <c r="S182" s="102">
        <f t="shared" si="37"/>
        <v>92</v>
      </c>
      <c r="T182" s="145">
        <v>217</v>
      </c>
      <c r="U182" s="104">
        <f t="shared" si="41"/>
        <v>0.85714285714285721</v>
      </c>
      <c r="W182" s="106">
        <f t="shared" si="42"/>
        <v>92</v>
      </c>
      <c r="X182" s="106">
        <f t="shared" si="42"/>
        <v>217</v>
      </c>
      <c r="Y182" s="40">
        <f t="shared" si="43"/>
        <v>1.935483870967742</v>
      </c>
      <c r="Z182" s="107">
        <f t="shared" si="44"/>
        <v>45.433333333333309</v>
      </c>
      <c r="AA182" s="108">
        <f t="shared" si="45"/>
        <v>8</v>
      </c>
      <c r="AB182" s="109">
        <f t="shared" si="46"/>
        <v>14720.16</v>
      </c>
    </row>
    <row r="183" spans="1:250" x14ac:dyDescent="0.2">
      <c r="A183" s="24">
        <v>176</v>
      </c>
      <c r="D183" s="100"/>
      <c r="E183" s="24"/>
      <c r="F183" s="24" t="s">
        <v>81</v>
      </c>
      <c r="G183" s="101"/>
      <c r="H183" s="102"/>
      <c r="I183" s="102">
        <f t="shared" si="38"/>
        <v>0</v>
      </c>
      <c r="J183" s="102"/>
      <c r="K183" s="102">
        <f t="shared" si="36"/>
        <v>0</v>
      </c>
      <c r="L183" s="144"/>
      <c r="M183" s="104" t="e">
        <f t="shared" si="39"/>
        <v>#DIV/0!</v>
      </c>
      <c r="O183" s="101"/>
      <c r="P183" s="101">
        <v>46</v>
      </c>
      <c r="Q183" s="102">
        <f t="shared" si="40"/>
        <v>18</v>
      </c>
      <c r="R183" s="102">
        <v>3</v>
      </c>
      <c r="S183" s="102">
        <f t="shared" si="37"/>
        <v>64</v>
      </c>
      <c r="T183" s="145">
        <v>143</v>
      </c>
      <c r="U183" s="104">
        <f t="shared" si="41"/>
        <v>0.96503496503496511</v>
      </c>
      <c r="W183" s="106">
        <f t="shared" si="42"/>
        <v>64</v>
      </c>
      <c r="X183" s="106">
        <f t="shared" si="42"/>
        <v>143</v>
      </c>
      <c r="Y183" s="40">
        <f t="shared" si="43"/>
        <v>1.8461538461538463</v>
      </c>
      <c r="Z183" s="107">
        <f t="shared" si="44"/>
        <v>26.566666666666663</v>
      </c>
      <c r="AA183" s="108">
        <f t="shared" si="45"/>
        <v>4</v>
      </c>
      <c r="AB183" s="109">
        <f t="shared" si="46"/>
        <v>7360.08</v>
      </c>
    </row>
    <row r="184" spans="1:250" x14ac:dyDescent="0.2">
      <c r="A184" s="68">
        <v>177</v>
      </c>
      <c r="D184" s="100"/>
      <c r="E184" s="24"/>
      <c r="F184" s="24" t="s">
        <v>82</v>
      </c>
      <c r="G184" s="101"/>
      <c r="H184" s="102"/>
      <c r="I184" s="102">
        <f t="shared" si="38"/>
        <v>0</v>
      </c>
      <c r="J184" s="102"/>
      <c r="K184" s="102">
        <f t="shared" si="36"/>
        <v>0</v>
      </c>
      <c r="L184" s="144"/>
      <c r="M184" s="104" t="e">
        <f t="shared" si="39"/>
        <v>#DIV/0!</v>
      </c>
      <c r="O184" s="101"/>
      <c r="P184" s="101">
        <v>62</v>
      </c>
      <c r="Q184" s="102">
        <f t="shared" si="40"/>
        <v>24</v>
      </c>
      <c r="R184" s="102">
        <v>4</v>
      </c>
      <c r="S184" s="102">
        <f t="shared" si="37"/>
        <v>86</v>
      </c>
      <c r="T184" s="145">
        <v>177</v>
      </c>
      <c r="U184" s="104">
        <f t="shared" si="41"/>
        <v>1.0508474576271187</v>
      </c>
      <c r="W184" s="106">
        <f t="shared" si="42"/>
        <v>86</v>
      </c>
      <c r="X184" s="106">
        <f t="shared" si="42"/>
        <v>177</v>
      </c>
      <c r="Y184" s="40">
        <f t="shared" si="43"/>
        <v>1.8644067796610169</v>
      </c>
      <c r="Z184" s="107">
        <f t="shared" si="44"/>
        <v>26.099999999999994</v>
      </c>
      <c r="AA184" s="108">
        <f t="shared" si="45"/>
        <v>4</v>
      </c>
      <c r="AB184" s="109">
        <f t="shared" si="46"/>
        <v>7360.08</v>
      </c>
    </row>
    <row r="185" spans="1:250" x14ac:dyDescent="0.2">
      <c r="A185" s="68">
        <v>178</v>
      </c>
      <c r="D185" s="100"/>
      <c r="E185" s="24"/>
      <c r="F185" s="24" t="s">
        <v>83</v>
      </c>
      <c r="G185" s="101"/>
      <c r="H185" s="102"/>
      <c r="I185" s="102">
        <f t="shared" si="38"/>
        <v>0</v>
      </c>
      <c r="J185" s="102"/>
      <c r="K185" s="102">
        <f t="shared" si="36"/>
        <v>0</v>
      </c>
      <c r="L185" s="144"/>
      <c r="M185" s="104" t="e">
        <f t="shared" si="39"/>
        <v>#DIV/0!</v>
      </c>
      <c r="O185" s="101"/>
      <c r="P185" s="101">
        <v>74</v>
      </c>
      <c r="Q185" s="102">
        <f t="shared" si="40"/>
        <v>18</v>
      </c>
      <c r="R185" s="102">
        <v>3</v>
      </c>
      <c r="S185" s="102">
        <f t="shared" si="37"/>
        <v>92</v>
      </c>
      <c r="T185" s="145">
        <v>200</v>
      </c>
      <c r="U185" s="104">
        <f t="shared" si="41"/>
        <v>1.1099999999999999</v>
      </c>
      <c r="W185" s="106">
        <f t="shared" si="42"/>
        <v>92</v>
      </c>
      <c r="X185" s="106">
        <f t="shared" si="42"/>
        <v>200</v>
      </c>
      <c r="Y185" s="40">
        <f t="shared" si="43"/>
        <v>1.92</v>
      </c>
      <c r="Z185" s="107">
        <f t="shared" si="44"/>
        <v>34.666666666666657</v>
      </c>
      <c r="AA185" s="108">
        <f t="shared" si="45"/>
        <v>6</v>
      </c>
      <c r="AB185" s="109">
        <f t="shared" si="46"/>
        <v>11040.119999999999</v>
      </c>
    </row>
    <row r="186" spans="1:250" x14ac:dyDescent="0.2">
      <c r="A186" s="24">
        <v>179</v>
      </c>
      <c r="D186" s="100"/>
      <c r="E186" s="24"/>
      <c r="F186" s="24" t="s">
        <v>84</v>
      </c>
      <c r="G186" s="101"/>
      <c r="H186" s="102"/>
      <c r="I186" s="102">
        <f t="shared" si="38"/>
        <v>0</v>
      </c>
      <c r="J186" s="102"/>
      <c r="K186" s="102">
        <f t="shared" si="36"/>
        <v>0</v>
      </c>
      <c r="L186" s="144"/>
      <c r="M186" s="104" t="e">
        <f t="shared" si="39"/>
        <v>#DIV/0!</v>
      </c>
      <c r="O186" s="101"/>
      <c r="P186" s="101">
        <v>49</v>
      </c>
      <c r="Q186" s="102">
        <f t="shared" si="40"/>
        <v>30</v>
      </c>
      <c r="R186" s="102">
        <v>5</v>
      </c>
      <c r="S186" s="102">
        <f t="shared" si="37"/>
        <v>79</v>
      </c>
      <c r="T186" s="145">
        <v>192</v>
      </c>
      <c r="U186" s="104">
        <f t="shared" si="41"/>
        <v>0.765625</v>
      </c>
      <c r="W186" s="106">
        <f t="shared" si="42"/>
        <v>79</v>
      </c>
      <c r="X186" s="106">
        <f t="shared" si="42"/>
        <v>192</v>
      </c>
      <c r="Y186" s="40">
        <f t="shared" si="43"/>
        <v>1.890625</v>
      </c>
      <c r="Z186" s="107">
        <f t="shared" si="44"/>
        <v>42.59999999999998</v>
      </c>
      <c r="AA186" s="108">
        <f t="shared" si="45"/>
        <v>7</v>
      </c>
      <c r="AB186" s="109">
        <f t="shared" si="46"/>
        <v>12880.14</v>
      </c>
    </row>
    <row r="187" spans="1:250" x14ac:dyDescent="0.2">
      <c r="A187" s="68">
        <v>180</v>
      </c>
      <c r="D187" s="100"/>
      <c r="E187" s="24"/>
      <c r="F187" s="24" t="s">
        <v>85</v>
      </c>
      <c r="G187" s="101"/>
      <c r="H187" s="102"/>
      <c r="I187" s="102">
        <f t="shared" si="38"/>
        <v>0</v>
      </c>
      <c r="J187" s="102"/>
      <c r="K187" s="102">
        <f t="shared" si="36"/>
        <v>0</v>
      </c>
      <c r="L187" s="144"/>
      <c r="M187" s="104" t="e">
        <f t="shared" si="39"/>
        <v>#DIV/0!</v>
      </c>
      <c r="O187" s="101"/>
      <c r="P187" s="101">
        <v>42</v>
      </c>
      <c r="Q187" s="102">
        <f t="shared" si="40"/>
        <v>36</v>
      </c>
      <c r="R187" s="102">
        <v>6</v>
      </c>
      <c r="S187" s="102">
        <f t="shared" si="37"/>
        <v>78</v>
      </c>
      <c r="T187" s="145">
        <v>207</v>
      </c>
      <c r="U187" s="104">
        <f t="shared" si="41"/>
        <v>0.60869565217391308</v>
      </c>
      <c r="W187" s="106">
        <f t="shared" si="42"/>
        <v>78</v>
      </c>
      <c r="X187" s="106">
        <f t="shared" si="42"/>
        <v>207</v>
      </c>
      <c r="Y187" s="40">
        <f t="shared" si="43"/>
        <v>1.9130434782608696</v>
      </c>
      <c r="Z187" s="107">
        <f t="shared" si="44"/>
        <v>53.099999999999994</v>
      </c>
      <c r="AA187" s="108">
        <f t="shared" si="45"/>
        <v>9</v>
      </c>
      <c r="AB187" s="109">
        <f t="shared" si="46"/>
        <v>16560.18</v>
      </c>
    </row>
    <row r="188" spans="1:250" x14ac:dyDescent="0.2">
      <c r="A188" s="68">
        <v>181</v>
      </c>
      <c r="D188" s="128"/>
      <c r="E188" s="24"/>
      <c r="F188" s="24" t="s">
        <v>86</v>
      </c>
      <c r="G188" s="101"/>
      <c r="H188" s="102"/>
      <c r="I188" s="102">
        <f t="shared" si="38"/>
        <v>0</v>
      </c>
      <c r="J188" s="102"/>
      <c r="K188" s="102">
        <f t="shared" si="36"/>
        <v>0</v>
      </c>
      <c r="L188" s="144"/>
      <c r="M188" s="104" t="e">
        <f t="shared" si="39"/>
        <v>#DIV/0!</v>
      </c>
      <c r="O188" s="101"/>
      <c r="P188" s="101">
        <v>52</v>
      </c>
      <c r="Q188" s="102">
        <f t="shared" si="40"/>
        <v>30</v>
      </c>
      <c r="R188" s="102">
        <v>5</v>
      </c>
      <c r="S188" s="102">
        <f t="shared" si="37"/>
        <v>82</v>
      </c>
      <c r="T188" s="145">
        <v>182</v>
      </c>
      <c r="U188" s="104">
        <f t="shared" si="41"/>
        <v>0.85714285714285721</v>
      </c>
      <c r="W188" s="106">
        <f t="shared" si="42"/>
        <v>82</v>
      </c>
      <c r="X188" s="106">
        <f t="shared" si="42"/>
        <v>182</v>
      </c>
      <c r="Y188" s="40">
        <f t="shared" si="43"/>
        <v>1.945054945054945</v>
      </c>
      <c r="Z188" s="107">
        <f t="shared" si="44"/>
        <v>33.266666666666652</v>
      </c>
      <c r="AA188" s="108">
        <f t="shared" si="45"/>
        <v>6</v>
      </c>
      <c r="AB188" s="109">
        <f t="shared" si="46"/>
        <v>11040.119999999999</v>
      </c>
    </row>
    <row r="189" spans="1:250" x14ac:dyDescent="0.2">
      <c r="A189" s="24">
        <v>182</v>
      </c>
      <c r="D189" s="129"/>
      <c r="E189" s="27"/>
      <c r="F189" s="24" t="s">
        <v>87</v>
      </c>
      <c r="G189" s="101"/>
      <c r="H189" s="102"/>
      <c r="I189" s="102">
        <f t="shared" si="38"/>
        <v>0</v>
      </c>
      <c r="J189" s="102"/>
      <c r="K189" s="102">
        <f t="shared" si="36"/>
        <v>0</v>
      </c>
      <c r="L189" s="144"/>
      <c r="M189" s="104" t="e">
        <f t="shared" si="39"/>
        <v>#DIV/0!</v>
      </c>
      <c r="O189" s="101"/>
      <c r="P189" s="101">
        <v>46</v>
      </c>
      <c r="Q189" s="102">
        <f t="shared" si="40"/>
        <v>36</v>
      </c>
      <c r="R189" s="102">
        <v>6</v>
      </c>
      <c r="S189" s="102">
        <f t="shared" si="37"/>
        <v>82</v>
      </c>
      <c r="T189" s="145">
        <v>180</v>
      </c>
      <c r="U189" s="104">
        <f t="shared" si="41"/>
        <v>0.76666666666666672</v>
      </c>
      <c r="W189" s="106">
        <f t="shared" si="42"/>
        <v>82</v>
      </c>
      <c r="X189" s="106">
        <f t="shared" si="42"/>
        <v>180</v>
      </c>
      <c r="Y189" s="40">
        <f t="shared" si="43"/>
        <v>1.8666666666666667</v>
      </c>
      <c r="Z189" s="107">
        <f t="shared" si="44"/>
        <v>31.999999999999986</v>
      </c>
      <c r="AA189" s="108">
        <f t="shared" si="45"/>
        <v>5</v>
      </c>
      <c r="AB189" s="109">
        <f t="shared" si="46"/>
        <v>9200.1</v>
      </c>
    </row>
    <row r="190" spans="1:250" x14ac:dyDescent="0.2">
      <c r="A190" s="68">
        <v>183</v>
      </c>
      <c r="C190" s="99"/>
      <c r="D190" s="130"/>
      <c r="E190" s="24"/>
      <c r="F190" s="24" t="s">
        <v>88</v>
      </c>
      <c r="G190" s="101"/>
      <c r="H190" s="102"/>
      <c r="I190" s="102">
        <f t="shared" si="38"/>
        <v>0</v>
      </c>
      <c r="J190" s="102"/>
      <c r="K190" s="102">
        <f t="shared" si="36"/>
        <v>0</v>
      </c>
      <c r="L190" s="144"/>
      <c r="M190" s="104" t="e">
        <f t="shared" si="39"/>
        <v>#DIV/0!</v>
      </c>
      <c r="O190" s="101"/>
      <c r="P190" s="101">
        <v>19</v>
      </c>
      <c r="Q190" s="102">
        <f t="shared" si="40"/>
        <v>24</v>
      </c>
      <c r="R190" s="102">
        <v>4</v>
      </c>
      <c r="S190" s="102">
        <f t="shared" si="37"/>
        <v>43</v>
      </c>
      <c r="T190" s="145">
        <v>165</v>
      </c>
      <c r="U190" s="104">
        <f t="shared" si="41"/>
        <v>0.34545454545454546</v>
      </c>
      <c r="W190" s="106">
        <f t="shared" si="42"/>
        <v>43</v>
      </c>
      <c r="X190" s="106">
        <f t="shared" si="42"/>
        <v>165</v>
      </c>
      <c r="Y190" s="40">
        <f t="shared" si="43"/>
        <v>1.8727272727272728</v>
      </c>
      <c r="Z190" s="107">
        <f t="shared" si="44"/>
        <v>61.499999999999986</v>
      </c>
      <c r="AA190" s="108">
        <f t="shared" si="45"/>
        <v>10</v>
      </c>
      <c r="AB190" s="109">
        <f t="shared" si="46"/>
        <v>18400.2</v>
      </c>
    </row>
    <row r="191" spans="1:250" x14ac:dyDescent="0.2">
      <c r="A191" s="68">
        <v>184</v>
      </c>
      <c r="B191" s="5"/>
      <c r="C191" s="131"/>
      <c r="D191" s="132"/>
      <c r="F191" s="24" t="s">
        <v>89</v>
      </c>
      <c r="G191" s="101"/>
      <c r="H191" s="102"/>
      <c r="I191" s="102">
        <f t="shared" si="38"/>
        <v>0</v>
      </c>
      <c r="J191" s="102"/>
      <c r="K191" s="102">
        <f t="shared" si="36"/>
        <v>0</v>
      </c>
      <c r="L191" s="144"/>
      <c r="M191" s="104" t="e">
        <f t="shared" si="39"/>
        <v>#DIV/0!</v>
      </c>
      <c r="O191" s="101"/>
      <c r="P191" s="101">
        <v>50</v>
      </c>
      <c r="Q191" s="102">
        <f t="shared" si="40"/>
        <v>18</v>
      </c>
      <c r="R191" s="102">
        <v>3</v>
      </c>
      <c r="S191" s="102">
        <f t="shared" si="37"/>
        <v>68</v>
      </c>
      <c r="T191" s="145">
        <v>132</v>
      </c>
      <c r="U191" s="104">
        <f t="shared" si="41"/>
        <v>1.1363636363636365</v>
      </c>
      <c r="W191" s="106">
        <f t="shared" si="42"/>
        <v>68</v>
      </c>
      <c r="X191" s="106">
        <f t="shared" si="42"/>
        <v>132</v>
      </c>
      <c r="Y191" s="40">
        <f t="shared" si="43"/>
        <v>1.9545454545454546</v>
      </c>
      <c r="Z191" s="107">
        <f t="shared" si="44"/>
        <v>15.599999999999994</v>
      </c>
      <c r="AA191" s="108">
        <f t="shared" si="45"/>
        <v>3</v>
      </c>
      <c r="AB191" s="109">
        <f t="shared" si="46"/>
        <v>5520.0599999999995</v>
      </c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4"/>
      <c r="IC191" s="24"/>
      <c r="ID191" s="24"/>
      <c r="IE191" s="24"/>
      <c r="IF191" s="24"/>
      <c r="IG191" s="24"/>
      <c r="IH191" s="24"/>
      <c r="II191" s="24"/>
      <c r="IJ191" s="24"/>
      <c r="IK191" s="24"/>
      <c r="IL191" s="24"/>
      <c r="IM191" s="24"/>
      <c r="IN191" s="24"/>
      <c r="IO191" s="24"/>
      <c r="IP191" s="24"/>
    </row>
    <row r="192" spans="1:250" x14ac:dyDescent="0.2">
      <c r="A192" s="24">
        <v>185</v>
      </c>
      <c r="C192" s="133"/>
      <c r="D192" s="29"/>
      <c r="F192" s="24" t="s">
        <v>90</v>
      </c>
      <c r="G192" s="101"/>
      <c r="H192" s="102"/>
      <c r="I192" s="102">
        <f t="shared" si="38"/>
        <v>0</v>
      </c>
      <c r="J192" s="102"/>
      <c r="K192" s="102">
        <f t="shared" si="36"/>
        <v>0</v>
      </c>
      <c r="L192" s="144"/>
      <c r="M192" s="104" t="e">
        <f t="shared" si="39"/>
        <v>#DIV/0!</v>
      </c>
      <c r="O192" s="101"/>
      <c r="P192" s="101">
        <v>84</v>
      </c>
      <c r="Q192" s="102">
        <f t="shared" si="40"/>
        <v>24</v>
      </c>
      <c r="R192" s="102">
        <v>4</v>
      </c>
      <c r="S192" s="102">
        <f t="shared" si="37"/>
        <v>108</v>
      </c>
      <c r="T192" s="145">
        <v>167</v>
      </c>
      <c r="U192" s="104">
        <f t="shared" si="41"/>
        <v>1.5089820359281438</v>
      </c>
      <c r="W192" s="106">
        <f t="shared" si="42"/>
        <v>108</v>
      </c>
      <c r="X192" s="106">
        <f t="shared" si="42"/>
        <v>167</v>
      </c>
      <c r="Y192" s="40">
        <f t="shared" si="43"/>
        <v>1.9401197604790419</v>
      </c>
      <c r="Z192" s="107">
        <f t="shared" si="44"/>
        <v>0</v>
      </c>
      <c r="AA192" s="108">
        <f t="shared" si="45"/>
        <v>0</v>
      </c>
      <c r="AB192" s="109">
        <f t="shared" si="46"/>
        <v>0</v>
      </c>
    </row>
    <row r="193" spans="1:251" x14ac:dyDescent="0.2">
      <c r="A193" s="68">
        <v>186</v>
      </c>
      <c r="C193" s="99"/>
      <c r="F193" s="24" t="s">
        <v>91</v>
      </c>
      <c r="G193" s="101"/>
      <c r="H193" s="102"/>
      <c r="I193" s="102">
        <f t="shared" si="38"/>
        <v>0</v>
      </c>
      <c r="J193" s="102"/>
      <c r="K193" s="102">
        <f t="shared" si="36"/>
        <v>0</v>
      </c>
      <c r="L193" s="144"/>
      <c r="M193" s="104" t="e">
        <f t="shared" si="39"/>
        <v>#DIV/0!</v>
      </c>
      <c r="O193" s="101"/>
      <c r="P193" s="101">
        <v>93</v>
      </c>
      <c r="Q193" s="102">
        <f t="shared" si="40"/>
        <v>42</v>
      </c>
      <c r="R193" s="102">
        <v>7</v>
      </c>
      <c r="S193" s="102">
        <f t="shared" si="37"/>
        <v>135</v>
      </c>
      <c r="T193" s="145">
        <v>374</v>
      </c>
      <c r="U193" s="104">
        <f t="shared" si="41"/>
        <v>0.74598930481283421</v>
      </c>
      <c r="W193" s="106">
        <f t="shared" si="42"/>
        <v>135</v>
      </c>
      <c r="X193" s="106">
        <f t="shared" si="42"/>
        <v>374</v>
      </c>
      <c r="Y193" s="40">
        <f t="shared" si="43"/>
        <v>1.9010695187165774</v>
      </c>
      <c r="Z193" s="107">
        <f t="shared" si="44"/>
        <v>101.86666666666665</v>
      </c>
      <c r="AA193" s="108">
        <f t="shared" si="45"/>
        <v>17</v>
      </c>
      <c r="AB193" s="109">
        <f t="shared" si="46"/>
        <v>31280.34</v>
      </c>
    </row>
    <row r="194" spans="1:251" x14ac:dyDescent="0.2">
      <c r="A194" s="68">
        <v>187</v>
      </c>
      <c r="C194" s="133"/>
      <c r="D194" s="134"/>
      <c r="F194" s="24" t="s">
        <v>14</v>
      </c>
      <c r="G194" s="101"/>
      <c r="H194" s="117"/>
      <c r="I194" s="102">
        <f t="shared" si="38"/>
        <v>0</v>
      </c>
      <c r="J194" s="117"/>
      <c r="K194" s="102">
        <f t="shared" si="36"/>
        <v>0</v>
      </c>
      <c r="L194" s="144"/>
      <c r="M194" s="104" t="e">
        <f t="shared" si="39"/>
        <v>#DIV/0!</v>
      </c>
      <c r="O194" s="101"/>
      <c r="P194" s="118">
        <v>83</v>
      </c>
      <c r="Q194" s="102">
        <f t="shared" si="40"/>
        <v>0</v>
      </c>
      <c r="R194" s="102">
        <v>0</v>
      </c>
      <c r="S194" s="102">
        <f t="shared" si="37"/>
        <v>83</v>
      </c>
      <c r="T194" s="145">
        <v>206</v>
      </c>
      <c r="U194" s="104">
        <f t="shared" si="41"/>
        <v>1.2087378640776698</v>
      </c>
      <c r="W194" s="106">
        <f t="shared" si="42"/>
        <v>83</v>
      </c>
      <c r="X194" s="106">
        <f t="shared" si="42"/>
        <v>206</v>
      </c>
      <c r="Y194" s="40">
        <f t="shared" si="43"/>
        <v>1.907766990291262</v>
      </c>
      <c r="Z194" s="107">
        <f t="shared" si="44"/>
        <v>47.466666666666669</v>
      </c>
      <c r="AA194" s="108">
        <f t="shared" si="45"/>
        <v>8</v>
      </c>
      <c r="AB194" s="109">
        <f t="shared" si="46"/>
        <v>14720.16</v>
      </c>
    </row>
    <row r="195" spans="1:251" x14ac:dyDescent="0.2">
      <c r="A195" s="24">
        <v>188</v>
      </c>
      <c r="C195" s="133"/>
      <c r="D195" s="130"/>
      <c r="F195" s="24" t="s">
        <v>22</v>
      </c>
      <c r="G195" s="101"/>
      <c r="H195" s="102"/>
      <c r="I195" s="102">
        <f t="shared" si="38"/>
        <v>0</v>
      </c>
      <c r="J195" s="102"/>
      <c r="K195" s="102">
        <f t="shared" si="36"/>
        <v>0</v>
      </c>
      <c r="L195" s="144"/>
      <c r="M195" s="104" t="e">
        <f t="shared" si="39"/>
        <v>#DIV/0!</v>
      </c>
      <c r="O195" s="101"/>
      <c r="P195" s="101">
        <v>58</v>
      </c>
      <c r="Q195" s="102">
        <f t="shared" si="40"/>
        <v>30</v>
      </c>
      <c r="R195" s="102">
        <v>5</v>
      </c>
      <c r="S195" s="102">
        <f t="shared" si="37"/>
        <v>88</v>
      </c>
      <c r="T195" s="145">
        <v>162</v>
      </c>
      <c r="U195" s="104">
        <f t="shared" si="41"/>
        <v>1.0740740740740742</v>
      </c>
      <c r="W195" s="106">
        <f t="shared" si="42"/>
        <v>88</v>
      </c>
      <c r="X195" s="106">
        <f t="shared" si="42"/>
        <v>162</v>
      </c>
      <c r="Y195" s="40">
        <f t="shared" si="43"/>
        <v>1.8518518518518519</v>
      </c>
      <c r="Z195" s="107">
        <f t="shared" si="44"/>
        <v>14.59999999999998</v>
      </c>
      <c r="AA195" s="108">
        <f t="shared" si="45"/>
        <v>2</v>
      </c>
      <c r="AB195" s="109">
        <f t="shared" si="46"/>
        <v>3680.04</v>
      </c>
    </row>
    <row r="196" spans="1:251" x14ac:dyDescent="0.2">
      <c r="A196" s="68">
        <v>189</v>
      </c>
      <c r="C196" s="99"/>
      <c r="F196" s="24" t="s">
        <v>92</v>
      </c>
      <c r="G196" s="101"/>
      <c r="H196" s="102"/>
      <c r="I196" s="102">
        <f t="shared" si="38"/>
        <v>0</v>
      </c>
      <c r="J196" s="102"/>
      <c r="K196" s="102">
        <f t="shared" si="36"/>
        <v>0</v>
      </c>
      <c r="L196" s="144"/>
      <c r="M196" s="104" t="e">
        <f t="shared" si="39"/>
        <v>#DIV/0!</v>
      </c>
      <c r="O196" s="101"/>
      <c r="P196" s="101">
        <v>47</v>
      </c>
      <c r="Q196" s="102">
        <f t="shared" si="40"/>
        <v>24</v>
      </c>
      <c r="R196" s="102">
        <v>4</v>
      </c>
      <c r="S196" s="102">
        <f t="shared" si="37"/>
        <v>71</v>
      </c>
      <c r="T196" s="145">
        <v>136</v>
      </c>
      <c r="U196" s="104">
        <f t="shared" si="41"/>
        <v>1.0367647058823528</v>
      </c>
      <c r="W196" s="106">
        <f t="shared" si="42"/>
        <v>71</v>
      </c>
      <c r="X196" s="106">
        <f t="shared" si="42"/>
        <v>136</v>
      </c>
      <c r="Y196" s="40">
        <f t="shared" si="43"/>
        <v>1.963235294117647</v>
      </c>
      <c r="Z196" s="107">
        <f t="shared" si="44"/>
        <v>15.133333333333312</v>
      </c>
      <c r="AA196" s="108">
        <f t="shared" si="45"/>
        <v>3</v>
      </c>
      <c r="AB196" s="109">
        <f t="shared" si="46"/>
        <v>5520.0599999999995</v>
      </c>
    </row>
    <row r="197" spans="1:251" x14ac:dyDescent="0.2">
      <c r="A197" s="68">
        <v>190</v>
      </c>
      <c r="C197" s="99"/>
      <c r="F197" s="24" t="s">
        <v>93</v>
      </c>
      <c r="G197" s="101"/>
      <c r="H197" s="102"/>
      <c r="I197" s="102">
        <f t="shared" si="38"/>
        <v>0</v>
      </c>
      <c r="J197" s="102"/>
      <c r="K197" s="102">
        <f t="shared" si="36"/>
        <v>0</v>
      </c>
      <c r="L197" s="144"/>
      <c r="M197" s="104" t="e">
        <f t="shared" si="39"/>
        <v>#DIV/0!</v>
      </c>
      <c r="O197" s="101"/>
      <c r="P197" s="101">
        <v>52</v>
      </c>
      <c r="Q197" s="102">
        <f t="shared" si="40"/>
        <v>18</v>
      </c>
      <c r="R197" s="102">
        <v>3</v>
      </c>
      <c r="S197" s="102">
        <f t="shared" si="37"/>
        <v>70</v>
      </c>
      <c r="T197" s="145">
        <v>119</v>
      </c>
      <c r="U197" s="104">
        <f t="shared" si="41"/>
        <v>1.3109243697478992</v>
      </c>
      <c r="W197" s="106">
        <f t="shared" si="42"/>
        <v>70</v>
      </c>
      <c r="X197" s="106">
        <f t="shared" si="42"/>
        <v>119</v>
      </c>
      <c r="Y197" s="40">
        <f t="shared" si="43"/>
        <v>1.9159663865546219</v>
      </c>
      <c r="Z197" s="107">
        <f t="shared" si="44"/>
        <v>5.36666666666666</v>
      </c>
      <c r="AA197" s="108">
        <f t="shared" si="45"/>
        <v>1</v>
      </c>
      <c r="AB197" s="109">
        <f t="shared" si="46"/>
        <v>1840.02</v>
      </c>
    </row>
    <row r="198" spans="1:251" x14ac:dyDescent="0.2">
      <c r="A198" s="24">
        <v>191</v>
      </c>
      <c r="C198" s="99"/>
      <c r="F198" s="24" t="s">
        <v>94</v>
      </c>
      <c r="G198" s="101"/>
      <c r="H198" s="102"/>
      <c r="I198" s="102">
        <f t="shared" si="38"/>
        <v>0</v>
      </c>
      <c r="J198" s="102"/>
      <c r="K198" s="102">
        <f t="shared" si="36"/>
        <v>0</v>
      </c>
      <c r="L198" s="144"/>
      <c r="M198" s="104" t="e">
        <f t="shared" si="39"/>
        <v>#DIV/0!</v>
      </c>
      <c r="O198" s="101"/>
      <c r="P198" s="101">
        <v>67</v>
      </c>
      <c r="Q198" s="102">
        <f t="shared" si="40"/>
        <v>30</v>
      </c>
      <c r="R198" s="102">
        <v>5</v>
      </c>
      <c r="S198" s="102">
        <f t="shared" si="37"/>
        <v>97</v>
      </c>
      <c r="T198" s="145">
        <v>210</v>
      </c>
      <c r="U198" s="104">
        <f t="shared" si="41"/>
        <v>0.95714285714285718</v>
      </c>
      <c r="W198" s="106">
        <f t="shared" si="42"/>
        <v>97</v>
      </c>
      <c r="X198" s="106">
        <f t="shared" si="42"/>
        <v>210</v>
      </c>
      <c r="Y198" s="40">
        <f t="shared" si="43"/>
        <v>1.9</v>
      </c>
      <c r="Z198" s="107">
        <f t="shared" si="44"/>
        <v>36</v>
      </c>
      <c r="AA198" s="108">
        <f t="shared" si="45"/>
        <v>6</v>
      </c>
      <c r="AB198" s="109">
        <f t="shared" si="46"/>
        <v>11040.119999999999</v>
      </c>
    </row>
    <row r="199" spans="1:251" x14ac:dyDescent="0.2">
      <c r="A199" s="68">
        <v>192</v>
      </c>
      <c r="C199" s="99"/>
      <c r="F199" s="24" t="s">
        <v>95</v>
      </c>
      <c r="G199" s="101"/>
      <c r="H199" s="102"/>
      <c r="I199" s="102">
        <f t="shared" si="38"/>
        <v>0</v>
      </c>
      <c r="J199" s="102"/>
      <c r="K199" s="102">
        <f t="shared" si="36"/>
        <v>0</v>
      </c>
      <c r="L199" s="144"/>
      <c r="M199" s="104" t="e">
        <f t="shared" si="39"/>
        <v>#DIV/0!</v>
      </c>
      <c r="N199" s="135"/>
      <c r="O199" s="101"/>
      <c r="P199" s="101">
        <v>92</v>
      </c>
      <c r="Q199" s="102">
        <f t="shared" si="40"/>
        <v>0</v>
      </c>
      <c r="R199" s="102">
        <v>0</v>
      </c>
      <c r="S199" s="102">
        <f t="shared" si="37"/>
        <v>92</v>
      </c>
      <c r="T199" s="145">
        <v>180</v>
      </c>
      <c r="U199" s="104">
        <f t="shared" si="41"/>
        <v>1.5333333333333334</v>
      </c>
      <c r="W199" s="106">
        <f t="shared" si="42"/>
        <v>92</v>
      </c>
      <c r="X199" s="106">
        <f t="shared" si="42"/>
        <v>180</v>
      </c>
      <c r="Y199" s="40">
        <f t="shared" si="43"/>
        <v>1.9333333333333333</v>
      </c>
      <c r="Z199" s="107">
        <f t="shared" si="44"/>
        <v>21.999999999999986</v>
      </c>
      <c r="AA199" s="108">
        <f t="shared" si="45"/>
        <v>4</v>
      </c>
      <c r="AB199" s="109">
        <f t="shared" si="46"/>
        <v>7360.08</v>
      </c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  <c r="AX199" s="113"/>
      <c r="AY199" s="113"/>
      <c r="AZ199" s="113"/>
      <c r="BA199" s="113"/>
      <c r="BB199" s="113"/>
      <c r="BC199" s="113"/>
      <c r="BD199" s="113"/>
      <c r="BE199" s="113"/>
      <c r="BF199" s="113"/>
      <c r="BG199" s="113"/>
      <c r="BH199" s="113"/>
      <c r="BI199" s="113"/>
      <c r="BJ199" s="113"/>
      <c r="BK199" s="113"/>
      <c r="BL199" s="113"/>
      <c r="BM199" s="113"/>
      <c r="BN199" s="113"/>
      <c r="BO199" s="113"/>
      <c r="BP199" s="113"/>
      <c r="BQ199" s="113"/>
      <c r="BR199" s="113"/>
      <c r="BS199" s="113"/>
      <c r="BT199" s="113"/>
      <c r="BU199" s="113"/>
      <c r="BV199" s="113"/>
      <c r="BW199" s="113"/>
      <c r="BX199" s="113"/>
      <c r="BY199" s="113"/>
      <c r="BZ199" s="113"/>
      <c r="CA199" s="113"/>
      <c r="CB199" s="113"/>
      <c r="CC199" s="113"/>
      <c r="CD199" s="113"/>
      <c r="CE199" s="113"/>
      <c r="CF199" s="113"/>
      <c r="CG199" s="113"/>
      <c r="CH199" s="113"/>
      <c r="CI199" s="113"/>
      <c r="CJ199" s="113"/>
      <c r="CK199" s="113"/>
      <c r="CL199" s="113"/>
      <c r="CM199" s="113"/>
      <c r="CN199" s="113"/>
      <c r="CO199" s="113"/>
      <c r="CP199" s="113"/>
      <c r="CQ199" s="113"/>
      <c r="CR199" s="113"/>
      <c r="CS199" s="113"/>
      <c r="CT199" s="113"/>
      <c r="CU199" s="113"/>
      <c r="CV199" s="113"/>
      <c r="CW199" s="113"/>
      <c r="CX199" s="113"/>
      <c r="CY199" s="113"/>
      <c r="CZ199" s="113"/>
      <c r="DA199" s="113"/>
      <c r="DB199" s="113"/>
      <c r="DC199" s="113"/>
      <c r="DD199" s="113"/>
      <c r="DE199" s="113"/>
      <c r="DF199" s="113"/>
      <c r="DG199" s="113"/>
      <c r="DH199" s="113"/>
      <c r="DI199" s="113"/>
      <c r="DJ199" s="113"/>
      <c r="DK199" s="113"/>
      <c r="DL199" s="113"/>
      <c r="DM199" s="113"/>
      <c r="DN199" s="113"/>
      <c r="DO199" s="113"/>
      <c r="DP199" s="113"/>
      <c r="DQ199" s="113"/>
      <c r="DR199" s="113"/>
      <c r="DS199" s="113"/>
      <c r="DT199" s="113"/>
      <c r="DU199" s="113"/>
      <c r="DV199" s="113"/>
      <c r="DW199" s="113"/>
      <c r="DX199" s="113"/>
      <c r="DY199" s="113"/>
      <c r="DZ199" s="113"/>
      <c r="EA199" s="113"/>
      <c r="EB199" s="113"/>
      <c r="EC199" s="113"/>
      <c r="ED199" s="113"/>
      <c r="EE199" s="113"/>
      <c r="EF199" s="113"/>
      <c r="EG199" s="113"/>
      <c r="EH199" s="113"/>
      <c r="EI199" s="113"/>
      <c r="EJ199" s="113"/>
      <c r="EK199" s="113"/>
      <c r="EL199" s="113"/>
      <c r="EM199" s="113"/>
      <c r="EN199" s="113"/>
      <c r="EO199" s="113"/>
      <c r="EP199" s="113"/>
      <c r="EQ199" s="113"/>
      <c r="ER199" s="113"/>
      <c r="ES199" s="113"/>
      <c r="ET199" s="113"/>
      <c r="EU199" s="113"/>
      <c r="EV199" s="113"/>
      <c r="EW199" s="113"/>
      <c r="EX199" s="113"/>
      <c r="EY199" s="113"/>
      <c r="EZ199" s="113"/>
      <c r="FA199" s="113"/>
      <c r="FB199" s="113"/>
      <c r="FC199" s="113"/>
      <c r="FD199" s="113"/>
      <c r="FE199" s="113"/>
      <c r="FF199" s="113"/>
      <c r="FG199" s="113"/>
      <c r="FH199" s="113"/>
      <c r="FI199" s="113"/>
      <c r="FJ199" s="113"/>
      <c r="FK199" s="113"/>
      <c r="FL199" s="113"/>
      <c r="FM199" s="113"/>
      <c r="FN199" s="113"/>
      <c r="FO199" s="113"/>
      <c r="FP199" s="113"/>
      <c r="FQ199" s="113"/>
      <c r="FR199" s="113"/>
      <c r="FS199" s="113"/>
      <c r="FT199" s="113"/>
      <c r="FU199" s="113"/>
      <c r="FV199" s="113"/>
      <c r="FW199" s="113"/>
      <c r="FX199" s="113"/>
      <c r="FY199" s="113"/>
      <c r="FZ199" s="113"/>
      <c r="GA199" s="113"/>
      <c r="GB199" s="113"/>
      <c r="GC199" s="113"/>
      <c r="GD199" s="113"/>
      <c r="GE199" s="113"/>
      <c r="GF199" s="113"/>
      <c r="GG199" s="113"/>
      <c r="GH199" s="113"/>
      <c r="GI199" s="113"/>
      <c r="GJ199" s="113"/>
      <c r="GK199" s="113"/>
      <c r="GL199" s="113"/>
      <c r="GM199" s="113"/>
      <c r="GN199" s="113"/>
      <c r="GO199" s="113"/>
      <c r="GP199" s="113"/>
      <c r="GQ199" s="113"/>
      <c r="GR199" s="113"/>
      <c r="GS199" s="113"/>
      <c r="GT199" s="113"/>
      <c r="GU199" s="113"/>
      <c r="GV199" s="113"/>
      <c r="GW199" s="113"/>
      <c r="GX199" s="113"/>
      <c r="GY199" s="113"/>
      <c r="GZ199" s="113"/>
      <c r="HA199" s="113"/>
      <c r="HB199" s="113"/>
      <c r="HC199" s="113"/>
      <c r="HD199" s="113"/>
      <c r="HE199" s="113"/>
      <c r="HF199" s="113"/>
      <c r="HG199" s="113"/>
      <c r="HH199" s="113"/>
      <c r="HI199" s="113"/>
      <c r="HJ199" s="113"/>
      <c r="HK199" s="113"/>
      <c r="HL199" s="113"/>
      <c r="HM199" s="113"/>
      <c r="HN199" s="113"/>
      <c r="HO199" s="113"/>
      <c r="HP199" s="113"/>
      <c r="HQ199" s="113"/>
      <c r="HR199" s="113"/>
      <c r="HS199" s="113"/>
      <c r="HT199" s="113"/>
      <c r="HU199" s="113"/>
      <c r="HV199" s="113"/>
      <c r="HW199" s="113"/>
      <c r="HX199" s="113"/>
      <c r="HY199" s="113"/>
      <c r="HZ199" s="113"/>
      <c r="IA199" s="113"/>
      <c r="IB199" s="113"/>
      <c r="IC199" s="113"/>
      <c r="ID199" s="113"/>
      <c r="IE199" s="113"/>
      <c r="IF199" s="113"/>
      <c r="IG199" s="113"/>
      <c r="IH199" s="113"/>
      <c r="II199" s="113"/>
      <c r="IJ199" s="113"/>
      <c r="IK199" s="113"/>
      <c r="IL199" s="113"/>
      <c r="IM199" s="113"/>
      <c r="IN199" s="113"/>
      <c r="IO199" s="113"/>
      <c r="IP199" s="113"/>
    </row>
    <row r="200" spans="1:251" x14ac:dyDescent="0.2">
      <c r="A200" s="68">
        <v>193</v>
      </c>
      <c r="C200" s="99"/>
      <c r="F200" s="24" t="s">
        <v>96</v>
      </c>
      <c r="G200" s="101"/>
      <c r="H200" s="102"/>
      <c r="I200" s="102">
        <f t="shared" si="38"/>
        <v>0</v>
      </c>
      <c r="J200" s="102"/>
      <c r="K200" s="102">
        <f t="shared" si="36"/>
        <v>0</v>
      </c>
      <c r="L200" s="144"/>
      <c r="M200" s="104" t="e">
        <f t="shared" si="39"/>
        <v>#DIV/0!</v>
      </c>
      <c r="O200" s="101"/>
      <c r="P200" s="101">
        <v>45</v>
      </c>
      <c r="Q200" s="102">
        <f t="shared" si="40"/>
        <v>18</v>
      </c>
      <c r="R200" s="102">
        <v>3</v>
      </c>
      <c r="S200" s="102">
        <f t="shared" si="37"/>
        <v>63</v>
      </c>
      <c r="T200" s="145">
        <v>124</v>
      </c>
      <c r="U200" s="104">
        <f t="shared" si="41"/>
        <v>1.0887096774193548</v>
      </c>
      <c r="W200" s="106">
        <f t="shared" si="42"/>
        <v>63</v>
      </c>
      <c r="X200" s="106">
        <f t="shared" si="42"/>
        <v>124</v>
      </c>
      <c r="Y200" s="40">
        <f t="shared" si="43"/>
        <v>1.9596774193548385</v>
      </c>
      <c r="Z200" s="107">
        <f t="shared" si="44"/>
        <v>15.533333333333331</v>
      </c>
      <c r="AA200" s="108">
        <f t="shared" si="45"/>
        <v>3</v>
      </c>
      <c r="AB200" s="109">
        <f t="shared" si="46"/>
        <v>5520.0599999999995</v>
      </c>
    </row>
    <row r="201" spans="1:251" x14ac:dyDescent="0.2">
      <c r="A201" s="24">
        <v>194</v>
      </c>
      <c r="C201" s="99"/>
      <c r="F201" s="24" t="s">
        <v>97</v>
      </c>
      <c r="G201" s="101"/>
      <c r="H201" s="102"/>
      <c r="I201" s="102">
        <f t="shared" si="38"/>
        <v>0</v>
      </c>
      <c r="J201" s="102"/>
      <c r="K201" s="102">
        <f t="shared" si="36"/>
        <v>0</v>
      </c>
      <c r="L201" s="144"/>
      <c r="M201" s="104" t="e">
        <f t="shared" si="39"/>
        <v>#DIV/0!</v>
      </c>
      <c r="O201" s="101"/>
      <c r="P201" s="101">
        <v>50</v>
      </c>
      <c r="Q201" s="102">
        <f t="shared" si="40"/>
        <v>18</v>
      </c>
      <c r="R201" s="102">
        <v>3</v>
      </c>
      <c r="S201" s="102">
        <f t="shared" si="37"/>
        <v>68</v>
      </c>
      <c r="T201" s="145">
        <v>129</v>
      </c>
      <c r="U201" s="104">
        <f t="shared" si="41"/>
        <v>1.1627906976744187</v>
      </c>
      <c r="W201" s="106">
        <f t="shared" si="42"/>
        <v>68</v>
      </c>
      <c r="X201" s="106">
        <f t="shared" si="42"/>
        <v>129</v>
      </c>
      <c r="Y201" s="40">
        <f t="shared" si="43"/>
        <v>1.8604651162790697</v>
      </c>
      <c r="Z201" s="107">
        <f t="shared" si="44"/>
        <v>13.699999999999989</v>
      </c>
      <c r="AA201" s="108">
        <f t="shared" si="45"/>
        <v>2</v>
      </c>
      <c r="AB201" s="109">
        <f t="shared" si="46"/>
        <v>3680.04</v>
      </c>
    </row>
    <row r="202" spans="1:251" x14ac:dyDescent="0.2">
      <c r="A202" s="68">
        <v>195</v>
      </c>
      <c r="F202" s="24" t="s">
        <v>98</v>
      </c>
      <c r="G202" s="101"/>
      <c r="H202" s="102"/>
      <c r="I202" s="102">
        <f t="shared" si="38"/>
        <v>0</v>
      </c>
      <c r="J202" s="102"/>
      <c r="K202" s="102">
        <f t="shared" si="36"/>
        <v>0</v>
      </c>
      <c r="L202" s="144"/>
      <c r="M202" s="104" t="e">
        <f t="shared" si="39"/>
        <v>#DIV/0!</v>
      </c>
      <c r="O202" s="101"/>
      <c r="P202" s="101">
        <v>49</v>
      </c>
      <c r="Q202" s="102">
        <f t="shared" si="40"/>
        <v>18</v>
      </c>
      <c r="R202" s="102">
        <v>3</v>
      </c>
      <c r="S202" s="102">
        <f t="shared" si="37"/>
        <v>67</v>
      </c>
      <c r="T202" s="145">
        <v>158</v>
      </c>
      <c r="U202" s="104">
        <f t="shared" si="41"/>
        <v>0.93037974683544311</v>
      </c>
      <c r="W202" s="106">
        <f t="shared" si="42"/>
        <v>67</v>
      </c>
      <c r="X202" s="106">
        <f t="shared" si="42"/>
        <v>158</v>
      </c>
      <c r="Y202" s="40">
        <f t="shared" si="43"/>
        <v>1.9556962025316456</v>
      </c>
      <c r="Z202" s="107">
        <f t="shared" si="44"/>
        <v>33.066666666666649</v>
      </c>
      <c r="AA202" s="108">
        <f t="shared" si="45"/>
        <v>6</v>
      </c>
      <c r="AB202" s="109">
        <f t="shared" si="46"/>
        <v>11040.119999999999</v>
      </c>
    </row>
    <row r="203" spans="1:251" x14ac:dyDescent="0.2">
      <c r="A203" s="68">
        <v>196</v>
      </c>
      <c r="F203" s="24" t="s">
        <v>23</v>
      </c>
      <c r="G203" s="101"/>
      <c r="H203" s="102"/>
      <c r="I203" s="102">
        <f t="shared" si="38"/>
        <v>0</v>
      </c>
      <c r="J203" s="102"/>
      <c r="K203" s="102">
        <f t="shared" si="36"/>
        <v>0</v>
      </c>
      <c r="L203" s="144"/>
      <c r="M203" s="104" t="e">
        <f t="shared" si="39"/>
        <v>#DIV/0!</v>
      </c>
      <c r="O203" s="101"/>
      <c r="P203" s="101">
        <v>75</v>
      </c>
      <c r="Q203" s="102">
        <f t="shared" si="40"/>
        <v>42</v>
      </c>
      <c r="R203" s="102">
        <v>7</v>
      </c>
      <c r="S203" s="102">
        <f t="shared" si="37"/>
        <v>117</v>
      </c>
      <c r="T203" s="145">
        <v>242</v>
      </c>
      <c r="U203" s="104">
        <f t="shared" si="41"/>
        <v>0.92975206611570238</v>
      </c>
      <c r="W203" s="106">
        <f t="shared" si="42"/>
        <v>117</v>
      </c>
      <c r="X203" s="106">
        <f t="shared" si="42"/>
        <v>242</v>
      </c>
      <c r="Y203" s="40">
        <f t="shared" si="43"/>
        <v>1.8966942148760328</v>
      </c>
      <c r="Z203" s="107">
        <f t="shared" si="44"/>
        <v>36.266666666666652</v>
      </c>
      <c r="AA203" s="108">
        <f t="shared" si="45"/>
        <v>6</v>
      </c>
      <c r="AB203" s="109">
        <f t="shared" si="46"/>
        <v>11040.119999999999</v>
      </c>
    </row>
    <row r="204" spans="1:251" x14ac:dyDescent="0.2">
      <c r="A204" s="24">
        <v>197</v>
      </c>
      <c r="F204" s="24" t="s">
        <v>99</v>
      </c>
      <c r="G204" s="101"/>
      <c r="H204" s="102"/>
      <c r="I204" s="102">
        <f t="shared" si="38"/>
        <v>0</v>
      </c>
      <c r="J204" s="102"/>
      <c r="K204" s="102">
        <f t="shared" si="36"/>
        <v>0</v>
      </c>
      <c r="L204" s="144"/>
      <c r="M204" s="104" t="e">
        <f t="shared" si="39"/>
        <v>#DIV/0!</v>
      </c>
      <c r="O204" s="101"/>
      <c r="P204" s="101">
        <v>26</v>
      </c>
      <c r="Q204" s="102">
        <f t="shared" si="40"/>
        <v>18</v>
      </c>
      <c r="R204" s="102">
        <v>3</v>
      </c>
      <c r="S204" s="102">
        <f t="shared" si="37"/>
        <v>44</v>
      </c>
      <c r="T204" s="145">
        <v>96</v>
      </c>
      <c r="U204" s="104">
        <f t="shared" si="41"/>
        <v>0.8125</v>
      </c>
      <c r="W204" s="106">
        <f t="shared" si="42"/>
        <v>44</v>
      </c>
      <c r="X204" s="106">
        <f t="shared" si="42"/>
        <v>96</v>
      </c>
      <c r="Y204" s="40">
        <f t="shared" si="43"/>
        <v>1.9375</v>
      </c>
      <c r="Z204" s="107">
        <f t="shared" si="44"/>
        <v>16.79999999999999</v>
      </c>
      <c r="AA204" s="108">
        <f t="shared" si="45"/>
        <v>3</v>
      </c>
      <c r="AB204" s="109">
        <f t="shared" si="46"/>
        <v>5520.0599999999995</v>
      </c>
    </row>
    <row r="205" spans="1:251" x14ac:dyDescent="0.2">
      <c r="A205" s="68">
        <v>198</v>
      </c>
      <c r="F205" s="24" t="s">
        <v>100</v>
      </c>
      <c r="G205" s="101"/>
      <c r="H205" s="102"/>
      <c r="I205" s="102">
        <f t="shared" si="38"/>
        <v>0</v>
      </c>
      <c r="J205" s="102"/>
      <c r="K205" s="102">
        <f t="shared" si="36"/>
        <v>0</v>
      </c>
      <c r="L205" s="144"/>
      <c r="M205" s="104" t="e">
        <f t="shared" si="39"/>
        <v>#DIV/0!</v>
      </c>
      <c r="O205" s="101"/>
      <c r="P205" s="101">
        <v>90</v>
      </c>
      <c r="Q205" s="102">
        <f t="shared" si="40"/>
        <v>30</v>
      </c>
      <c r="R205" s="102">
        <v>5</v>
      </c>
      <c r="S205" s="102">
        <f t="shared" si="37"/>
        <v>120</v>
      </c>
      <c r="T205" s="145">
        <v>181</v>
      </c>
      <c r="U205" s="104">
        <f t="shared" si="41"/>
        <v>1.4917127071823204</v>
      </c>
      <c r="W205" s="106">
        <f t="shared" si="42"/>
        <v>120</v>
      </c>
      <c r="X205" s="106">
        <f t="shared" si="42"/>
        <v>181</v>
      </c>
      <c r="Y205" s="40">
        <f t="shared" si="43"/>
        <v>1.988950276243094</v>
      </c>
      <c r="Z205" s="107">
        <f t="shared" si="44"/>
        <v>0</v>
      </c>
      <c r="AA205" s="108">
        <f t="shared" si="45"/>
        <v>0</v>
      </c>
      <c r="AB205" s="109">
        <f t="shared" si="46"/>
        <v>0</v>
      </c>
    </row>
    <row r="206" spans="1:251" x14ac:dyDescent="0.2">
      <c r="A206" s="68">
        <v>199</v>
      </c>
      <c r="F206" s="24" t="s">
        <v>101</v>
      </c>
      <c r="G206" s="101"/>
      <c r="H206" s="102"/>
      <c r="I206" s="102">
        <f t="shared" si="38"/>
        <v>0</v>
      </c>
      <c r="J206" s="102"/>
      <c r="K206" s="102">
        <f t="shared" si="36"/>
        <v>0</v>
      </c>
      <c r="L206" s="144"/>
      <c r="M206" s="104" t="e">
        <f t="shared" si="39"/>
        <v>#DIV/0!</v>
      </c>
      <c r="O206" s="101"/>
      <c r="P206" s="101">
        <v>42</v>
      </c>
      <c r="Q206" s="102">
        <f t="shared" si="40"/>
        <v>18</v>
      </c>
      <c r="R206" s="102">
        <v>3</v>
      </c>
      <c r="S206" s="102">
        <f t="shared" si="37"/>
        <v>60</v>
      </c>
      <c r="T206" s="145">
        <v>183</v>
      </c>
      <c r="U206" s="104">
        <f t="shared" si="41"/>
        <v>0.68852459016393441</v>
      </c>
      <c r="W206" s="106">
        <f t="shared" si="42"/>
        <v>60</v>
      </c>
      <c r="X206" s="106">
        <f t="shared" si="42"/>
        <v>183</v>
      </c>
      <c r="Y206" s="40">
        <f t="shared" si="43"/>
        <v>1.8688524590163935</v>
      </c>
      <c r="Z206" s="107">
        <f t="shared" si="44"/>
        <v>55.899999999999991</v>
      </c>
      <c r="AA206" s="108">
        <f t="shared" si="45"/>
        <v>9</v>
      </c>
      <c r="AB206" s="109">
        <f t="shared" si="46"/>
        <v>16560.18</v>
      </c>
    </row>
    <row r="207" spans="1:251" x14ac:dyDescent="0.2">
      <c r="A207" s="24">
        <v>200</v>
      </c>
      <c r="F207" s="24" t="s">
        <v>102</v>
      </c>
      <c r="G207" s="101"/>
      <c r="H207" s="102"/>
      <c r="I207" s="102">
        <f t="shared" si="38"/>
        <v>0</v>
      </c>
      <c r="J207" s="102"/>
      <c r="K207" s="102">
        <f t="shared" si="36"/>
        <v>0</v>
      </c>
      <c r="L207" s="144"/>
      <c r="M207" s="104" t="e">
        <f t="shared" si="39"/>
        <v>#DIV/0!</v>
      </c>
      <c r="O207" s="101"/>
      <c r="P207" s="101">
        <v>46</v>
      </c>
      <c r="Q207" s="102">
        <f t="shared" si="40"/>
        <v>24</v>
      </c>
      <c r="R207" s="102">
        <v>4</v>
      </c>
      <c r="S207" s="102">
        <f t="shared" si="37"/>
        <v>70</v>
      </c>
      <c r="T207" s="145">
        <v>159</v>
      </c>
      <c r="U207" s="104">
        <f t="shared" si="41"/>
        <v>0.86792452830188682</v>
      </c>
      <c r="W207" s="106">
        <f t="shared" si="42"/>
        <v>70</v>
      </c>
      <c r="X207" s="106">
        <f t="shared" si="42"/>
        <v>159</v>
      </c>
      <c r="Y207" s="40">
        <f t="shared" si="43"/>
        <v>1.8867924528301887</v>
      </c>
      <c r="Z207" s="107">
        <f t="shared" si="44"/>
        <v>30.699999999999989</v>
      </c>
      <c r="AA207" s="108">
        <f t="shared" si="45"/>
        <v>5</v>
      </c>
      <c r="AB207" s="109">
        <f t="shared" si="46"/>
        <v>9200.1</v>
      </c>
    </row>
    <row r="208" spans="1:251" x14ac:dyDescent="0.2">
      <c r="A208" s="68">
        <v>201</v>
      </c>
      <c r="F208" s="24" t="s">
        <v>103</v>
      </c>
      <c r="G208" s="101"/>
      <c r="H208" s="102"/>
      <c r="I208" s="102">
        <f t="shared" si="38"/>
        <v>0</v>
      </c>
      <c r="J208" s="102"/>
      <c r="K208" s="102">
        <f t="shared" si="36"/>
        <v>0</v>
      </c>
      <c r="L208" s="144"/>
      <c r="M208" s="104" t="e">
        <f t="shared" si="39"/>
        <v>#DIV/0!</v>
      </c>
      <c r="O208" s="101"/>
      <c r="P208" s="101">
        <v>60</v>
      </c>
      <c r="Q208" s="102">
        <f t="shared" si="40"/>
        <v>24</v>
      </c>
      <c r="R208" s="102">
        <v>4</v>
      </c>
      <c r="S208" s="102">
        <f t="shared" si="37"/>
        <v>84</v>
      </c>
      <c r="T208" s="145">
        <v>172</v>
      </c>
      <c r="U208" s="104">
        <f t="shared" si="41"/>
        <v>1.0465116279069766</v>
      </c>
      <c r="W208" s="106">
        <f t="shared" si="42"/>
        <v>84</v>
      </c>
      <c r="X208" s="106">
        <f t="shared" si="42"/>
        <v>172</v>
      </c>
      <c r="Y208" s="40">
        <f t="shared" si="43"/>
        <v>1.8837209302325582</v>
      </c>
      <c r="Z208" s="107">
        <f t="shared" si="44"/>
        <v>24.933333333333337</v>
      </c>
      <c r="AA208" s="108">
        <f t="shared" si="45"/>
        <v>4</v>
      </c>
      <c r="AB208" s="109">
        <f t="shared" si="46"/>
        <v>7360.08</v>
      </c>
      <c r="IQ208" s="24"/>
    </row>
    <row r="209" spans="1:251" x14ac:dyDescent="0.2">
      <c r="A209" s="68">
        <v>202</v>
      </c>
      <c r="F209" s="24" t="s">
        <v>104</v>
      </c>
      <c r="G209" s="101"/>
      <c r="H209" s="102"/>
      <c r="I209" s="102">
        <f t="shared" si="38"/>
        <v>0</v>
      </c>
      <c r="J209" s="102"/>
      <c r="K209" s="102">
        <f t="shared" si="36"/>
        <v>0</v>
      </c>
      <c r="L209" s="144"/>
      <c r="M209" s="104" t="e">
        <f t="shared" si="39"/>
        <v>#DIV/0!</v>
      </c>
      <c r="O209" s="101"/>
      <c r="P209" s="101">
        <v>30</v>
      </c>
      <c r="Q209" s="102">
        <f t="shared" si="40"/>
        <v>12</v>
      </c>
      <c r="R209" s="102">
        <v>2</v>
      </c>
      <c r="S209" s="102">
        <f t="shared" si="37"/>
        <v>42</v>
      </c>
      <c r="T209" s="145">
        <v>138</v>
      </c>
      <c r="U209" s="104">
        <f t="shared" si="41"/>
        <v>0.65217391304347827</v>
      </c>
      <c r="W209" s="106">
        <f t="shared" si="42"/>
        <v>42</v>
      </c>
      <c r="X209" s="106">
        <f t="shared" si="42"/>
        <v>138</v>
      </c>
      <c r="Y209" s="40">
        <f t="shared" si="43"/>
        <v>1.9565217391304348</v>
      </c>
      <c r="Z209" s="107">
        <f t="shared" si="44"/>
        <v>45.399999999999977</v>
      </c>
      <c r="AA209" s="108">
        <f t="shared" si="45"/>
        <v>8</v>
      </c>
      <c r="AB209" s="109">
        <f t="shared" si="46"/>
        <v>14720.16</v>
      </c>
    </row>
    <row r="210" spans="1:251" x14ac:dyDescent="0.2">
      <c r="A210" s="24">
        <v>203</v>
      </c>
      <c r="F210" s="24" t="s">
        <v>105</v>
      </c>
      <c r="G210" s="101"/>
      <c r="H210" s="102"/>
      <c r="I210" s="102">
        <f t="shared" si="38"/>
        <v>0</v>
      </c>
      <c r="J210" s="102"/>
      <c r="K210" s="102">
        <f t="shared" si="36"/>
        <v>0</v>
      </c>
      <c r="L210" s="144"/>
      <c r="M210" s="104" t="e">
        <f t="shared" si="39"/>
        <v>#DIV/0!</v>
      </c>
      <c r="O210" s="101"/>
      <c r="P210" s="101">
        <v>82</v>
      </c>
      <c r="Q210" s="102">
        <f t="shared" si="40"/>
        <v>30</v>
      </c>
      <c r="R210" s="102">
        <v>5</v>
      </c>
      <c r="S210" s="102">
        <f t="shared" si="37"/>
        <v>112</v>
      </c>
      <c r="T210" s="145">
        <v>230</v>
      </c>
      <c r="U210" s="104">
        <f t="shared" si="41"/>
        <v>1.0695652173913044</v>
      </c>
      <c r="W210" s="106">
        <f t="shared" si="42"/>
        <v>112</v>
      </c>
      <c r="X210" s="106">
        <f t="shared" si="42"/>
        <v>230</v>
      </c>
      <c r="Y210" s="40">
        <f t="shared" si="43"/>
        <v>1.9304347826086956</v>
      </c>
      <c r="Z210" s="107">
        <f t="shared" si="44"/>
        <v>33.666666666666629</v>
      </c>
      <c r="AA210" s="108">
        <f t="shared" si="45"/>
        <v>6</v>
      </c>
      <c r="AB210" s="109">
        <f t="shared" si="46"/>
        <v>11040.119999999999</v>
      </c>
    </row>
    <row r="211" spans="1:251" x14ac:dyDescent="0.2">
      <c r="A211" s="68">
        <v>204</v>
      </c>
      <c r="F211" s="24" t="s">
        <v>106</v>
      </c>
      <c r="G211" s="101"/>
      <c r="H211" s="102"/>
      <c r="I211" s="102">
        <f t="shared" si="38"/>
        <v>0</v>
      </c>
      <c r="J211" s="102"/>
      <c r="K211" s="102">
        <f t="shared" si="36"/>
        <v>0</v>
      </c>
      <c r="L211" s="144"/>
      <c r="M211" s="104" t="e">
        <f t="shared" si="39"/>
        <v>#DIV/0!</v>
      </c>
      <c r="O211" s="101"/>
      <c r="P211" s="101">
        <v>26</v>
      </c>
      <c r="Q211" s="102">
        <f t="shared" si="40"/>
        <v>24</v>
      </c>
      <c r="R211" s="102">
        <v>4</v>
      </c>
      <c r="S211" s="102">
        <f t="shared" si="37"/>
        <v>50</v>
      </c>
      <c r="T211" s="145">
        <v>115</v>
      </c>
      <c r="U211" s="104">
        <f t="shared" si="41"/>
        <v>0.67826086956521736</v>
      </c>
      <c r="W211" s="106">
        <f t="shared" si="42"/>
        <v>50</v>
      </c>
      <c r="X211" s="106">
        <f t="shared" si="42"/>
        <v>115</v>
      </c>
      <c r="Y211" s="40">
        <f t="shared" si="43"/>
        <v>1.9304347826086956</v>
      </c>
      <c r="Z211" s="107">
        <f t="shared" si="44"/>
        <v>22.833333333333314</v>
      </c>
      <c r="AA211" s="108">
        <f t="shared" si="45"/>
        <v>4</v>
      </c>
      <c r="AB211" s="109">
        <f t="shared" si="46"/>
        <v>7360.08</v>
      </c>
    </row>
    <row r="212" spans="1:251" x14ac:dyDescent="0.2">
      <c r="A212" s="68">
        <v>205</v>
      </c>
      <c r="F212" s="24" t="s">
        <v>107</v>
      </c>
      <c r="G212" s="101"/>
      <c r="H212" s="102"/>
      <c r="I212" s="102">
        <f t="shared" si="38"/>
        <v>0</v>
      </c>
      <c r="J212" s="102"/>
      <c r="K212" s="102">
        <f t="shared" si="36"/>
        <v>0</v>
      </c>
      <c r="L212" s="144"/>
      <c r="M212" s="104" t="e">
        <f t="shared" si="39"/>
        <v>#DIV/0!</v>
      </c>
      <c r="O212" s="101"/>
      <c r="P212" s="101">
        <v>17</v>
      </c>
      <c r="Q212" s="102">
        <f t="shared" si="40"/>
        <v>24</v>
      </c>
      <c r="R212" s="102">
        <v>4</v>
      </c>
      <c r="S212" s="102">
        <f t="shared" si="37"/>
        <v>41</v>
      </c>
      <c r="T212" s="145">
        <v>89</v>
      </c>
      <c r="U212" s="104">
        <f t="shared" si="41"/>
        <v>0.5730337078651685</v>
      </c>
      <c r="W212" s="106">
        <f t="shared" si="42"/>
        <v>41</v>
      </c>
      <c r="X212" s="106">
        <f t="shared" si="42"/>
        <v>89</v>
      </c>
      <c r="Y212" s="40">
        <f t="shared" si="43"/>
        <v>1.9887640449438202</v>
      </c>
      <c r="Z212" s="107">
        <f t="shared" si="44"/>
        <v>15.36666666666666</v>
      </c>
      <c r="AA212" s="108">
        <f t="shared" si="45"/>
        <v>3</v>
      </c>
      <c r="AB212" s="109">
        <f t="shared" si="46"/>
        <v>5520.0599999999995</v>
      </c>
    </row>
    <row r="213" spans="1:251" x14ac:dyDescent="0.2">
      <c r="A213" s="24">
        <v>206</v>
      </c>
      <c r="F213" s="24" t="s">
        <v>108</v>
      </c>
      <c r="G213" s="101"/>
      <c r="H213" s="102"/>
      <c r="I213" s="102">
        <f t="shared" si="38"/>
        <v>0</v>
      </c>
      <c r="J213" s="102"/>
      <c r="K213" s="102">
        <f t="shared" si="36"/>
        <v>0</v>
      </c>
      <c r="L213" s="144"/>
      <c r="M213" s="104" t="e">
        <f t="shared" si="39"/>
        <v>#DIV/0!</v>
      </c>
      <c r="O213" s="101"/>
      <c r="P213" s="101">
        <v>41</v>
      </c>
      <c r="Q213" s="102">
        <f t="shared" si="40"/>
        <v>24</v>
      </c>
      <c r="R213" s="102">
        <v>4</v>
      </c>
      <c r="S213" s="102">
        <f t="shared" si="37"/>
        <v>65</v>
      </c>
      <c r="T213" s="145">
        <v>166</v>
      </c>
      <c r="U213" s="104">
        <f t="shared" si="41"/>
        <v>0.74096385542168675</v>
      </c>
      <c r="W213" s="106">
        <f t="shared" si="42"/>
        <v>65</v>
      </c>
      <c r="X213" s="106">
        <f t="shared" si="42"/>
        <v>166</v>
      </c>
      <c r="Y213" s="40">
        <f t="shared" si="43"/>
        <v>1.933734939759036</v>
      </c>
      <c r="Z213" s="107">
        <f t="shared" si="44"/>
        <v>40.133333333333312</v>
      </c>
      <c r="AA213" s="108">
        <f t="shared" si="45"/>
        <v>7</v>
      </c>
      <c r="AB213" s="109">
        <f t="shared" si="46"/>
        <v>12880.14</v>
      </c>
    </row>
    <row r="214" spans="1:251" x14ac:dyDescent="0.2">
      <c r="A214" s="68">
        <v>207</v>
      </c>
      <c r="F214" s="24" t="s">
        <v>109</v>
      </c>
      <c r="G214" s="101"/>
      <c r="H214" s="102"/>
      <c r="I214" s="102">
        <f t="shared" si="38"/>
        <v>0</v>
      </c>
      <c r="J214" s="102"/>
      <c r="K214" s="102">
        <f t="shared" si="36"/>
        <v>0</v>
      </c>
      <c r="L214" s="144"/>
      <c r="M214" s="104" t="e">
        <f t="shared" si="39"/>
        <v>#DIV/0!</v>
      </c>
      <c r="O214" s="101"/>
      <c r="P214" s="101">
        <v>54</v>
      </c>
      <c r="Q214" s="102">
        <f t="shared" si="40"/>
        <v>12</v>
      </c>
      <c r="R214" s="102">
        <v>2</v>
      </c>
      <c r="S214" s="102">
        <f t="shared" si="37"/>
        <v>66</v>
      </c>
      <c r="T214" s="145">
        <v>170</v>
      </c>
      <c r="U214" s="104">
        <f t="shared" si="41"/>
        <v>0.95294117647058829</v>
      </c>
      <c r="W214" s="106">
        <f t="shared" si="42"/>
        <v>66</v>
      </c>
      <c r="X214" s="106">
        <f t="shared" si="42"/>
        <v>170</v>
      </c>
      <c r="Y214" s="40">
        <f t="shared" si="43"/>
        <v>1.9058823529411766</v>
      </c>
      <c r="Z214" s="107">
        <f t="shared" si="44"/>
        <v>41.666666666666671</v>
      </c>
      <c r="AA214" s="108">
        <f t="shared" si="45"/>
        <v>7</v>
      </c>
      <c r="AB214" s="109">
        <f t="shared" si="46"/>
        <v>12880.14</v>
      </c>
    </row>
    <row r="215" spans="1:251" x14ac:dyDescent="0.2">
      <c r="A215" s="68">
        <v>208</v>
      </c>
      <c r="F215" s="24" t="s">
        <v>110</v>
      </c>
      <c r="G215" s="101"/>
      <c r="H215" s="102"/>
      <c r="I215" s="102">
        <f t="shared" si="38"/>
        <v>0</v>
      </c>
      <c r="J215" s="102"/>
      <c r="K215" s="102">
        <f t="shared" si="36"/>
        <v>0</v>
      </c>
      <c r="L215" s="144"/>
      <c r="M215" s="104" t="e">
        <f t="shared" si="39"/>
        <v>#DIV/0!</v>
      </c>
      <c r="O215" s="101"/>
      <c r="P215" s="101">
        <v>26</v>
      </c>
      <c r="Q215" s="102">
        <f t="shared" si="40"/>
        <v>12</v>
      </c>
      <c r="R215" s="102">
        <v>2</v>
      </c>
      <c r="S215" s="102">
        <f t="shared" si="37"/>
        <v>38</v>
      </c>
      <c r="T215" s="145">
        <v>111</v>
      </c>
      <c r="U215" s="104">
        <f t="shared" si="41"/>
        <v>0.70270270270270274</v>
      </c>
      <c r="W215" s="106">
        <f t="shared" si="42"/>
        <v>38</v>
      </c>
      <c r="X215" s="106">
        <f t="shared" si="42"/>
        <v>111</v>
      </c>
      <c r="Y215" s="40">
        <f t="shared" si="43"/>
        <v>1.8378378378378379</v>
      </c>
      <c r="Z215" s="107">
        <f t="shared" si="44"/>
        <v>32.299999999999997</v>
      </c>
      <c r="AA215" s="108">
        <f t="shared" si="45"/>
        <v>5</v>
      </c>
      <c r="AB215" s="109">
        <f t="shared" si="46"/>
        <v>9200.1</v>
      </c>
    </row>
    <row r="216" spans="1:251" x14ac:dyDescent="0.2">
      <c r="A216" s="24">
        <v>209</v>
      </c>
      <c r="F216" s="24" t="s">
        <v>111</v>
      </c>
      <c r="G216" s="101"/>
      <c r="H216" s="102"/>
      <c r="I216" s="102">
        <f t="shared" si="38"/>
        <v>0</v>
      </c>
      <c r="J216" s="102"/>
      <c r="K216" s="102">
        <f t="shared" si="36"/>
        <v>0</v>
      </c>
      <c r="L216" s="103"/>
      <c r="M216" s="104" t="e">
        <f t="shared" si="39"/>
        <v>#DIV/0!</v>
      </c>
      <c r="O216" s="101"/>
      <c r="P216" s="101">
        <v>27</v>
      </c>
      <c r="Q216" s="102">
        <f t="shared" si="40"/>
        <v>18</v>
      </c>
      <c r="R216" s="102">
        <v>3</v>
      </c>
      <c r="S216" s="102">
        <f t="shared" si="37"/>
        <v>45</v>
      </c>
      <c r="T216" s="105">
        <v>112</v>
      </c>
      <c r="U216" s="104">
        <f t="shared" si="41"/>
        <v>0.7232142857142857</v>
      </c>
      <c r="W216" s="106">
        <f t="shared" si="42"/>
        <v>45</v>
      </c>
      <c r="X216" s="106">
        <f t="shared" si="42"/>
        <v>112</v>
      </c>
      <c r="Y216" s="40">
        <f t="shared" si="43"/>
        <v>1.8482142857142856</v>
      </c>
      <c r="Z216" s="107">
        <f t="shared" si="44"/>
        <v>25.933333333333323</v>
      </c>
      <c r="AA216" s="108">
        <f t="shared" si="45"/>
        <v>4</v>
      </c>
      <c r="AB216" s="109">
        <f t="shared" si="46"/>
        <v>7360.08</v>
      </c>
    </row>
    <row r="217" spans="1:251" s="80" customFormat="1" x14ac:dyDescent="0.2">
      <c r="A217" s="68">
        <v>210</v>
      </c>
      <c r="B217" s="56"/>
      <c r="C217" s="69"/>
      <c r="D217" s="70"/>
      <c r="E217" s="71"/>
      <c r="F217" s="24" t="s">
        <v>112</v>
      </c>
      <c r="G217" s="101"/>
      <c r="H217" s="102"/>
      <c r="I217" s="102">
        <f t="shared" si="38"/>
        <v>0</v>
      </c>
      <c r="J217" s="102"/>
      <c r="K217" s="102">
        <f t="shared" si="36"/>
        <v>0</v>
      </c>
      <c r="L217" s="103"/>
      <c r="M217" s="104" t="e">
        <f t="shared" si="39"/>
        <v>#DIV/0!</v>
      </c>
      <c r="N217" s="136"/>
      <c r="O217" s="101"/>
      <c r="P217" s="101">
        <v>20</v>
      </c>
      <c r="Q217" s="102">
        <f t="shared" si="40"/>
        <v>18</v>
      </c>
      <c r="R217" s="102">
        <v>3</v>
      </c>
      <c r="S217" s="102">
        <f t="shared" si="37"/>
        <v>38</v>
      </c>
      <c r="T217" s="105">
        <v>100</v>
      </c>
      <c r="U217" s="104">
        <f t="shared" si="41"/>
        <v>0.6</v>
      </c>
      <c r="V217" s="31"/>
      <c r="W217" s="106">
        <f t="shared" si="42"/>
        <v>38</v>
      </c>
      <c r="X217" s="106">
        <f t="shared" si="42"/>
        <v>100</v>
      </c>
      <c r="Y217" s="40">
        <f t="shared" si="43"/>
        <v>1.8599999999999999</v>
      </c>
      <c r="Z217" s="107">
        <f t="shared" si="44"/>
        <v>25.333333333333329</v>
      </c>
      <c r="AA217" s="108">
        <f t="shared" si="45"/>
        <v>4</v>
      </c>
      <c r="AB217" s="109">
        <f t="shared" si="46"/>
        <v>7360.08</v>
      </c>
    </row>
    <row r="218" spans="1:251" s="80" customFormat="1" x14ac:dyDescent="0.2">
      <c r="A218" s="68">
        <v>211</v>
      </c>
      <c r="B218" s="56"/>
      <c r="C218" s="69"/>
      <c r="D218" s="70"/>
      <c r="E218" s="71"/>
      <c r="F218" s="24" t="s">
        <v>113</v>
      </c>
      <c r="G218" s="101"/>
      <c r="H218" s="102"/>
      <c r="I218" s="102"/>
      <c r="J218" s="102"/>
      <c r="K218" s="102"/>
      <c r="L218" s="103"/>
      <c r="M218" s="104"/>
      <c r="N218" s="136"/>
      <c r="O218" s="101"/>
      <c r="P218" s="101">
        <v>14</v>
      </c>
      <c r="Q218" s="102">
        <f t="shared" si="40"/>
        <v>18</v>
      </c>
      <c r="R218" s="102">
        <v>3</v>
      </c>
      <c r="S218" s="102">
        <f t="shared" si="37"/>
        <v>32</v>
      </c>
      <c r="T218" s="105">
        <v>59</v>
      </c>
      <c r="U218" s="104">
        <f t="shared" si="41"/>
        <v>0.71186440677966101</v>
      </c>
      <c r="V218" s="31"/>
      <c r="W218" s="106">
        <f t="shared" ref="W218:X219" si="47">S218</f>
        <v>32</v>
      </c>
      <c r="X218" s="106">
        <f t="shared" si="47"/>
        <v>59</v>
      </c>
      <c r="Y218" s="40">
        <f t="shared" si="43"/>
        <v>1.9322033898305084</v>
      </c>
      <c r="Z218" s="107">
        <f t="shared" si="44"/>
        <v>5.3666666666666671</v>
      </c>
      <c r="AA218" s="108">
        <f t="shared" si="45"/>
        <v>1</v>
      </c>
      <c r="AB218" s="109">
        <f t="shared" si="46"/>
        <v>1840.02</v>
      </c>
    </row>
    <row r="219" spans="1:251" s="80" customFormat="1" x14ac:dyDescent="0.2">
      <c r="A219" s="24">
        <v>212</v>
      </c>
      <c r="B219" s="56"/>
      <c r="C219" s="69"/>
      <c r="D219" s="70"/>
      <c r="E219" s="71"/>
      <c r="F219" s="24" t="s">
        <v>114</v>
      </c>
      <c r="G219" s="101"/>
      <c r="H219" s="102"/>
      <c r="I219" s="102"/>
      <c r="J219" s="102"/>
      <c r="K219" s="102"/>
      <c r="L219" s="103"/>
      <c r="M219" s="104"/>
      <c r="N219" s="136"/>
      <c r="O219" s="101"/>
      <c r="P219" s="101">
        <v>17</v>
      </c>
      <c r="Q219" s="102">
        <f t="shared" si="40"/>
        <v>12</v>
      </c>
      <c r="R219" s="102">
        <v>2</v>
      </c>
      <c r="S219" s="102">
        <f t="shared" si="37"/>
        <v>29</v>
      </c>
      <c r="T219" s="105">
        <v>34</v>
      </c>
      <c r="U219" s="104">
        <f t="shared" si="41"/>
        <v>1.5</v>
      </c>
      <c r="V219" s="31"/>
      <c r="W219" s="106">
        <f t="shared" si="47"/>
        <v>29</v>
      </c>
      <c r="X219" s="106">
        <f t="shared" si="47"/>
        <v>34</v>
      </c>
      <c r="Y219" s="40">
        <f t="shared" si="43"/>
        <v>2.5588235294117645</v>
      </c>
      <c r="Z219" s="107">
        <f t="shared" si="44"/>
        <v>0</v>
      </c>
      <c r="AA219" s="108">
        <f t="shared" si="45"/>
        <v>0</v>
      </c>
      <c r="AB219" s="109">
        <f t="shared" si="46"/>
        <v>0</v>
      </c>
    </row>
    <row r="220" spans="1:251" x14ac:dyDescent="0.2">
      <c r="A220" s="68">
        <v>213</v>
      </c>
      <c r="O220" s="48"/>
    </row>
    <row r="221" spans="1:251" s="75" customFormat="1" x14ac:dyDescent="0.2">
      <c r="A221" s="68">
        <v>214</v>
      </c>
      <c r="B221" s="143">
        <v>5</v>
      </c>
      <c r="C221" s="84" t="s">
        <v>54</v>
      </c>
      <c r="D221" s="85">
        <v>100000076366</v>
      </c>
      <c r="E221" s="11" t="s">
        <v>118</v>
      </c>
      <c r="F221" s="86" t="s">
        <v>25</v>
      </c>
      <c r="G221" s="87"/>
      <c r="H221" s="88">
        <f>SUM(H222:H270)</f>
        <v>0</v>
      </c>
      <c r="I221" s="88"/>
      <c r="J221" s="88"/>
      <c r="K221" s="88"/>
      <c r="L221" s="89">
        <f>SUM(L222:L270)</f>
        <v>0</v>
      </c>
      <c r="M221" s="90"/>
      <c r="N221" s="91"/>
      <c r="O221" s="87"/>
      <c r="P221" s="92">
        <f>SUM(P222:P272)</f>
        <v>2499</v>
      </c>
      <c r="Q221" s="88"/>
      <c r="R221" s="88"/>
      <c r="S221" s="88"/>
      <c r="T221" s="93">
        <f>SUM(T222:T272)</f>
        <v>5594</v>
      </c>
      <c r="U221" s="90"/>
      <c r="V221" s="94"/>
      <c r="W221" s="89">
        <f>SUM(W222:W270)</f>
        <v>3109</v>
      </c>
      <c r="X221" s="89">
        <f>SUM(X222:X270)</f>
        <v>5525</v>
      </c>
      <c r="Y221" s="95">
        <v>1.8</v>
      </c>
      <c r="Z221" s="96">
        <f>X221/3*Y221</f>
        <v>3315</v>
      </c>
      <c r="AA221" s="97">
        <f>SUM(AA222:AA270)</f>
        <v>52</v>
      </c>
      <c r="AB221" s="98">
        <f>SUM(AB222:AB270)</f>
        <v>70819.839999999997</v>
      </c>
    </row>
    <row r="222" spans="1:251" s="24" customFormat="1" x14ac:dyDescent="0.2">
      <c r="A222" s="24">
        <v>215</v>
      </c>
      <c r="B222" s="30"/>
      <c r="C222" s="99"/>
      <c r="D222" s="100"/>
      <c r="E222" s="27"/>
      <c r="F222" s="24" t="s">
        <v>20</v>
      </c>
      <c r="G222" s="101"/>
      <c r="H222" s="102"/>
      <c r="I222" s="102">
        <f>J222*$D$223</f>
        <v>0</v>
      </c>
      <c r="J222" s="102"/>
      <c r="K222" s="102">
        <f t="shared" ref="K222:K270" si="48">H222+I222</f>
        <v>0</v>
      </c>
      <c r="L222" s="103"/>
      <c r="M222" s="104" t="e">
        <f>(H222)/(L222/3)</f>
        <v>#DIV/0!</v>
      </c>
      <c r="N222" s="28"/>
      <c r="O222" s="101"/>
      <c r="P222" s="101">
        <v>76</v>
      </c>
      <c r="Q222" s="102">
        <f>R222*$D$223</f>
        <v>0</v>
      </c>
      <c r="R222" s="102">
        <v>0</v>
      </c>
      <c r="S222" s="102">
        <f t="shared" ref="S222:S272" si="49">P222+Q222</f>
        <v>76</v>
      </c>
      <c r="T222" s="105">
        <v>205</v>
      </c>
      <c r="U222" s="104">
        <f>(P222)/(T222/3)</f>
        <v>1.1121951219512196</v>
      </c>
      <c r="V222" s="31"/>
      <c r="W222" s="106">
        <f>S222</f>
        <v>76</v>
      </c>
      <c r="X222" s="106">
        <f>T222</f>
        <v>205</v>
      </c>
      <c r="Y222" s="40">
        <f>(AA222*$D$223+W222)/(X222/3)</f>
        <v>1.8146341463414635</v>
      </c>
      <c r="Z222" s="107">
        <f>IF((X222/$X$221*$Z$221-W222)&gt;0,(X222/$X$221*$Z$221-W222),0)</f>
        <v>47</v>
      </c>
      <c r="AA222" s="108">
        <f>IF(O222="",ROUND(Z222/$D$223,0),0)</f>
        <v>6</v>
      </c>
      <c r="AB222" s="149">
        <f>AA222*$D$225</f>
        <v>8171.52</v>
      </c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  <c r="GL222" s="20"/>
      <c r="GM222" s="20"/>
      <c r="GN222" s="20"/>
      <c r="GO222" s="20"/>
      <c r="GP222" s="20"/>
      <c r="GQ222" s="20"/>
      <c r="GR222" s="20"/>
      <c r="GS222" s="20"/>
      <c r="GT222" s="20"/>
      <c r="GU222" s="20"/>
      <c r="GV222" s="20"/>
      <c r="GW222" s="20"/>
      <c r="GX222" s="20"/>
      <c r="GY222" s="20"/>
      <c r="GZ222" s="20"/>
      <c r="HA222" s="20"/>
      <c r="HB222" s="20"/>
      <c r="HC222" s="20"/>
      <c r="HD222" s="20"/>
      <c r="HE222" s="20"/>
      <c r="HF222" s="20"/>
      <c r="HG222" s="20"/>
      <c r="HH222" s="20"/>
      <c r="HI222" s="20"/>
      <c r="HJ222" s="20"/>
      <c r="HK222" s="20"/>
      <c r="HL222" s="20"/>
      <c r="HM222" s="20"/>
      <c r="HN222" s="20"/>
      <c r="HO222" s="20"/>
      <c r="HP222" s="20"/>
      <c r="HQ222" s="20"/>
      <c r="HR222" s="20"/>
      <c r="HS222" s="20"/>
      <c r="HT222" s="20"/>
      <c r="HU222" s="20"/>
      <c r="HV222" s="20"/>
      <c r="HW222" s="20"/>
      <c r="HX222" s="20"/>
      <c r="HY222" s="20"/>
      <c r="HZ222" s="20"/>
      <c r="IA222" s="20"/>
      <c r="IB222" s="20"/>
      <c r="IC222" s="20"/>
      <c r="ID222" s="20"/>
      <c r="IE222" s="20"/>
      <c r="IF222" s="20"/>
      <c r="IG222" s="20"/>
      <c r="IH222" s="20"/>
      <c r="II222" s="20"/>
      <c r="IJ222" s="20"/>
      <c r="IK222" s="20"/>
      <c r="IL222" s="20"/>
      <c r="IM222" s="20"/>
      <c r="IN222" s="20"/>
      <c r="IO222" s="20"/>
      <c r="IP222" s="20"/>
      <c r="IQ222" s="20"/>
    </row>
    <row r="223" spans="1:251" x14ac:dyDescent="0.2">
      <c r="A223" s="68">
        <v>216</v>
      </c>
      <c r="B223" s="30"/>
      <c r="C223" s="110" t="s">
        <v>56</v>
      </c>
      <c r="D223" s="111">
        <v>8</v>
      </c>
      <c r="F223" s="24" t="s">
        <v>21</v>
      </c>
      <c r="G223" s="101"/>
      <c r="H223" s="102"/>
      <c r="I223" s="102">
        <f t="shared" ref="I223:I270" si="50">J223*$D$223</f>
        <v>0</v>
      </c>
      <c r="J223" s="102"/>
      <c r="K223" s="102">
        <f t="shared" si="48"/>
        <v>0</v>
      </c>
      <c r="L223" s="144"/>
      <c r="M223" s="104" t="e">
        <f t="shared" ref="M223:M270" si="51">(H223)/(L223/3)</f>
        <v>#DIV/0!</v>
      </c>
      <c r="O223" s="101"/>
      <c r="P223" s="101">
        <v>49</v>
      </c>
      <c r="Q223" s="102">
        <f t="shared" ref="Q223:Q272" si="52">R223*$D$223</f>
        <v>0</v>
      </c>
      <c r="R223" s="102">
        <v>0</v>
      </c>
      <c r="S223" s="102">
        <f t="shared" si="49"/>
        <v>49</v>
      </c>
      <c r="T223" s="145">
        <v>85</v>
      </c>
      <c r="U223" s="104">
        <f t="shared" ref="U223:U272" si="53">(P223)/(T223/3)</f>
        <v>1.7294117647058824</v>
      </c>
      <c r="W223" s="106">
        <f t="shared" ref="W223:X270" si="54">S223</f>
        <v>49</v>
      </c>
      <c r="X223" s="106">
        <f t="shared" si="54"/>
        <v>85</v>
      </c>
      <c r="Y223" s="40">
        <f t="shared" ref="Y223:Y272" si="55">(AA223*$D$223+W223)/(X223/3)</f>
        <v>1.7294117647058824</v>
      </c>
      <c r="Z223" s="107">
        <f t="shared" ref="Z223:Z272" si="56">IF((X223/$X$221*$Z$221-W223)&gt;0,(X223/$X$221*$Z$221-W223),0)</f>
        <v>2</v>
      </c>
      <c r="AA223" s="108">
        <f t="shared" ref="AA223:AA272" si="57">IF(O223="",ROUND(Z223/$D$223,0),0)</f>
        <v>0</v>
      </c>
      <c r="AB223" s="149">
        <f t="shared" ref="AB223:AB272" si="58">AA223*$D$225</f>
        <v>0</v>
      </c>
    </row>
    <row r="224" spans="1:251" x14ac:dyDescent="0.2">
      <c r="A224" s="68">
        <v>217</v>
      </c>
      <c r="B224" s="30"/>
      <c r="C224" s="110" t="s">
        <v>57</v>
      </c>
      <c r="D224" s="111" t="s">
        <v>58</v>
      </c>
      <c r="F224" s="24" t="s">
        <v>15</v>
      </c>
      <c r="G224" s="101"/>
      <c r="H224" s="102"/>
      <c r="I224" s="102">
        <f t="shared" si="50"/>
        <v>0</v>
      </c>
      <c r="J224" s="102"/>
      <c r="K224" s="102">
        <f t="shared" si="48"/>
        <v>0</v>
      </c>
      <c r="L224" s="144"/>
      <c r="M224" s="104" t="e">
        <f t="shared" si="51"/>
        <v>#DIV/0!</v>
      </c>
      <c r="O224" s="101"/>
      <c r="P224" s="101">
        <v>31</v>
      </c>
      <c r="Q224" s="102">
        <f t="shared" si="52"/>
        <v>24</v>
      </c>
      <c r="R224" s="102">
        <v>3</v>
      </c>
      <c r="S224" s="102">
        <f t="shared" si="49"/>
        <v>55</v>
      </c>
      <c r="T224" s="145">
        <v>106</v>
      </c>
      <c r="U224" s="104">
        <f t="shared" si="53"/>
        <v>0.87735849056603765</v>
      </c>
      <c r="W224" s="106">
        <f t="shared" si="54"/>
        <v>55</v>
      </c>
      <c r="X224" s="106">
        <f t="shared" si="54"/>
        <v>106</v>
      </c>
      <c r="Y224" s="40">
        <f t="shared" si="55"/>
        <v>1.7830188679245282</v>
      </c>
      <c r="Z224" s="107">
        <f t="shared" si="56"/>
        <v>8.5999999999999943</v>
      </c>
      <c r="AA224" s="108">
        <f t="shared" si="57"/>
        <v>1</v>
      </c>
      <c r="AB224" s="149">
        <f t="shared" si="58"/>
        <v>1361.92</v>
      </c>
    </row>
    <row r="225" spans="1:251" x14ac:dyDescent="0.2">
      <c r="A225" s="24">
        <v>218</v>
      </c>
      <c r="B225" s="30"/>
      <c r="C225" s="110" t="s">
        <v>59</v>
      </c>
      <c r="D225" s="112">
        <v>1361.92</v>
      </c>
      <c r="F225" s="24" t="s">
        <v>60</v>
      </c>
      <c r="G225" s="101"/>
      <c r="H225" s="102"/>
      <c r="I225" s="102">
        <f t="shared" si="50"/>
        <v>0</v>
      </c>
      <c r="J225" s="102"/>
      <c r="K225" s="102">
        <f t="shared" si="48"/>
        <v>0</v>
      </c>
      <c r="L225" s="144"/>
      <c r="M225" s="104" t="e">
        <f t="shared" si="51"/>
        <v>#DIV/0!</v>
      </c>
      <c r="O225" s="101"/>
      <c r="P225" s="101">
        <v>31</v>
      </c>
      <c r="Q225" s="102">
        <f t="shared" si="52"/>
        <v>8</v>
      </c>
      <c r="R225" s="102">
        <v>1</v>
      </c>
      <c r="S225" s="102">
        <f t="shared" si="49"/>
        <v>39</v>
      </c>
      <c r="T225" s="145">
        <v>35</v>
      </c>
      <c r="U225" s="104">
        <f t="shared" si="53"/>
        <v>2.6571428571428575</v>
      </c>
      <c r="W225" s="106">
        <f t="shared" si="54"/>
        <v>39</v>
      </c>
      <c r="X225" s="106">
        <f t="shared" si="54"/>
        <v>35</v>
      </c>
      <c r="Y225" s="40">
        <f t="shared" si="55"/>
        <v>3.342857142857143</v>
      </c>
      <c r="Z225" s="107">
        <f t="shared" si="56"/>
        <v>0</v>
      </c>
      <c r="AA225" s="108">
        <f t="shared" si="57"/>
        <v>0</v>
      </c>
      <c r="AB225" s="149">
        <f t="shared" si="58"/>
        <v>0</v>
      </c>
      <c r="IQ225" s="113"/>
    </row>
    <row r="226" spans="1:251" x14ac:dyDescent="0.2">
      <c r="A226" s="68">
        <v>219</v>
      </c>
      <c r="B226" s="30"/>
      <c r="C226" s="114" t="s">
        <v>61</v>
      </c>
      <c r="D226" s="112">
        <f>D225/D223</f>
        <v>170.24</v>
      </c>
      <c r="F226" s="24" t="s">
        <v>62</v>
      </c>
      <c r="G226" s="101"/>
      <c r="H226" s="102"/>
      <c r="I226" s="102">
        <f t="shared" si="50"/>
        <v>0</v>
      </c>
      <c r="J226" s="102"/>
      <c r="K226" s="102">
        <f t="shared" si="48"/>
        <v>0</v>
      </c>
      <c r="L226" s="144"/>
      <c r="M226" s="104" t="e">
        <f t="shared" si="51"/>
        <v>#DIV/0!</v>
      </c>
      <c r="O226" s="101"/>
      <c r="P226" s="101">
        <v>26</v>
      </c>
      <c r="Q226" s="102">
        <f t="shared" si="52"/>
        <v>16</v>
      </c>
      <c r="R226" s="102">
        <v>2</v>
      </c>
      <c r="S226" s="102">
        <f t="shared" si="49"/>
        <v>42</v>
      </c>
      <c r="T226" s="145">
        <v>77</v>
      </c>
      <c r="U226" s="104">
        <f t="shared" si="53"/>
        <v>1.0129870129870129</v>
      </c>
      <c r="W226" s="106">
        <f t="shared" si="54"/>
        <v>42</v>
      </c>
      <c r="X226" s="106">
        <f t="shared" si="54"/>
        <v>77</v>
      </c>
      <c r="Y226" s="40">
        <f t="shared" si="55"/>
        <v>1.948051948051948</v>
      </c>
      <c r="Z226" s="107">
        <f t="shared" si="56"/>
        <v>4.2000000000000028</v>
      </c>
      <c r="AA226" s="108">
        <f t="shared" si="57"/>
        <v>1</v>
      </c>
      <c r="AB226" s="149">
        <f t="shared" si="58"/>
        <v>1361.92</v>
      </c>
    </row>
    <row r="227" spans="1:251" x14ac:dyDescent="0.2">
      <c r="A227" s="68">
        <v>220</v>
      </c>
      <c r="B227" s="30"/>
      <c r="C227" s="110" t="s">
        <v>63</v>
      </c>
      <c r="D227" s="111" t="s">
        <v>64</v>
      </c>
      <c r="E227" s="54"/>
      <c r="F227" s="24" t="s">
        <v>65</v>
      </c>
      <c r="G227" s="101"/>
      <c r="H227" s="102"/>
      <c r="I227" s="102">
        <f t="shared" si="50"/>
        <v>0</v>
      </c>
      <c r="J227" s="102"/>
      <c r="K227" s="102">
        <f t="shared" si="48"/>
        <v>0</v>
      </c>
      <c r="L227" s="144"/>
      <c r="M227" s="104" t="e">
        <f t="shared" si="51"/>
        <v>#DIV/0!</v>
      </c>
      <c r="O227" s="101"/>
      <c r="P227" s="101">
        <v>83</v>
      </c>
      <c r="Q227" s="102">
        <f t="shared" si="52"/>
        <v>32</v>
      </c>
      <c r="R227" s="102">
        <v>4</v>
      </c>
      <c r="S227" s="102">
        <f t="shared" si="49"/>
        <v>115</v>
      </c>
      <c r="T227" s="145">
        <v>248</v>
      </c>
      <c r="U227" s="104">
        <f t="shared" si="53"/>
        <v>1.004032258064516</v>
      </c>
      <c r="W227" s="106">
        <f t="shared" si="54"/>
        <v>115</v>
      </c>
      <c r="X227" s="106">
        <f t="shared" si="54"/>
        <v>248</v>
      </c>
      <c r="Y227" s="40">
        <f t="shared" si="55"/>
        <v>1.7782258064516128</v>
      </c>
      <c r="Z227" s="107">
        <f t="shared" si="56"/>
        <v>33.799999999999983</v>
      </c>
      <c r="AA227" s="108">
        <f t="shared" si="57"/>
        <v>4</v>
      </c>
      <c r="AB227" s="149">
        <f t="shared" si="58"/>
        <v>5447.68</v>
      </c>
    </row>
    <row r="228" spans="1:251" x14ac:dyDescent="0.2">
      <c r="A228" s="24">
        <v>221</v>
      </c>
      <c r="B228" s="115"/>
      <c r="C228" s="110" t="s">
        <v>66</v>
      </c>
      <c r="D228" s="111"/>
      <c r="E228" s="27"/>
      <c r="F228" s="116" t="s">
        <v>67</v>
      </c>
      <c r="G228" s="101"/>
      <c r="H228" s="102"/>
      <c r="I228" s="102">
        <f t="shared" si="50"/>
        <v>0</v>
      </c>
      <c r="J228" s="102"/>
      <c r="K228" s="102">
        <f t="shared" si="48"/>
        <v>0</v>
      </c>
      <c r="L228" s="144"/>
      <c r="M228" s="104" t="e">
        <f t="shared" si="51"/>
        <v>#DIV/0!</v>
      </c>
      <c r="O228" s="101"/>
      <c r="P228" s="101">
        <v>51</v>
      </c>
      <c r="Q228" s="102">
        <f t="shared" si="52"/>
        <v>24</v>
      </c>
      <c r="R228" s="102">
        <v>3</v>
      </c>
      <c r="S228" s="102">
        <f t="shared" si="49"/>
        <v>75</v>
      </c>
      <c r="T228" s="145">
        <v>108</v>
      </c>
      <c r="U228" s="104">
        <f t="shared" si="53"/>
        <v>1.4166666666666667</v>
      </c>
      <c r="W228" s="106">
        <f t="shared" si="54"/>
        <v>75</v>
      </c>
      <c r="X228" s="106">
        <f t="shared" si="54"/>
        <v>108</v>
      </c>
      <c r="Y228" s="40">
        <f t="shared" si="55"/>
        <v>2.0833333333333335</v>
      </c>
      <c r="Z228" s="107">
        <f t="shared" si="56"/>
        <v>0</v>
      </c>
      <c r="AA228" s="108">
        <f t="shared" si="57"/>
        <v>0</v>
      </c>
      <c r="AB228" s="149">
        <f t="shared" si="58"/>
        <v>0</v>
      </c>
    </row>
    <row r="229" spans="1:251" s="113" customFormat="1" x14ac:dyDescent="0.2">
      <c r="A229" s="68">
        <v>222</v>
      </c>
      <c r="B229" s="30"/>
      <c r="C229" s="110" t="s">
        <v>68</v>
      </c>
      <c r="D229" s="119"/>
      <c r="F229" s="24" t="s">
        <v>69</v>
      </c>
      <c r="G229" s="101"/>
      <c r="H229" s="102"/>
      <c r="I229" s="102">
        <f t="shared" si="50"/>
        <v>0</v>
      </c>
      <c r="J229" s="102"/>
      <c r="K229" s="102">
        <f t="shared" si="48"/>
        <v>0</v>
      </c>
      <c r="L229" s="144"/>
      <c r="M229" s="104" t="e">
        <f t="shared" si="51"/>
        <v>#DIV/0!</v>
      </c>
      <c r="N229" s="28"/>
      <c r="O229" s="101"/>
      <c r="P229" s="101">
        <v>38</v>
      </c>
      <c r="Q229" s="102">
        <f t="shared" si="52"/>
        <v>0</v>
      </c>
      <c r="R229" s="102">
        <v>0</v>
      </c>
      <c r="S229" s="102">
        <f t="shared" si="49"/>
        <v>38</v>
      </c>
      <c r="T229" s="145">
        <v>78</v>
      </c>
      <c r="U229" s="104">
        <f t="shared" si="53"/>
        <v>1.4615384615384615</v>
      </c>
      <c r="V229" s="31"/>
      <c r="W229" s="106">
        <f t="shared" si="54"/>
        <v>38</v>
      </c>
      <c r="X229" s="106">
        <f t="shared" si="54"/>
        <v>78</v>
      </c>
      <c r="Y229" s="40">
        <f t="shared" si="55"/>
        <v>1.7692307692307692</v>
      </c>
      <c r="Z229" s="107">
        <f t="shared" si="56"/>
        <v>8.8000000000000043</v>
      </c>
      <c r="AA229" s="108">
        <f t="shared" si="57"/>
        <v>1</v>
      </c>
      <c r="AB229" s="149">
        <f t="shared" si="58"/>
        <v>1361.92</v>
      </c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/>
      <c r="GN229" s="20"/>
      <c r="GO229" s="20"/>
      <c r="GP229" s="20"/>
      <c r="GQ229" s="20"/>
      <c r="GR229" s="20"/>
      <c r="GS229" s="20"/>
      <c r="GT229" s="20"/>
      <c r="GU229" s="20"/>
      <c r="GV229" s="20"/>
      <c r="GW229" s="20"/>
      <c r="GX229" s="20"/>
      <c r="GY229" s="20"/>
      <c r="GZ229" s="20"/>
      <c r="HA229" s="20"/>
      <c r="HB229" s="20"/>
      <c r="HC229" s="20"/>
      <c r="HD229" s="20"/>
      <c r="HE229" s="20"/>
      <c r="HF229" s="20"/>
      <c r="HG229" s="20"/>
      <c r="HH229" s="20"/>
      <c r="HI229" s="20"/>
      <c r="HJ229" s="20"/>
      <c r="HK229" s="20"/>
      <c r="HL229" s="20"/>
      <c r="HM229" s="20"/>
      <c r="HN229" s="20"/>
      <c r="HO229" s="20"/>
      <c r="HP229" s="20"/>
      <c r="HQ229" s="20"/>
      <c r="HR229" s="20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20"/>
      <c r="II229" s="20"/>
      <c r="IJ229" s="20"/>
      <c r="IK229" s="20"/>
      <c r="IL229" s="20"/>
      <c r="IM229" s="20"/>
      <c r="IN229" s="20"/>
      <c r="IO229" s="20"/>
      <c r="IP229" s="20"/>
      <c r="IQ229" s="20"/>
    </row>
    <row r="230" spans="1:251" x14ac:dyDescent="0.2">
      <c r="A230" s="68">
        <v>223</v>
      </c>
      <c r="C230" s="110" t="s">
        <v>70</v>
      </c>
      <c r="D230" s="120"/>
      <c r="F230" s="24" t="s">
        <v>71</v>
      </c>
      <c r="G230" s="101"/>
      <c r="H230" s="102"/>
      <c r="I230" s="102">
        <f t="shared" si="50"/>
        <v>0</v>
      </c>
      <c r="J230" s="102"/>
      <c r="K230" s="102">
        <f t="shared" si="48"/>
        <v>0</v>
      </c>
      <c r="L230" s="144"/>
      <c r="M230" s="104" t="e">
        <f t="shared" si="51"/>
        <v>#DIV/0!</v>
      </c>
      <c r="O230" s="101"/>
      <c r="P230" s="101">
        <v>131</v>
      </c>
      <c r="Q230" s="102">
        <f t="shared" si="52"/>
        <v>40</v>
      </c>
      <c r="R230" s="102">
        <v>5</v>
      </c>
      <c r="S230" s="102">
        <f t="shared" si="49"/>
        <v>171</v>
      </c>
      <c r="T230" s="145">
        <v>227</v>
      </c>
      <c r="U230" s="104">
        <f t="shared" si="53"/>
        <v>1.7312775330396475</v>
      </c>
      <c r="W230" s="106">
        <f t="shared" si="54"/>
        <v>171</v>
      </c>
      <c r="X230" s="106">
        <f t="shared" si="54"/>
        <v>227</v>
      </c>
      <c r="Y230" s="40">
        <f t="shared" si="55"/>
        <v>2.2599118942731278</v>
      </c>
      <c r="Z230" s="107">
        <f t="shared" si="56"/>
        <v>0</v>
      </c>
      <c r="AA230" s="108">
        <f t="shared" si="57"/>
        <v>0</v>
      </c>
      <c r="AB230" s="149">
        <f t="shared" si="58"/>
        <v>0</v>
      </c>
    </row>
    <row r="231" spans="1:251" x14ac:dyDescent="0.2">
      <c r="A231" s="24">
        <v>224</v>
      </c>
      <c r="F231" s="24" t="s">
        <v>72</v>
      </c>
      <c r="G231" s="101"/>
      <c r="H231" s="102"/>
      <c r="I231" s="102">
        <f t="shared" si="50"/>
        <v>0</v>
      </c>
      <c r="J231" s="102"/>
      <c r="K231" s="102">
        <f t="shared" si="48"/>
        <v>0</v>
      </c>
      <c r="L231" s="144"/>
      <c r="M231" s="104" t="e">
        <f t="shared" si="51"/>
        <v>#DIV/0!</v>
      </c>
      <c r="O231" s="101"/>
      <c r="P231" s="101">
        <v>42</v>
      </c>
      <c r="Q231" s="102">
        <f t="shared" si="52"/>
        <v>16</v>
      </c>
      <c r="R231" s="102">
        <v>2</v>
      </c>
      <c r="S231" s="102">
        <f t="shared" si="49"/>
        <v>58</v>
      </c>
      <c r="T231" s="145">
        <v>88</v>
      </c>
      <c r="U231" s="104">
        <f t="shared" si="53"/>
        <v>1.4318181818181819</v>
      </c>
      <c r="W231" s="106">
        <f t="shared" si="54"/>
        <v>58</v>
      </c>
      <c r="X231" s="106">
        <f t="shared" si="54"/>
        <v>88</v>
      </c>
      <c r="Y231" s="40">
        <f t="shared" si="55"/>
        <v>1.9772727272727273</v>
      </c>
      <c r="Z231" s="107">
        <f t="shared" si="56"/>
        <v>0</v>
      </c>
      <c r="AA231" s="108">
        <f t="shared" si="57"/>
        <v>0</v>
      </c>
      <c r="AB231" s="149">
        <f t="shared" si="58"/>
        <v>0</v>
      </c>
    </row>
    <row r="232" spans="1:251" x14ac:dyDescent="0.2">
      <c r="A232" s="68">
        <v>225</v>
      </c>
      <c r="C232" s="123" t="s">
        <v>73</v>
      </c>
      <c r="D232" s="124" t="s">
        <v>74</v>
      </c>
      <c r="E232" s="125"/>
      <c r="F232" s="24" t="s">
        <v>75</v>
      </c>
      <c r="G232" s="101"/>
      <c r="H232" s="102"/>
      <c r="I232" s="102">
        <f t="shared" si="50"/>
        <v>0</v>
      </c>
      <c r="J232" s="102"/>
      <c r="K232" s="102">
        <f t="shared" si="48"/>
        <v>0</v>
      </c>
      <c r="L232" s="144"/>
      <c r="M232" s="104" t="e">
        <f t="shared" si="51"/>
        <v>#DIV/0!</v>
      </c>
      <c r="O232" s="101"/>
      <c r="P232" s="101">
        <v>28</v>
      </c>
      <c r="Q232" s="102">
        <f t="shared" si="52"/>
        <v>0</v>
      </c>
      <c r="R232" s="102">
        <v>0</v>
      </c>
      <c r="S232" s="102">
        <f t="shared" si="49"/>
        <v>28</v>
      </c>
      <c r="T232" s="145">
        <v>76</v>
      </c>
      <c r="U232" s="104">
        <f t="shared" si="53"/>
        <v>1.1052631578947369</v>
      </c>
      <c r="W232" s="106">
        <f t="shared" si="54"/>
        <v>28</v>
      </c>
      <c r="X232" s="106">
        <f t="shared" si="54"/>
        <v>76</v>
      </c>
      <c r="Y232" s="40">
        <f t="shared" si="55"/>
        <v>1.736842105263158</v>
      </c>
      <c r="Z232" s="107">
        <f t="shared" si="56"/>
        <v>17.600000000000001</v>
      </c>
      <c r="AA232" s="108">
        <f t="shared" si="57"/>
        <v>2</v>
      </c>
      <c r="AB232" s="149">
        <f t="shared" si="58"/>
        <v>2723.84</v>
      </c>
    </row>
    <row r="233" spans="1:251" x14ac:dyDescent="0.2">
      <c r="A233" s="68">
        <v>226</v>
      </c>
      <c r="C233" s="123" t="s">
        <v>76</v>
      </c>
      <c r="D233" s="126" t="s">
        <v>77</v>
      </c>
      <c r="E233" s="127"/>
      <c r="F233" s="24" t="s">
        <v>78</v>
      </c>
      <c r="G233" s="101"/>
      <c r="H233" s="102"/>
      <c r="I233" s="102">
        <f t="shared" si="50"/>
        <v>0</v>
      </c>
      <c r="J233" s="102"/>
      <c r="K233" s="102">
        <f t="shared" si="48"/>
        <v>0</v>
      </c>
      <c r="L233" s="144"/>
      <c r="M233" s="104" t="e">
        <f t="shared" si="51"/>
        <v>#DIV/0!</v>
      </c>
      <c r="O233" s="101"/>
      <c r="P233" s="101">
        <v>44</v>
      </c>
      <c r="Q233" s="102">
        <f t="shared" si="52"/>
        <v>0</v>
      </c>
      <c r="R233" s="102">
        <v>0</v>
      </c>
      <c r="S233" s="102">
        <f t="shared" si="49"/>
        <v>44</v>
      </c>
      <c r="T233" s="145">
        <v>76</v>
      </c>
      <c r="U233" s="104">
        <f t="shared" si="53"/>
        <v>1.736842105263158</v>
      </c>
      <c r="W233" s="106">
        <f t="shared" si="54"/>
        <v>44</v>
      </c>
      <c r="X233" s="106">
        <f t="shared" si="54"/>
        <v>76</v>
      </c>
      <c r="Y233" s="40">
        <f t="shared" si="55"/>
        <v>1.736842105263158</v>
      </c>
      <c r="Z233" s="107">
        <f t="shared" si="56"/>
        <v>1.6000000000000014</v>
      </c>
      <c r="AA233" s="108">
        <f t="shared" si="57"/>
        <v>0</v>
      </c>
      <c r="AB233" s="149">
        <f t="shared" si="58"/>
        <v>0</v>
      </c>
    </row>
    <row r="234" spans="1:251" x14ac:dyDescent="0.2">
      <c r="A234" s="24">
        <v>227</v>
      </c>
      <c r="D234" s="100"/>
      <c r="E234" s="24"/>
      <c r="F234" s="24" t="s">
        <v>79</v>
      </c>
      <c r="G234" s="101"/>
      <c r="H234" s="102"/>
      <c r="I234" s="102">
        <f t="shared" si="50"/>
        <v>0</v>
      </c>
      <c r="J234" s="102"/>
      <c r="K234" s="102">
        <f t="shared" si="48"/>
        <v>0</v>
      </c>
      <c r="L234" s="144"/>
      <c r="M234" s="104" t="e">
        <f t="shared" si="51"/>
        <v>#DIV/0!</v>
      </c>
      <c r="O234" s="101"/>
      <c r="P234" s="101">
        <v>67</v>
      </c>
      <c r="Q234" s="102">
        <f t="shared" si="52"/>
        <v>16</v>
      </c>
      <c r="R234" s="102">
        <v>2</v>
      </c>
      <c r="S234" s="102">
        <f t="shared" si="49"/>
        <v>83</v>
      </c>
      <c r="T234" s="145">
        <v>142</v>
      </c>
      <c r="U234" s="104">
        <f t="shared" si="53"/>
        <v>1.4154929577464788</v>
      </c>
      <c r="W234" s="106">
        <f t="shared" si="54"/>
        <v>83</v>
      </c>
      <c r="X234" s="106">
        <f t="shared" si="54"/>
        <v>142</v>
      </c>
      <c r="Y234" s="40">
        <f t="shared" si="55"/>
        <v>1.7535211267605633</v>
      </c>
      <c r="Z234" s="107">
        <f t="shared" si="56"/>
        <v>2.2000000000000028</v>
      </c>
      <c r="AA234" s="108">
        <f t="shared" si="57"/>
        <v>0</v>
      </c>
      <c r="AB234" s="149">
        <f t="shared" si="58"/>
        <v>0</v>
      </c>
    </row>
    <row r="235" spans="1:251" x14ac:dyDescent="0.2">
      <c r="A235" s="68">
        <v>228</v>
      </c>
      <c r="D235" s="100"/>
      <c r="E235" s="24"/>
      <c r="F235" s="24" t="s">
        <v>80</v>
      </c>
      <c r="G235" s="101"/>
      <c r="H235" s="102"/>
      <c r="I235" s="102">
        <f t="shared" si="50"/>
        <v>0</v>
      </c>
      <c r="J235" s="102"/>
      <c r="K235" s="102">
        <f t="shared" si="48"/>
        <v>0</v>
      </c>
      <c r="L235" s="144"/>
      <c r="M235" s="104" t="e">
        <f t="shared" si="51"/>
        <v>#DIV/0!</v>
      </c>
      <c r="O235" s="101"/>
      <c r="P235" s="101">
        <v>42</v>
      </c>
      <c r="Q235" s="102">
        <f t="shared" si="52"/>
        <v>8</v>
      </c>
      <c r="R235" s="102">
        <v>1</v>
      </c>
      <c r="S235" s="102">
        <f t="shared" si="49"/>
        <v>50</v>
      </c>
      <c r="T235" s="145">
        <v>102</v>
      </c>
      <c r="U235" s="104">
        <f t="shared" si="53"/>
        <v>1.2352941176470589</v>
      </c>
      <c r="W235" s="106">
        <f t="shared" si="54"/>
        <v>50</v>
      </c>
      <c r="X235" s="106">
        <f t="shared" si="54"/>
        <v>102</v>
      </c>
      <c r="Y235" s="40">
        <f t="shared" si="55"/>
        <v>1.7058823529411764</v>
      </c>
      <c r="Z235" s="107">
        <f t="shared" si="56"/>
        <v>11.200000000000003</v>
      </c>
      <c r="AA235" s="108">
        <f t="shared" si="57"/>
        <v>1</v>
      </c>
      <c r="AB235" s="149">
        <f t="shared" si="58"/>
        <v>1361.92</v>
      </c>
    </row>
    <row r="236" spans="1:251" x14ac:dyDescent="0.2">
      <c r="A236" s="68">
        <v>229</v>
      </c>
      <c r="D236" s="100"/>
      <c r="E236" s="24"/>
      <c r="F236" s="24" t="s">
        <v>81</v>
      </c>
      <c r="G236" s="101"/>
      <c r="H236" s="102"/>
      <c r="I236" s="102">
        <f t="shared" si="50"/>
        <v>0</v>
      </c>
      <c r="J236" s="102"/>
      <c r="K236" s="102">
        <f t="shared" si="48"/>
        <v>0</v>
      </c>
      <c r="L236" s="144"/>
      <c r="M236" s="104" t="e">
        <f t="shared" si="51"/>
        <v>#DIV/0!</v>
      </c>
      <c r="O236" s="101"/>
      <c r="P236" s="101">
        <v>40</v>
      </c>
      <c r="Q236" s="102">
        <f t="shared" si="52"/>
        <v>16</v>
      </c>
      <c r="R236" s="102">
        <v>2</v>
      </c>
      <c r="S236" s="102">
        <f t="shared" si="49"/>
        <v>56</v>
      </c>
      <c r="T236" s="145">
        <v>79</v>
      </c>
      <c r="U236" s="104">
        <f t="shared" si="53"/>
        <v>1.518987341772152</v>
      </c>
      <c r="W236" s="106">
        <f t="shared" si="54"/>
        <v>56</v>
      </c>
      <c r="X236" s="106">
        <f t="shared" si="54"/>
        <v>79</v>
      </c>
      <c r="Y236" s="40">
        <f t="shared" si="55"/>
        <v>2.1265822784810129</v>
      </c>
      <c r="Z236" s="107">
        <f t="shared" si="56"/>
        <v>0</v>
      </c>
      <c r="AA236" s="108">
        <f t="shared" si="57"/>
        <v>0</v>
      </c>
      <c r="AB236" s="149">
        <f t="shared" si="58"/>
        <v>0</v>
      </c>
    </row>
    <row r="237" spans="1:251" x14ac:dyDescent="0.2">
      <c r="A237" s="24">
        <v>230</v>
      </c>
      <c r="D237" s="100"/>
      <c r="E237" s="24"/>
      <c r="F237" s="24" t="s">
        <v>82</v>
      </c>
      <c r="G237" s="101"/>
      <c r="H237" s="102"/>
      <c r="I237" s="102">
        <f t="shared" si="50"/>
        <v>0</v>
      </c>
      <c r="J237" s="102"/>
      <c r="K237" s="102">
        <f t="shared" si="48"/>
        <v>0</v>
      </c>
      <c r="L237" s="144"/>
      <c r="M237" s="104" t="e">
        <f t="shared" si="51"/>
        <v>#DIV/0!</v>
      </c>
      <c r="O237" s="101"/>
      <c r="P237" s="101">
        <v>62</v>
      </c>
      <c r="Q237" s="102">
        <f t="shared" si="52"/>
        <v>16</v>
      </c>
      <c r="R237" s="102">
        <v>2</v>
      </c>
      <c r="S237" s="102">
        <f t="shared" si="49"/>
        <v>78</v>
      </c>
      <c r="T237" s="145">
        <v>115</v>
      </c>
      <c r="U237" s="104">
        <f t="shared" si="53"/>
        <v>1.6173913043478261</v>
      </c>
      <c r="W237" s="106">
        <f t="shared" si="54"/>
        <v>78</v>
      </c>
      <c r="X237" s="106">
        <f t="shared" si="54"/>
        <v>115</v>
      </c>
      <c r="Y237" s="40">
        <f t="shared" si="55"/>
        <v>2.034782608695652</v>
      </c>
      <c r="Z237" s="107">
        <f t="shared" si="56"/>
        <v>0</v>
      </c>
      <c r="AA237" s="108">
        <f t="shared" si="57"/>
        <v>0</v>
      </c>
      <c r="AB237" s="149">
        <f t="shared" si="58"/>
        <v>0</v>
      </c>
    </row>
    <row r="238" spans="1:251" x14ac:dyDescent="0.2">
      <c r="A238" s="68">
        <v>231</v>
      </c>
      <c r="D238" s="100"/>
      <c r="E238" s="24"/>
      <c r="F238" s="24" t="s">
        <v>83</v>
      </c>
      <c r="G238" s="101"/>
      <c r="H238" s="102"/>
      <c r="I238" s="102">
        <f t="shared" si="50"/>
        <v>0</v>
      </c>
      <c r="J238" s="102"/>
      <c r="K238" s="102">
        <f t="shared" si="48"/>
        <v>0</v>
      </c>
      <c r="L238" s="144"/>
      <c r="M238" s="104" t="e">
        <f t="shared" si="51"/>
        <v>#DIV/0!</v>
      </c>
      <c r="O238" s="101"/>
      <c r="P238" s="101">
        <v>34</v>
      </c>
      <c r="Q238" s="102">
        <f t="shared" si="52"/>
        <v>16</v>
      </c>
      <c r="R238" s="102">
        <v>2</v>
      </c>
      <c r="S238" s="102">
        <f t="shared" si="49"/>
        <v>50</v>
      </c>
      <c r="T238" s="145">
        <v>109</v>
      </c>
      <c r="U238" s="104">
        <f t="shared" si="53"/>
        <v>0.93577981651376141</v>
      </c>
      <c r="W238" s="106">
        <f t="shared" si="54"/>
        <v>50</v>
      </c>
      <c r="X238" s="106">
        <f t="shared" si="54"/>
        <v>109</v>
      </c>
      <c r="Y238" s="40">
        <f t="shared" si="55"/>
        <v>1.8165137614678899</v>
      </c>
      <c r="Z238" s="107">
        <f t="shared" si="56"/>
        <v>15.399999999999991</v>
      </c>
      <c r="AA238" s="108">
        <f t="shared" si="57"/>
        <v>2</v>
      </c>
      <c r="AB238" s="149">
        <f t="shared" si="58"/>
        <v>2723.84</v>
      </c>
    </row>
    <row r="239" spans="1:251" x14ac:dyDescent="0.2">
      <c r="A239" s="68">
        <v>232</v>
      </c>
      <c r="D239" s="100"/>
      <c r="E239" s="24"/>
      <c r="F239" s="24" t="s">
        <v>84</v>
      </c>
      <c r="G239" s="101"/>
      <c r="H239" s="102"/>
      <c r="I239" s="102">
        <f t="shared" si="50"/>
        <v>0</v>
      </c>
      <c r="J239" s="102"/>
      <c r="K239" s="102">
        <f t="shared" si="48"/>
        <v>0</v>
      </c>
      <c r="L239" s="144"/>
      <c r="M239" s="104" t="e">
        <f t="shared" si="51"/>
        <v>#DIV/0!</v>
      </c>
      <c r="O239" s="101"/>
      <c r="P239" s="101">
        <v>29</v>
      </c>
      <c r="Q239" s="102">
        <f t="shared" si="52"/>
        <v>8</v>
      </c>
      <c r="R239" s="102">
        <v>1</v>
      </c>
      <c r="S239" s="102">
        <f t="shared" si="49"/>
        <v>37</v>
      </c>
      <c r="T239" s="145">
        <v>78</v>
      </c>
      <c r="U239" s="104">
        <f t="shared" si="53"/>
        <v>1.1153846153846154</v>
      </c>
      <c r="W239" s="106">
        <f t="shared" si="54"/>
        <v>37</v>
      </c>
      <c r="X239" s="106">
        <f t="shared" si="54"/>
        <v>78</v>
      </c>
      <c r="Y239" s="40">
        <f t="shared" si="55"/>
        <v>1.7307692307692308</v>
      </c>
      <c r="Z239" s="107">
        <f t="shared" si="56"/>
        <v>9.8000000000000043</v>
      </c>
      <c r="AA239" s="108">
        <f t="shared" si="57"/>
        <v>1</v>
      </c>
      <c r="AB239" s="149">
        <f t="shared" si="58"/>
        <v>1361.92</v>
      </c>
    </row>
    <row r="240" spans="1:251" x14ac:dyDescent="0.2">
      <c r="A240" s="24">
        <v>233</v>
      </c>
      <c r="D240" s="100"/>
      <c r="E240" s="24"/>
      <c r="F240" s="24" t="s">
        <v>85</v>
      </c>
      <c r="G240" s="101"/>
      <c r="H240" s="102"/>
      <c r="I240" s="102">
        <f t="shared" si="50"/>
        <v>0</v>
      </c>
      <c r="J240" s="102"/>
      <c r="K240" s="102">
        <f t="shared" si="48"/>
        <v>0</v>
      </c>
      <c r="L240" s="144"/>
      <c r="M240" s="104" t="e">
        <f t="shared" si="51"/>
        <v>#DIV/0!</v>
      </c>
      <c r="O240" s="101"/>
      <c r="P240" s="101">
        <v>64</v>
      </c>
      <c r="Q240" s="102">
        <f t="shared" si="52"/>
        <v>16</v>
      </c>
      <c r="R240" s="102">
        <v>2</v>
      </c>
      <c r="S240" s="102">
        <f t="shared" si="49"/>
        <v>80</v>
      </c>
      <c r="T240" s="145">
        <v>183</v>
      </c>
      <c r="U240" s="104">
        <f t="shared" si="53"/>
        <v>1.0491803278688525</v>
      </c>
      <c r="W240" s="106">
        <f t="shared" si="54"/>
        <v>80</v>
      </c>
      <c r="X240" s="106">
        <f t="shared" si="54"/>
        <v>183</v>
      </c>
      <c r="Y240" s="40">
        <f t="shared" si="55"/>
        <v>1.8360655737704918</v>
      </c>
      <c r="Z240" s="107">
        <f t="shared" si="56"/>
        <v>29.799999999999997</v>
      </c>
      <c r="AA240" s="108">
        <f t="shared" si="57"/>
        <v>4</v>
      </c>
      <c r="AB240" s="149">
        <f t="shared" si="58"/>
        <v>5447.68</v>
      </c>
    </row>
    <row r="241" spans="1:250" x14ac:dyDescent="0.2">
      <c r="A241" s="68">
        <v>234</v>
      </c>
      <c r="D241" s="128"/>
      <c r="E241" s="24"/>
      <c r="F241" s="24" t="s">
        <v>86</v>
      </c>
      <c r="G241" s="101"/>
      <c r="H241" s="102"/>
      <c r="I241" s="102">
        <f t="shared" si="50"/>
        <v>0</v>
      </c>
      <c r="J241" s="102"/>
      <c r="K241" s="102">
        <f t="shared" si="48"/>
        <v>0</v>
      </c>
      <c r="L241" s="144"/>
      <c r="M241" s="104" t="e">
        <f t="shared" si="51"/>
        <v>#DIV/0!</v>
      </c>
      <c r="O241" s="101"/>
      <c r="P241" s="101">
        <v>83</v>
      </c>
      <c r="Q241" s="102">
        <f t="shared" si="52"/>
        <v>0</v>
      </c>
      <c r="R241" s="102">
        <v>0</v>
      </c>
      <c r="S241" s="102">
        <f t="shared" si="49"/>
        <v>83</v>
      </c>
      <c r="T241" s="145">
        <v>164</v>
      </c>
      <c r="U241" s="104">
        <f t="shared" si="53"/>
        <v>1.5182926829268293</v>
      </c>
      <c r="W241" s="106">
        <f t="shared" si="54"/>
        <v>83</v>
      </c>
      <c r="X241" s="106">
        <f t="shared" si="54"/>
        <v>164</v>
      </c>
      <c r="Y241" s="40">
        <f t="shared" si="55"/>
        <v>1.8109756097560976</v>
      </c>
      <c r="Z241" s="107">
        <f t="shared" si="56"/>
        <v>15.400000000000006</v>
      </c>
      <c r="AA241" s="108">
        <f t="shared" si="57"/>
        <v>2</v>
      </c>
      <c r="AB241" s="149">
        <f t="shared" si="58"/>
        <v>2723.84</v>
      </c>
    </row>
    <row r="242" spans="1:250" x14ac:dyDescent="0.2">
      <c r="A242" s="68">
        <v>235</v>
      </c>
      <c r="D242" s="129"/>
      <c r="E242" s="27"/>
      <c r="F242" s="24" t="s">
        <v>87</v>
      </c>
      <c r="G242" s="101"/>
      <c r="H242" s="102"/>
      <c r="I242" s="102">
        <f t="shared" si="50"/>
        <v>0</v>
      </c>
      <c r="J242" s="102"/>
      <c r="K242" s="102">
        <f t="shared" si="48"/>
        <v>0</v>
      </c>
      <c r="L242" s="144"/>
      <c r="M242" s="104" t="e">
        <f t="shared" si="51"/>
        <v>#DIV/0!</v>
      </c>
      <c r="O242" s="101"/>
      <c r="P242" s="101">
        <v>42</v>
      </c>
      <c r="Q242" s="102">
        <f t="shared" si="52"/>
        <v>24</v>
      </c>
      <c r="R242" s="102">
        <v>3</v>
      </c>
      <c r="S242" s="102">
        <f t="shared" si="49"/>
        <v>66</v>
      </c>
      <c r="T242" s="145">
        <v>101</v>
      </c>
      <c r="U242" s="104">
        <f t="shared" si="53"/>
        <v>1.2475247524752475</v>
      </c>
      <c r="W242" s="106">
        <f t="shared" si="54"/>
        <v>66</v>
      </c>
      <c r="X242" s="106">
        <f t="shared" si="54"/>
        <v>101</v>
      </c>
      <c r="Y242" s="40">
        <f t="shared" si="55"/>
        <v>1.9603960396039606</v>
      </c>
      <c r="Z242" s="107">
        <f t="shared" si="56"/>
        <v>0</v>
      </c>
      <c r="AA242" s="108">
        <f t="shared" si="57"/>
        <v>0</v>
      </c>
      <c r="AB242" s="149">
        <f t="shared" si="58"/>
        <v>0</v>
      </c>
    </row>
    <row r="243" spans="1:250" x14ac:dyDescent="0.2">
      <c r="A243" s="24">
        <v>236</v>
      </c>
      <c r="C243" s="99"/>
      <c r="D243" s="130"/>
      <c r="E243" s="24"/>
      <c r="F243" s="24" t="s">
        <v>88</v>
      </c>
      <c r="G243" s="101"/>
      <c r="H243" s="102"/>
      <c r="I243" s="102">
        <f t="shared" si="50"/>
        <v>0</v>
      </c>
      <c r="J243" s="102"/>
      <c r="K243" s="102">
        <f t="shared" si="48"/>
        <v>0</v>
      </c>
      <c r="L243" s="144"/>
      <c r="M243" s="104" t="e">
        <f t="shared" si="51"/>
        <v>#DIV/0!</v>
      </c>
      <c r="O243" s="101"/>
      <c r="P243" s="101">
        <v>15</v>
      </c>
      <c r="Q243" s="102">
        <f t="shared" si="52"/>
        <v>16</v>
      </c>
      <c r="R243" s="102">
        <v>2</v>
      </c>
      <c r="S243" s="102">
        <f t="shared" si="49"/>
        <v>31</v>
      </c>
      <c r="T243" s="145">
        <v>70</v>
      </c>
      <c r="U243" s="104">
        <f t="shared" si="53"/>
        <v>0.6428571428571429</v>
      </c>
      <c r="W243" s="106">
        <f t="shared" si="54"/>
        <v>31</v>
      </c>
      <c r="X243" s="106">
        <f t="shared" si="54"/>
        <v>70</v>
      </c>
      <c r="Y243" s="40">
        <f t="shared" si="55"/>
        <v>1.6714285714285715</v>
      </c>
      <c r="Z243" s="107">
        <f t="shared" si="56"/>
        <v>11</v>
      </c>
      <c r="AA243" s="108">
        <f t="shared" si="57"/>
        <v>1</v>
      </c>
      <c r="AB243" s="149">
        <f t="shared" si="58"/>
        <v>1361.92</v>
      </c>
    </row>
    <row r="244" spans="1:250" x14ac:dyDescent="0.2">
      <c r="A244" s="68">
        <v>237</v>
      </c>
      <c r="B244" s="5"/>
      <c r="C244" s="131"/>
      <c r="D244" s="132"/>
      <c r="F244" s="24" t="s">
        <v>89</v>
      </c>
      <c r="G244" s="101"/>
      <c r="H244" s="102"/>
      <c r="I244" s="102">
        <f t="shared" si="50"/>
        <v>0</v>
      </c>
      <c r="J244" s="102"/>
      <c r="K244" s="102">
        <f t="shared" si="48"/>
        <v>0</v>
      </c>
      <c r="L244" s="144"/>
      <c r="M244" s="104" t="e">
        <f t="shared" si="51"/>
        <v>#DIV/0!</v>
      </c>
      <c r="O244" s="101"/>
      <c r="P244" s="101">
        <v>49</v>
      </c>
      <c r="Q244" s="102">
        <f t="shared" si="52"/>
        <v>0</v>
      </c>
      <c r="R244" s="102">
        <v>0</v>
      </c>
      <c r="S244" s="102">
        <f t="shared" si="49"/>
        <v>49</v>
      </c>
      <c r="T244" s="145">
        <v>68</v>
      </c>
      <c r="U244" s="104">
        <f t="shared" si="53"/>
        <v>2.1617647058823528</v>
      </c>
      <c r="W244" s="106">
        <f t="shared" si="54"/>
        <v>49</v>
      </c>
      <c r="X244" s="106">
        <f t="shared" si="54"/>
        <v>68</v>
      </c>
      <c r="Y244" s="40">
        <f t="shared" si="55"/>
        <v>2.1617647058823528</v>
      </c>
      <c r="Z244" s="107">
        <f t="shared" si="56"/>
        <v>0</v>
      </c>
      <c r="AA244" s="108">
        <f t="shared" si="57"/>
        <v>0</v>
      </c>
      <c r="AB244" s="149">
        <f t="shared" si="58"/>
        <v>0</v>
      </c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  <c r="EL244" s="24"/>
      <c r="EM244" s="24"/>
      <c r="EN244" s="24"/>
      <c r="EO244" s="24"/>
      <c r="EP244" s="24"/>
      <c r="EQ244" s="24"/>
      <c r="ER244" s="24"/>
      <c r="ES244" s="24"/>
      <c r="ET244" s="24"/>
      <c r="EU244" s="24"/>
      <c r="EV244" s="24"/>
      <c r="EW244" s="24"/>
      <c r="EX244" s="24"/>
      <c r="EY244" s="24"/>
      <c r="EZ244" s="24"/>
      <c r="FA244" s="24"/>
      <c r="FB244" s="24"/>
      <c r="FC244" s="24"/>
      <c r="FD244" s="24"/>
      <c r="FE244" s="24"/>
      <c r="FF244" s="24"/>
      <c r="FG244" s="24"/>
      <c r="FH244" s="24"/>
      <c r="FI244" s="24"/>
      <c r="FJ244" s="24"/>
      <c r="FK244" s="24"/>
      <c r="FL244" s="24"/>
      <c r="FM244" s="24"/>
      <c r="FN244" s="24"/>
      <c r="FO244" s="24"/>
      <c r="FP244" s="24"/>
      <c r="FQ244" s="24"/>
      <c r="FR244" s="24"/>
      <c r="FS244" s="24"/>
      <c r="FT244" s="24"/>
      <c r="FU244" s="24"/>
      <c r="FV244" s="24"/>
      <c r="FW244" s="24"/>
      <c r="FX244" s="24"/>
      <c r="FY244" s="24"/>
      <c r="FZ244" s="24"/>
      <c r="GA244" s="24"/>
      <c r="GB244" s="24"/>
      <c r="GC244" s="24"/>
      <c r="GD244" s="24"/>
      <c r="GE244" s="24"/>
      <c r="GF244" s="24"/>
      <c r="GG244" s="24"/>
      <c r="GH244" s="24"/>
      <c r="GI244" s="24"/>
      <c r="GJ244" s="24"/>
      <c r="GK244" s="24"/>
      <c r="GL244" s="24"/>
      <c r="GM244" s="24"/>
      <c r="GN244" s="24"/>
      <c r="GO244" s="24"/>
      <c r="GP244" s="24"/>
      <c r="GQ244" s="24"/>
      <c r="GR244" s="24"/>
      <c r="GS244" s="24"/>
      <c r="GT244" s="24"/>
      <c r="GU244" s="24"/>
      <c r="GV244" s="24"/>
      <c r="GW244" s="24"/>
      <c r="GX244" s="24"/>
      <c r="GY244" s="24"/>
      <c r="GZ244" s="24"/>
      <c r="HA244" s="24"/>
      <c r="HB244" s="24"/>
      <c r="HC244" s="24"/>
      <c r="HD244" s="24"/>
      <c r="HE244" s="24"/>
      <c r="HF244" s="24"/>
      <c r="HG244" s="24"/>
      <c r="HH244" s="24"/>
      <c r="HI244" s="24"/>
      <c r="HJ244" s="24"/>
      <c r="HK244" s="24"/>
      <c r="HL244" s="24"/>
      <c r="HM244" s="24"/>
      <c r="HN244" s="24"/>
      <c r="HO244" s="24"/>
      <c r="HP244" s="24"/>
      <c r="HQ244" s="24"/>
      <c r="HR244" s="24"/>
      <c r="HS244" s="24"/>
      <c r="HT244" s="24"/>
      <c r="HU244" s="24"/>
      <c r="HV244" s="24"/>
      <c r="HW244" s="24"/>
      <c r="HX244" s="24"/>
      <c r="HY244" s="24"/>
      <c r="HZ244" s="24"/>
      <c r="IA244" s="24"/>
      <c r="IB244" s="24"/>
      <c r="IC244" s="24"/>
      <c r="ID244" s="24"/>
      <c r="IE244" s="24"/>
      <c r="IF244" s="24"/>
      <c r="IG244" s="24"/>
      <c r="IH244" s="24"/>
      <c r="II244" s="24"/>
      <c r="IJ244" s="24"/>
      <c r="IK244" s="24"/>
      <c r="IL244" s="24"/>
      <c r="IM244" s="24"/>
      <c r="IN244" s="24"/>
      <c r="IO244" s="24"/>
      <c r="IP244" s="24"/>
    </row>
    <row r="245" spans="1:250" x14ac:dyDescent="0.2">
      <c r="A245" s="68">
        <v>238</v>
      </c>
      <c r="C245" s="133"/>
      <c r="D245" s="29"/>
      <c r="F245" s="24" t="s">
        <v>90</v>
      </c>
      <c r="G245" s="101"/>
      <c r="H245" s="102"/>
      <c r="I245" s="102">
        <f t="shared" si="50"/>
        <v>0</v>
      </c>
      <c r="J245" s="102"/>
      <c r="K245" s="102">
        <f t="shared" si="48"/>
        <v>0</v>
      </c>
      <c r="L245" s="144"/>
      <c r="M245" s="104" t="e">
        <f t="shared" si="51"/>
        <v>#DIV/0!</v>
      </c>
      <c r="O245" s="101"/>
      <c r="P245" s="101">
        <v>55</v>
      </c>
      <c r="Q245" s="102">
        <f t="shared" si="52"/>
        <v>16</v>
      </c>
      <c r="R245" s="102">
        <v>2</v>
      </c>
      <c r="S245" s="102">
        <f t="shared" si="49"/>
        <v>71</v>
      </c>
      <c r="T245" s="145">
        <v>110</v>
      </c>
      <c r="U245" s="104">
        <f t="shared" si="53"/>
        <v>1.5</v>
      </c>
      <c r="W245" s="106">
        <f t="shared" si="54"/>
        <v>71</v>
      </c>
      <c r="X245" s="106">
        <f t="shared" si="54"/>
        <v>110</v>
      </c>
      <c r="Y245" s="40">
        <f t="shared" si="55"/>
        <v>1.9363636363636365</v>
      </c>
      <c r="Z245" s="107">
        <f t="shared" si="56"/>
        <v>0</v>
      </c>
      <c r="AA245" s="108">
        <f t="shared" si="57"/>
        <v>0</v>
      </c>
      <c r="AB245" s="149">
        <f t="shared" si="58"/>
        <v>0</v>
      </c>
    </row>
    <row r="246" spans="1:250" x14ac:dyDescent="0.2">
      <c r="A246" s="24">
        <v>239</v>
      </c>
      <c r="C246" s="99"/>
      <c r="F246" s="24" t="s">
        <v>91</v>
      </c>
      <c r="G246" s="101"/>
      <c r="H246" s="102"/>
      <c r="I246" s="102">
        <f t="shared" si="50"/>
        <v>0</v>
      </c>
      <c r="J246" s="102"/>
      <c r="K246" s="102">
        <f t="shared" si="48"/>
        <v>0</v>
      </c>
      <c r="L246" s="144"/>
      <c r="M246" s="104" t="e">
        <f t="shared" si="51"/>
        <v>#DIV/0!</v>
      </c>
      <c r="O246" s="101"/>
      <c r="P246" s="101">
        <v>72</v>
      </c>
      <c r="Q246" s="102">
        <f t="shared" si="52"/>
        <v>48</v>
      </c>
      <c r="R246" s="102">
        <v>6</v>
      </c>
      <c r="S246" s="102">
        <f t="shared" si="49"/>
        <v>120</v>
      </c>
      <c r="T246" s="145">
        <v>240</v>
      </c>
      <c r="U246" s="104">
        <f t="shared" si="53"/>
        <v>0.9</v>
      </c>
      <c r="W246" s="106">
        <f t="shared" si="54"/>
        <v>120</v>
      </c>
      <c r="X246" s="106">
        <f t="shared" si="54"/>
        <v>240</v>
      </c>
      <c r="Y246" s="40">
        <f t="shared" si="55"/>
        <v>1.8</v>
      </c>
      <c r="Z246" s="107">
        <f t="shared" si="56"/>
        <v>24</v>
      </c>
      <c r="AA246" s="108">
        <f t="shared" si="57"/>
        <v>3</v>
      </c>
      <c r="AB246" s="149">
        <f t="shared" si="58"/>
        <v>4085.76</v>
      </c>
    </row>
    <row r="247" spans="1:250" x14ac:dyDescent="0.2">
      <c r="A247" s="68">
        <v>240</v>
      </c>
      <c r="C247" s="133"/>
      <c r="D247" s="134"/>
      <c r="F247" s="24" t="s">
        <v>14</v>
      </c>
      <c r="G247" s="101"/>
      <c r="H247" s="117"/>
      <c r="I247" s="102">
        <f t="shared" si="50"/>
        <v>0</v>
      </c>
      <c r="J247" s="117"/>
      <c r="K247" s="102">
        <f t="shared" si="48"/>
        <v>0</v>
      </c>
      <c r="L247" s="144"/>
      <c r="M247" s="104" t="e">
        <f t="shared" si="51"/>
        <v>#DIV/0!</v>
      </c>
      <c r="O247" s="101"/>
      <c r="P247" s="118">
        <v>70</v>
      </c>
      <c r="Q247" s="102">
        <f t="shared" si="52"/>
        <v>0</v>
      </c>
      <c r="R247" s="102">
        <v>0</v>
      </c>
      <c r="S247" s="102">
        <f t="shared" si="49"/>
        <v>70</v>
      </c>
      <c r="T247" s="145">
        <v>65</v>
      </c>
      <c r="U247" s="104">
        <f t="shared" si="53"/>
        <v>3.2307692307692304</v>
      </c>
      <c r="W247" s="106">
        <f t="shared" si="54"/>
        <v>70</v>
      </c>
      <c r="X247" s="106">
        <f t="shared" si="54"/>
        <v>65</v>
      </c>
      <c r="Y247" s="40">
        <f t="shared" si="55"/>
        <v>3.2307692307692304</v>
      </c>
      <c r="Z247" s="107">
        <f t="shared" si="56"/>
        <v>0</v>
      </c>
      <c r="AA247" s="108">
        <f t="shared" si="57"/>
        <v>0</v>
      </c>
      <c r="AB247" s="149">
        <f t="shared" si="58"/>
        <v>0</v>
      </c>
    </row>
    <row r="248" spans="1:250" x14ac:dyDescent="0.2">
      <c r="A248" s="68">
        <v>241</v>
      </c>
      <c r="C248" s="133"/>
      <c r="D248" s="130"/>
      <c r="F248" s="24" t="s">
        <v>22</v>
      </c>
      <c r="G248" s="101"/>
      <c r="H248" s="102"/>
      <c r="I248" s="102">
        <f t="shared" si="50"/>
        <v>0</v>
      </c>
      <c r="J248" s="102"/>
      <c r="K248" s="102">
        <f t="shared" si="48"/>
        <v>0</v>
      </c>
      <c r="L248" s="144"/>
      <c r="M248" s="104" t="e">
        <f t="shared" si="51"/>
        <v>#DIV/0!</v>
      </c>
      <c r="O248" s="101"/>
      <c r="P248" s="101">
        <v>75</v>
      </c>
      <c r="Q248" s="102">
        <f t="shared" si="52"/>
        <v>24</v>
      </c>
      <c r="R248" s="102">
        <v>3</v>
      </c>
      <c r="S248" s="102">
        <f t="shared" si="49"/>
        <v>99</v>
      </c>
      <c r="T248" s="145">
        <v>190</v>
      </c>
      <c r="U248" s="104">
        <f t="shared" si="53"/>
        <v>1.1842105263157894</v>
      </c>
      <c r="W248" s="106">
        <f t="shared" si="54"/>
        <v>99</v>
      </c>
      <c r="X248" s="106">
        <f t="shared" si="54"/>
        <v>190</v>
      </c>
      <c r="Y248" s="40">
        <f t="shared" si="55"/>
        <v>1.8157894736842104</v>
      </c>
      <c r="Z248" s="107">
        <f t="shared" si="56"/>
        <v>15.000000000000014</v>
      </c>
      <c r="AA248" s="108">
        <f t="shared" si="57"/>
        <v>2</v>
      </c>
      <c r="AB248" s="149">
        <f t="shared" si="58"/>
        <v>2723.84</v>
      </c>
    </row>
    <row r="249" spans="1:250" x14ac:dyDescent="0.2">
      <c r="A249" s="24">
        <v>242</v>
      </c>
      <c r="C249" s="99"/>
      <c r="F249" s="24" t="s">
        <v>92</v>
      </c>
      <c r="G249" s="101"/>
      <c r="H249" s="102"/>
      <c r="I249" s="102">
        <f t="shared" si="50"/>
        <v>0</v>
      </c>
      <c r="J249" s="102"/>
      <c r="K249" s="102">
        <f t="shared" si="48"/>
        <v>0</v>
      </c>
      <c r="L249" s="144"/>
      <c r="M249" s="104" t="e">
        <f t="shared" si="51"/>
        <v>#DIV/0!</v>
      </c>
      <c r="O249" s="101"/>
      <c r="P249" s="101">
        <v>34</v>
      </c>
      <c r="Q249" s="102">
        <f t="shared" si="52"/>
        <v>24</v>
      </c>
      <c r="R249" s="102">
        <v>3</v>
      </c>
      <c r="S249" s="102">
        <f t="shared" si="49"/>
        <v>58</v>
      </c>
      <c r="T249" s="145">
        <v>119</v>
      </c>
      <c r="U249" s="104">
        <f t="shared" si="53"/>
        <v>0.85714285714285721</v>
      </c>
      <c r="W249" s="106">
        <f t="shared" si="54"/>
        <v>58</v>
      </c>
      <c r="X249" s="106">
        <f t="shared" si="54"/>
        <v>119</v>
      </c>
      <c r="Y249" s="40">
        <f t="shared" si="55"/>
        <v>1.865546218487395</v>
      </c>
      <c r="Z249" s="107">
        <f t="shared" si="56"/>
        <v>13.399999999999991</v>
      </c>
      <c r="AA249" s="108">
        <f t="shared" si="57"/>
        <v>2</v>
      </c>
      <c r="AB249" s="149">
        <f t="shared" si="58"/>
        <v>2723.84</v>
      </c>
    </row>
    <row r="250" spans="1:250" x14ac:dyDescent="0.2">
      <c r="A250" s="68">
        <v>243</v>
      </c>
      <c r="C250" s="99"/>
      <c r="F250" s="24" t="s">
        <v>93</v>
      </c>
      <c r="G250" s="101"/>
      <c r="H250" s="102"/>
      <c r="I250" s="102">
        <f t="shared" si="50"/>
        <v>0</v>
      </c>
      <c r="J250" s="102"/>
      <c r="K250" s="102">
        <f t="shared" si="48"/>
        <v>0</v>
      </c>
      <c r="L250" s="144"/>
      <c r="M250" s="104" t="e">
        <f t="shared" si="51"/>
        <v>#DIV/0!</v>
      </c>
      <c r="O250" s="101"/>
      <c r="P250" s="101">
        <v>55</v>
      </c>
      <c r="Q250" s="102">
        <f t="shared" si="52"/>
        <v>0</v>
      </c>
      <c r="R250" s="102">
        <v>0</v>
      </c>
      <c r="S250" s="102">
        <f t="shared" si="49"/>
        <v>55</v>
      </c>
      <c r="T250" s="145">
        <v>115</v>
      </c>
      <c r="U250" s="104">
        <f t="shared" si="53"/>
        <v>1.4347826086956521</v>
      </c>
      <c r="W250" s="106">
        <f t="shared" si="54"/>
        <v>55</v>
      </c>
      <c r="X250" s="106">
        <f t="shared" si="54"/>
        <v>115</v>
      </c>
      <c r="Y250" s="40">
        <f t="shared" si="55"/>
        <v>1.8521739130434782</v>
      </c>
      <c r="Z250" s="107">
        <f t="shared" si="56"/>
        <v>14</v>
      </c>
      <c r="AA250" s="108">
        <f t="shared" si="57"/>
        <v>2</v>
      </c>
      <c r="AB250" s="149">
        <f t="shared" si="58"/>
        <v>2723.84</v>
      </c>
    </row>
    <row r="251" spans="1:250" x14ac:dyDescent="0.2">
      <c r="A251" s="68">
        <v>244</v>
      </c>
      <c r="C251" s="99"/>
      <c r="F251" s="24" t="s">
        <v>94</v>
      </c>
      <c r="G251" s="101"/>
      <c r="H251" s="102"/>
      <c r="I251" s="102">
        <f t="shared" si="50"/>
        <v>0</v>
      </c>
      <c r="J251" s="102"/>
      <c r="K251" s="102">
        <f t="shared" si="48"/>
        <v>0</v>
      </c>
      <c r="L251" s="144"/>
      <c r="M251" s="104" t="e">
        <f t="shared" si="51"/>
        <v>#DIV/0!</v>
      </c>
      <c r="O251" s="101"/>
      <c r="P251" s="101">
        <v>83</v>
      </c>
      <c r="Q251" s="102">
        <f t="shared" si="52"/>
        <v>16</v>
      </c>
      <c r="R251" s="102">
        <v>2</v>
      </c>
      <c r="S251" s="102">
        <f t="shared" si="49"/>
        <v>99</v>
      </c>
      <c r="T251" s="145">
        <v>153</v>
      </c>
      <c r="U251" s="104">
        <f t="shared" si="53"/>
        <v>1.6274509803921569</v>
      </c>
      <c r="W251" s="106">
        <f t="shared" si="54"/>
        <v>99</v>
      </c>
      <c r="X251" s="106">
        <f t="shared" si="54"/>
        <v>153</v>
      </c>
      <c r="Y251" s="40">
        <f t="shared" si="55"/>
        <v>1.9411764705882353</v>
      </c>
      <c r="Z251" s="107">
        <f t="shared" si="56"/>
        <v>0</v>
      </c>
      <c r="AA251" s="108">
        <f t="shared" si="57"/>
        <v>0</v>
      </c>
      <c r="AB251" s="149">
        <f t="shared" si="58"/>
        <v>0</v>
      </c>
    </row>
    <row r="252" spans="1:250" x14ac:dyDescent="0.2">
      <c r="A252" s="24">
        <v>245</v>
      </c>
      <c r="C252" s="99"/>
      <c r="F252" s="24" t="s">
        <v>95</v>
      </c>
      <c r="G252" s="101"/>
      <c r="H252" s="102"/>
      <c r="I252" s="102">
        <f t="shared" si="50"/>
        <v>0</v>
      </c>
      <c r="J252" s="102"/>
      <c r="K252" s="102">
        <f t="shared" si="48"/>
        <v>0</v>
      </c>
      <c r="L252" s="144"/>
      <c r="M252" s="104" t="e">
        <f t="shared" si="51"/>
        <v>#DIV/0!</v>
      </c>
      <c r="N252" s="135"/>
      <c r="O252" s="101"/>
      <c r="P252" s="101">
        <v>42</v>
      </c>
      <c r="Q252" s="102">
        <f t="shared" si="52"/>
        <v>24</v>
      </c>
      <c r="R252" s="102">
        <v>3</v>
      </c>
      <c r="S252" s="102">
        <f t="shared" si="49"/>
        <v>66</v>
      </c>
      <c r="T252" s="145">
        <v>112</v>
      </c>
      <c r="U252" s="104">
        <f t="shared" si="53"/>
        <v>1.125</v>
      </c>
      <c r="W252" s="106">
        <f t="shared" si="54"/>
        <v>66</v>
      </c>
      <c r="X252" s="106">
        <f t="shared" si="54"/>
        <v>112</v>
      </c>
      <c r="Y252" s="40">
        <f t="shared" si="55"/>
        <v>1.7678571428571428</v>
      </c>
      <c r="Z252" s="107">
        <f t="shared" si="56"/>
        <v>1.2000000000000028</v>
      </c>
      <c r="AA252" s="108">
        <f t="shared" si="57"/>
        <v>0</v>
      </c>
      <c r="AB252" s="149">
        <f t="shared" si="58"/>
        <v>0</v>
      </c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  <c r="AX252" s="113"/>
      <c r="AY252" s="113"/>
      <c r="AZ252" s="113"/>
      <c r="BA252" s="113"/>
      <c r="BB252" s="113"/>
      <c r="BC252" s="113"/>
      <c r="BD252" s="113"/>
      <c r="BE252" s="113"/>
      <c r="BF252" s="113"/>
      <c r="BG252" s="113"/>
      <c r="BH252" s="113"/>
      <c r="BI252" s="113"/>
      <c r="BJ252" s="113"/>
      <c r="BK252" s="113"/>
      <c r="BL252" s="113"/>
      <c r="BM252" s="113"/>
      <c r="BN252" s="113"/>
      <c r="BO252" s="113"/>
      <c r="BP252" s="113"/>
      <c r="BQ252" s="113"/>
      <c r="BR252" s="113"/>
      <c r="BS252" s="113"/>
      <c r="BT252" s="113"/>
      <c r="BU252" s="113"/>
      <c r="BV252" s="113"/>
      <c r="BW252" s="113"/>
      <c r="BX252" s="113"/>
      <c r="BY252" s="113"/>
      <c r="BZ252" s="113"/>
      <c r="CA252" s="113"/>
      <c r="CB252" s="113"/>
      <c r="CC252" s="113"/>
      <c r="CD252" s="113"/>
      <c r="CE252" s="113"/>
      <c r="CF252" s="113"/>
      <c r="CG252" s="113"/>
      <c r="CH252" s="113"/>
      <c r="CI252" s="113"/>
      <c r="CJ252" s="113"/>
      <c r="CK252" s="113"/>
      <c r="CL252" s="113"/>
      <c r="CM252" s="113"/>
      <c r="CN252" s="113"/>
      <c r="CO252" s="113"/>
      <c r="CP252" s="113"/>
      <c r="CQ252" s="113"/>
      <c r="CR252" s="113"/>
      <c r="CS252" s="113"/>
      <c r="CT252" s="113"/>
      <c r="CU252" s="113"/>
      <c r="CV252" s="113"/>
      <c r="CW252" s="113"/>
      <c r="CX252" s="113"/>
      <c r="CY252" s="113"/>
      <c r="CZ252" s="113"/>
      <c r="DA252" s="113"/>
      <c r="DB252" s="113"/>
      <c r="DC252" s="113"/>
      <c r="DD252" s="113"/>
      <c r="DE252" s="113"/>
      <c r="DF252" s="113"/>
      <c r="DG252" s="113"/>
      <c r="DH252" s="113"/>
      <c r="DI252" s="113"/>
      <c r="DJ252" s="113"/>
      <c r="DK252" s="113"/>
      <c r="DL252" s="113"/>
      <c r="DM252" s="113"/>
      <c r="DN252" s="113"/>
      <c r="DO252" s="113"/>
      <c r="DP252" s="113"/>
      <c r="DQ252" s="113"/>
      <c r="DR252" s="113"/>
      <c r="DS252" s="113"/>
      <c r="DT252" s="113"/>
      <c r="DU252" s="113"/>
      <c r="DV252" s="113"/>
      <c r="DW252" s="113"/>
      <c r="DX252" s="113"/>
      <c r="DY252" s="113"/>
      <c r="DZ252" s="113"/>
      <c r="EA252" s="113"/>
      <c r="EB252" s="113"/>
      <c r="EC252" s="113"/>
      <c r="ED252" s="113"/>
      <c r="EE252" s="113"/>
      <c r="EF252" s="113"/>
      <c r="EG252" s="113"/>
      <c r="EH252" s="113"/>
      <c r="EI252" s="113"/>
      <c r="EJ252" s="113"/>
      <c r="EK252" s="113"/>
      <c r="EL252" s="113"/>
      <c r="EM252" s="113"/>
      <c r="EN252" s="113"/>
      <c r="EO252" s="113"/>
      <c r="EP252" s="113"/>
      <c r="EQ252" s="113"/>
      <c r="ER252" s="113"/>
      <c r="ES252" s="113"/>
      <c r="ET252" s="113"/>
      <c r="EU252" s="113"/>
      <c r="EV252" s="113"/>
      <c r="EW252" s="113"/>
      <c r="EX252" s="113"/>
      <c r="EY252" s="113"/>
      <c r="EZ252" s="113"/>
      <c r="FA252" s="113"/>
      <c r="FB252" s="113"/>
      <c r="FC252" s="113"/>
      <c r="FD252" s="113"/>
      <c r="FE252" s="113"/>
      <c r="FF252" s="113"/>
      <c r="FG252" s="113"/>
      <c r="FH252" s="113"/>
      <c r="FI252" s="113"/>
      <c r="FJ252" s="113"/>
      <c r="FK252" s="113"/>
      <c r="FL252" s="113"/>
      <c r="FM252" s="113"/>
      <c r="FN252" s="113"/>
      <c r="FO252" s="113"/>
      <c r="FP252" s="113"/>
      <c r="FQ252" s="113"/>
      <c r="FR252" s="113"/>
      <c r="FS252" s="113"/>
      <c r="FT252" s="113"/>
      <c r="FU252" s="113"/>
      <c r="FV252" s="113"/>
      <c r="FW252" s="113"/>
      <c r="FX252" s="113"/>
      <c r="FY252" s="113"/>
      <c r="FZ252" s="113"/>
      <c r="GA252" s="113"/>
      <c r="GB252" s="113"/>
      <c r="GC252" s="113"/>
      <c r="GD252" s="113"/>
      <c r="GE252" s="113"/>
      <c r="GF252" s="113"/>
      <c r="GG252" s="113"/>
      <c r="GH252" s="113"/>
      <c r="GI252" s="113"/>
      <c r="GJ252" s="113"/>
      <c r="GK252" s="113"/>
      <c r="GL252" s="113"/>
      <c r="GM252" s="113"/>
      <c r="GN252" s="113"/>
      <c r="GO252" s="113"/>
      <c r="GP252" s="113"/>
      <c r="GQ252" s="113"/>
      <c r="GR252" s="113"/>
      <c r="GS252" s="113"/>
      <c r="GT252" s="113"/>
      <c r="GU252" s="113"/>
      <c r="GV252" s="113"/>
      <c r="GW252" s="113"/>
      <c r="GX252" s="113"/>
      <c r="GY252" s="113"/>
      <c r="GZ252" s="113"/>
      <c r="HA252" s="113"/>
      <c r="HB252" s="113"/>
      <c r="HC252" s="113"/>
      <c r="HD252" s="113"/>
      <c r="HE252" s="113"/>
      <c r="HF252" s="113"/>
      <c r="HG252" s="113"/>
      <c r="HH252" s="113"/>
      <c r="HI252" s="113"/>
      <c r="HJ252" s="113"/>
      <c r="HK252" s="113"/>
      <c r="HL252" s="113"/>
      <c r="HM252" s="113"/>
      <c r="HN252" s="113"/>
      <c r="HO252" s="113"/>
      <c r="HP252" s="113"/>
      <c r="HQ252" s="113"/>
      <c r="HR252" s="113"/>
      <c r="HS252" s="113"/>
      <c r="HT252" s="113"/>
      <c r="HU252" s="113"/>
      <c r="HV252" s="113"/>
      <c r="HW252" s="113"/>
      <c r="HX252" s="113"/>
      <c r="HY252" s="113"/>
      <c r="HZ252" s="113"/>
      <c r="IA252" s="113"/>
      <c r="IB252" s="113"/>
      <c r="IC252" s="113"/>
      <c r="ID252" s="113"/>
      <c r="IE252" s="113"/>
      <c r="IF252" s="113"/>
      <c r="IG252" s="113"/>
      <c r="IH252" s="113"/>
      <c r="II252" s="113"/>
      <c r="IJ252" s="113"/>
      <c r="IK252" s="113"/>
      <c r="IL252" s="113"/>
      <c r="IM252" s="113"/>
      <c r="IN252" s="113"/>
      <c r="IO252" s="113"/>
      <c r="IP252" s="113"/>
    </row>
    <row r="253" spans="1:250" x14ac:dyDescent="0.2">
      <c r="A253" s="68">
        <v>246</v>
      </c>
      <c r="C253" s="99"/>
      <c r="F253" s="24" t="s">
        <v>96</v>
      </c>
      <c r="G253" s="101"/>
      <c r="H253" s="102"/>
      <c r="I253" s="102">
        <f t="shared" si="50"/>
        <v>0</v>
      </c>
      <c r="J253" s="102"/>
      <c r="K253" s="102">
        <f t="shared" si="48"/>
        <v>0</v>
      </c>
      <c r="L253" s="144"/>
      <c r="M253" s="104" t="e">
        <f t="shared" si="51"/>
        <v>#DIV/0!</v>
      </c>
      <c r="O253" s="101"/>
      <c r="P253" s="101">
        <v>50</v>
      </c>
      <c r="Q253" s="102">
        <f t="shared" si="52"/>
        <v>16</v>
      </c>
      <c r="R253" s="102">
        <v>2</v>
      </c>
      <c r="S253" s="102">
        <f t="shared" si="49"/>
        <v>66</v>
      </c>
      <c r="T253" s="145">
        <v>147</v>
      </c>
      <c r="U253" s="104">
        <f t="shared" si="53"/>
        <v>1.0204081632653061</v>
      </c>
      <c r="W253" s="106">
        <f t="shared" si="54"/>
        <v>66</v>
      </c>
      <c r="X253" s="106">
        <f t="shared" si="54"/>
        <v>147</v>
      </c>
      <c r="Y253" s="40">
        <f t="shared" si="55"/>
        <v>1.8367346938775511</v>
      </c>
      <c r="Z253" s="107">
        <f t="shared" si="56"/>
        <v>22.200000000000003</v>
      </c>
      <c r="AA253" s="108">
        <f t="shared" si="57"/>
        <v>3</v>
      </c>
      <c r="AB253" s="149">
        <f t="shared" si="58"/>
        <v>4085.76</v>
      </c>
    </row>
    <row r="254" spans="1:250" x14ac:dyDescent="0.2">
      <c r="A254" s="68">
        <v>247</v>
      </c>
      <c r="C254" s="99"/>
      <c r="F254" s="24" t="s">
        <v>97</v>
      </c>
      <c r="G254" s="101"/>
      <c r="H254" s="102"/>
      <c r="I254" s="102">
        <f t="shared" si="50"/>
        <v>0</v>
      </c>
      <c r="J254" s="102"/>
      <c r="K254" s="102">
        <f t="shared" si="48"/>
        <v>0</v>
      </c>
      <c r="L254" s="144"/>
      <c r="M254" s="104" t="e">
        <f t="shared" si="51"/>
        <v>#DIV/0!</v>
      </c>
      <c r="O254" s="101"/>
      <c r="P254" s="101">
        <v>49</v>
      </c>
      <c r="Q254" s="102">
        <f t="shared" si="52"/>
        <v>0</v>
      </c>
      <c r="R254" s="102">
        <v>0</v>
      </c>
      <c r="S254" s="102">
        <f t="shared" si="49"/>
        <v>49</v>
      </c>
      <c r="T254" s="145">
        <v>75</v>
      </c>
      <c r="U254" s="104">
        <f t="shared" si="53"/>
        <v>1.96</v>
      </c>
      <c r="W254" s="106">
        <f t="shared" si="54"/>
        <v>49</v>
      </c>
      <c r="X254" s="106">
        <f t="shared" si="54"/>
        <v>75</v>
      </c>
      <c r="Y254" s="40">
        <f t="shared" si="55"/>
        <v>1.96</v>
      </c>
      <c r="Z254" s="107">
        <f t="shared" si="56"/>
        <v>0</v>
      </c>
      <c r="AA254" s="108">
        <f t="shared" si="57"/>
        <v>0</v>
      </c>
      <c r="AB254" s="149">
        <f t="shared" si="58"/>
        <v>0</v>
      </c>
    </row>
    <row r="255" spans="1:250" x14ac:dyDescent="0.2">
      <c r="A255" s="24">
        <v>248</v>
      </c>
      <c r="F255" s="24" t="s">
        <v>98</v>
      </c>
      <c r="G255" s="101"/>
      <c r="H255" s="102"/>
      <c r="I255" s="102">
        <f t="shared" si="50"/>
        <v>0</v>
      </c>
      <c r="J255" s="102"/>
      <c r="K255" s="102">
        <f t="shared" si="48"/>
        <v>0</v>
      </c>
      <c r="L255" s="144"/>
      <c r="M255" s="104" t="e">
        <f t="shared" si="51"/>
        <v>#DIV/0!</v>
      </c>
      <c r="O255" s="101"/>
      <c r="P255" s="101">
        <v>27</v>
      </c>
      <c r="Q255" s="102">
        <f t="shared" si="52"/>
        <v>8</v>
      </c>
      <c r="R255" s="102">
        <v>1</v>
      </c>
      <c r="S255" s="102">
        <f t="shared" si="49"/>
        <v>35</v>
      </c>
      <c r="T255" s="145">
        <v>99</v>
      </c>
      <c r="U255" s="104">
        <f t="shared" si="53"/>
        <v>0.81818181818181823</v>
      </c>
      <c r="W255" s="106">
        <f t="shared" si="54"/>
        <v>35</v>
      </c>
      <c r="X255" s="106">
        <f t="shared" si="54"/>
        <v>99</v>
      </c>
      <c r="Y255" s="40">
        <f t="shared" si="55"/>
        <v>1.7878787878787878</v>
      </c>
      <c r="Z255" s="107">
        <f t="shared" si="56"/>
        <v>24.400000000000006</v>
      </c>
      <c r="AA255" s="108">
        <f t="shared" si="57"/>
        <v>3</v>
      </c>
      <c r="AB255" s="149">
        <f t="shared" si="58"/>
        <v>4085.76</v>
      </c>
    </row>
    <row r="256" spans="1:250" x14ac:dyDescent="0.2">
      <c r="A256" s="68">
        <v>249</v>
      </c>
      <c r="F256" s="24" t="s">
        <v>23</v>
      </c>
      <c r="G256" s="101"/>
      <c r="H256" s="102"/>
      <c r="I256" s="102">
        <f t="shared" si="50"/>
        <v>0</v>
      </c>
      <c r="J256" s="102"/>
      <c r="K256" s="102">
        <f t="shared" si="48"/>
        <v>0</v>
      </c>
      <c r="L256" s="144"/>
      <c r="M256" s="104" t="e">
        <f t="shared" si="51"/>
        <v>#DIV/0!</v>
      </c>
      <c r="O256" s="101"/>
      <c r="P256" s="101">
        <v>101</v>
      </c>
      <c r="Q256" s="102">
        <f t="shared" si="52"/>
        <v>32</v>
      </c>
      <c r="R256" s="102">
        <v>4</v>
      </c>
      <c r="S256" s="102">
        <f t="shared" si="49"/>
        <v>133</v>
      </c>
      <c r="T256" s="145">
        <v>180</v>
      </c>
      <c r="U256" s="104">
        <f t="shared" si="53"/>
        <v>1.6833333333333333</v>
      </c>
      <c r="W256" s="106">
        <f t="shared" si="54"/>
        <v>133</v>
      </c>
      <c r="X256" s="106">
        <f t="shared" si="54"/>
        <v>180</v>
      </c>
      <c r="Y256" s="40">
        <f t="shared" si="55"/>
        <v>2.2166666666666668</v>
      </c>
      <c r="Z256" s="107">
        <f t="shared" si="56"/>
        <v>0</v>
      </c>
      <c r="AA256" s="108">
        <f t="shared" si="57"/>
        <v>0</v>
      </c>
      <c r="AB256" s="149">
        <f t="shared" si="58"/>
        <v>0</v>
      </c>
    </row>
    <row r="257" spans="1:251" x14ac:dyDescent="0.2">
      <c r="A257" s="68">
        <v>250</v>
      </c>
      <c r="F257" s="24" t="s">
        <v>99</v>
      </c>
      <c r="G257" s="101"/>
      <c r="H257" s="102"/>
      <c r="I257" s="102">
        <f t="shared" si="50"/>
        <v>0</v>
      </c>
      <c r="J257" s="102"/>
      <c r="K257" s="102">
        <f t="shared" si="48"/>
        <v>0</v>
      </c>
      <c r="L257" s="144"/>
      <c r="M257" s="104" t="e">
        <f t="shared" si="51"/>
        <v>#DIV/0!</v>
      </c>
      <c r="O257" s="101"/>
      <c r="P257" s="101">
        <v>25</v>
      </c>
      <c r="Q257" s="102">
        <f t="shared" si="52"/>
        <v>0</v>
      </c>
      <c r="R257" s="102">
        <v>0</v>
      </c>
      <c r="S257" s="102">
        <f t="shared" si="49"/>
        <v>25</v>
      </c>
      <c r="T257" s="145">
        <v>41</v>
      </c>
      <c r="U257" s="104">
        <f t="shared" si="53"/>
        <v>1.8292682926829269</v>
      </c>
      <c r="W257" s="106">
        <f t="shared" si="54"/>
        <v>25</v>
      </c>
      <c r="X257" s="106">
        <f t="shared" si="54"/>
        <v>41</v>
      </c>
      <c r="Y257" s="40">
        <f t="shared" si="55"/>
        <v>1.8292682926829269</v>
      </c>
      <c r="Z257" s="107">
        <f t="shared" si="56"/>
        <v>0</v>
      </c>
      <c r="AA257" s="108">
        <f t="shared" si="57"/>
        <v>0</v>
      </c>
      <c r="AB257" s="149">
        <f t="shared" si="58"/>
        <v>0</v>
      </c>
    </row>
    <row r="258" spans="1:251" x14ac:dyDescent="0.2">
      <c r="A258" s="24">
        <v>251</v>
      </c>
      <c r="F258" s="24" t="s">
        <v>100</v>
      </c>
      <c r="G258" s="101"/>
      <c r="H258" s="102"/>
      <c r="I258" s="102">
        <f t="shared" si="50"/>
        <v>0</v>
      </c>
      <c r="J258" s="102"/>
      <c r="K258" s="102">
        <f t="shared" si="48"/>
        <v>0</v>
      </c>
      <c r="L258" s="144"/>
      <c r="M258" s="104" t="e">
        <f t="shared" si="51"/>
        <v>#DIV/0!</v>
      </c>
      <c r="O258" s="101"/>
      <c r="P258" s="101">
        <v>78</v>
      </c>
      <c r="Q258" s="102">
        <f t="shared" si="52"/>
        <v>32</v>
      </c>
      <c r="R258" s="102">
        <v>4</v>
      </c>
      <c r="S258" s="102">
        <f t="shared" si="49"/>
        <v>110</v>
      </c>
      <c r="T258" s="145">
        <v>187</v>
      </c>
      <c r="U258" s="104">
        <f t="shared" si="53"/>
        <v>1.2513368983957218</v>
      </c>
      <c r="W258" s="106">
        <f t="shared" si="54"/>
        <v>110</v>
      </c>
      <c r="X258" s="106">
        <f t="shared" si="54"/>
        <v>187</v>
      </c>
      <c r="Y258" s="40">
        <f t="shared" si="55"/>
        <v>1.7647058823529411</v>
      </c>
      <c r="Z258" s="107">
        <f t="shared" si="56"/>
        <v>2.2000000000000028</v>
      </c>
      <c r="AA258" s="108">
        <f t="shared" si="57"/>
        <v>0</v>
      </c>
      <c r="AB258" s="149">
        <f t="shared" si="58"/>
        <v>0</v>
      </c>
    </row>
    <row r="259" spans="1:251" x14ac:dyDescent="0.2">
      <c r="A259" s="68">
        <v>252</v>
      </c>
      <c r="F259" s="24" t="s">
        <v>101</v>
      </c>
      <c r="G259" s="101"/>
      <c r="H259" s="102"/>
      <c r="I259" s="102">
        <f t="shared" si="50"/>
        <v>0</v>
      </c>
      <c r="J259" s="102"/>
      <c r="K259" s="102">
        <f t="shared" si="48"/>
        <v>0</v>
      </c>
      <c r="L259" s="144"/>
      <c r="M259" s="104" t="e">
        <f t="shared" si="51"/>
        <v>#DIV/0!</v>
      </c>
      <c r="O259" s="101"/>
      <c r="P259" s="101">
        <v>57</v>
      </c>
      <c r="Q259" s="102">
        <f t="shared" si="52"/>
        <v>24</v>
      </c>
      <c r="R259" s="102">
        <v>3</v>
      </c>
      <c r="S259" s="102">
        <f t="shared" si="49"/>
        <v>81</v>
      </c>
      <c r="T259" s="145">
        <v>144</v>
      </c>
      <c r="U259" s="104">
        <f t="shared" si="53"/>
        <v>1.1875</v>
      </c>
      <c r="W259" s="106">
        <f t="shared" si="54"/>
        <v>81</v>
      </c>
      <c r="X259" s="106">
        <f t="shared" si="54"/>
        <v>144</v>
      </c>
      <c r="Y259" s="40">
        <f t="shared" si="55"/>
        <v>1.8541666666666667</v>
      </c>
      <c r="Z259" s="107">
        <f t="shared" si="56"/>
        <v>5.4000000000000057</v>
      </c>
      <c r="AA259" s="108">
        <f t="shared" si="57"/>
        <v>1</v>
      </c>
      <c r="AB259" s="149">
        <f t="shared" si="58"/>
        <v>1361.92</v>
      </c>
    </row>
    <row r="260" spans="1:251" x14ac:dyDescent="0.2">
      <c r="A260" s="68">
        <v>253</v>
      </c>
      <c r="F260" s="24" t="s">
        <v>102</v>
      </c>
      <c r="G260" s="101"/>
      <c r="H260" s="102"/>
      <c r="I260" s="102">
        <f t="shared" si="50"/>
        <v>0</v>
      </c>
      <c r="J260" s="102"/>
      <c r="K260" s="102">
        <f t="shared" si="48"/>
        <v>0</v>
      </c>
      <c r="L260" s="144"/>
      <c r="M260" s="104" t="e">
        <f t="shared" si="51"/>
        <v>#DIV/0!</v>
      </c>
      <c r="O260" s="101"/>
      <c r="P260" s="101">
        <v>34</v>
      </c>
      <c r="Q260" s="102">
        <f t="shared" si="52"/>
        <v>16</v>
      </c>
      <c r="R260" s="102">
        <v>2</v>
      </c>
      <c r="S260" s="102">
        <f t="shared" si="49"/>
        <v>50</v>
      </c>
      <c r="T260" s="145">
        <v>58</v>
      </c>
      <c r="U260" s="104">
        <f t="shared" si="53"/>
        <v>1.7586206896551726</v>
      </c>
      <c r="W260" s="106">
        <f t="shared" si="54"/>
        <v>50</v>
      </c>
      <c r="X260" s="106">
        <f t="shared" si="54"/>
        <v>58</v>
      </c>
      <c r="Y260" s="40">
        <f t="shared" si="55"/>
        <v>2.5862068965517242</v>
      </c>
      <c r="Z260" s="107">
        <f t="shared" si="56"/>
        <v>0</v>
      </c>
      <c r="AA260" s="108">
        <f t="shared" si="57"/>
        <v>0</v>
      </c>
      <c r="AB260" s="149">
        <f t="shared" si="58"/>
        <v>0</v>
      </c>
    </row>
    <row r="261" spans="1:251" x14ac:dyDescent="0.2">
      <c r="A261" s="24">
        <v>254</v>
      </c>
      <c r="F261" s="24" t="s">
        <v>103</v>
      </c>
      <c r="G261" s="101"/>
      <c r="H261" s="102"/>
      <c r="I261" s="102">
        <f t="shared" si="50"/>
        <v>0</v>
      </c>
      <c r="J261" s="102"/>
      <c r="K261" s="102">
        <f t="shared" si="48"/>
        <v>0</v>
      </c>
      <c r="L261" s="144"/>
      <c r="M261" s="104" t="e">
        <f t="shared" si="51"/>
        <v>#DIV/0!</v>
      </c>
      <c r="O261" s="101"/>
      <c r="P261" s="101">
        <v>57</v>
      </c>
      <c r="Q261" s="102">
        <f t="shared" si="52"/>
        <v>16</v>
      </c>
      <c r="R261" s="102">
        <v>2</v>
      </c>
      <c r="S261" s="102">
        <f t="shared" si="49"/>
        <v>73</v>
      </c>
      <c r="T261" s="145">
        <v>96</v>
      </c>
      <c r="U261" s="104">
        <f t="shared" si="53"/>
        <v>1.78125</v>
      </c>
      <c r="W261" s="106">
        <f t="shared" si="54"/>
        <v>73</v>
      </c>
      <c r="X261" s="106">
        <f t="shared" si="54"/>
        <v>96</v>
      </c>
      <c r="Y261" s="40">
        <f t="shared" si="55"/>
        <v>2.28125</v>
      </c>
      <c r="Z261" s="107">
        <f t="shared" si="56"/>
        <v>0</v>
      </c>
      <c r="AA261" s="108">
        <f t="shared" si="57"/>
        <v>0</v>
      </c>
      <c r="AB261" s="149">
        <f t="shared" si="58"/>
        <v>0</v>
      </c>
      <c r="IQ261" s="24"/>
    </row>
    <row r="262" spans="1:251" x14ac:dyDescent="0.2">
      <c r="A262" s="68">
        <v>255</v>
      </c>
      <c r="F262" s="24" t="s">
        <v>104</v>
      </c>
      <c r="G262" s="101"/>
      <c r="H262" s="102"/>
      <c r="I262" s="102">
        <f t="shared" si="50"/>
        <v>0</v>
      </c>
      <c r="J262" s="102"/>
      <c r="K262" s="102">
        <f t="shared" si="48"/>
        <v>0</v>
      </c>
      <c r="L262" s="144"/>
      <c r="M262" s="104" t="e">
        <f t="shared" si="51"/>
        <v>#DIV/0!</v>
      </c>
      <c r="O262" s="101"/>
      <c r="P262" s="101">
        <v>24</v>
      </c>
      <c r="Q262" s="102">
        <f t="shared" si="52"/>
        <v>16</v>
      </c>
      <c r="R262" s="102">
        <v>2</v>
      </c>
      <c r="S262" s="102">
        <f t="shared" si="49"/>
        <v>40</v>
      </c>
      <c r="T262" s="145">
        <v>46</v>
      </c>
      <c r="U262" s="104">
        <f t="shared" si="53"/>
        <v>1.5652173913043477</v>
      </c>
      <c r="W262" s="106">
        <f t="shared" si="54"/>
        <v>40</v>
      </c>
      <c r="X262" s="106">
        <f t="shared" si="54"/>
        <v>46</v>
      </c>
      <c r="Y262" s="40">
        <f t="shared" si="55"/>
        <v>2.6086956521739131</v>
      </c>
      <c r="Z262" s="107">
        <f t="shared" si="56"/>
        <v>0</v>
      </c>
      <c r="AA262" s="108">
        <f t="shared" si="57"/>
        <v>0</v>
      </c>
      <c r="AB262" s="149">
        <f t="shared" si="58"/>
        <v>0</v>
      </c>
    </row>
    <row r="263" spans="1:251" x14ac:dyDescent="0.2">
      <c r="A263" s="68">
        <v>256</v>
      </c>
      <c r="F263" s="24" t="s">
        <v>105</v>
      </c>
      <c r="G263" s="101"/>
      <c r="H263" s="102"/>
      <c r="I263" s="102">
        <f t="shared" si="50"/>
        <v>0</v>
      </c>
      <c r="J263" s="102"/>
      <c r="K263" s="102">
        <f t="shared" si="48"/>
        <v>0</v>
      </c>
      <c r="L263" s="144"/>
      <c r="M263" s="104" t="e">
        <f t="shared" si="51"/>
        <v>#DIV/0!</v>
      </c>
      <c r="O263" s="101"/>
      <c r="P263" s="101">
        <v>30</v>
      </c>
      <c r="Q263" s="102">
        <f t="shared" si="52"/>
        <v>24</v>
      </c>
      <c r="R263" s="102">
        <v>3</v>
      </c>
      <c r="S263" s="102">
        <f t="shared" si="49"/>
        <v>54</v>
      </c>
      <c r="T263" s="145">
        <v>133</v>
      </c>
      <c r="U263" s="104">
        <f t="shared" si="53"/>
        <v>0.67669172932330823</v>
      </c>
      <c r="W263" s="106">
        <f t="shared" si="54"/>
        <v>54</v>
      </c>
      <c r="X263" s="106">
        <f t="shared" si="54"/>
        <v>133</v>
      </c>
      <c r="Y263" s="40">
        <f t="shared" si="55"/>
        <v>1.7593984962406015</v>
      </c>
      <c r="Z263" s="107">
        <f t="shared" si="56"/>
        <v>25.799999999999997</v>
      </c>
      <c r="AA263" s="108">
        <f t="shared" si="57"/>
        <v>3</v>
      </c>
      <c r="AB263" s="149">
        <f t="shared" si="58"/>
        <v>4085.76</v>
      </c>
    </row>
    <row r="264" spans="1:251" x14ac:dyDescent="0.2">
      <c r="A264" s="24">
        <v>257</v>
      </c>
      <c r="F264" s="24" t="s">
        <v>106</v>
      </c>
      <c r="G264" s="101"/>
      <c r="H264" s="102"/>
      <c r="I264" s="102">
        <f t="shared" si="50"/>
        <v>0</v>
      </c>
      <c r="J264" s="102"/>
      <c r="K264" s="102">
        <f t="shared" si="48"/>
        <v>0</v>
      </c>
      <c r="L264" s="144"/>
      <c r="M264" s="104" t="e">
        <f t="shared" si="51"/>
        <v>#DIV/0!</v>
      </c>
      <c r="O264" s="101"/>
      <c r="P264" s="101">
        <v>54</v>
      </c>
      <c r="Q264" s="102">
        <f t="shared" si="52"/>
        <v>0</v>
      </c>
      <c r="R264" s="102">
        <v>0</v>
      </c>
      <c r="S264" s="102">
        <f t="shared" si="49"/>
        <v>54</v>
      </c>
      <c r="T264" s="145">
        <v>122</v>
      </c>
      <c r="U264" s="104">
        <f t="shared" si="53"/>
        <v>1.3278688524590165</v>
      </c>
      <c r="W264" s="106">
        <f t="shared" si="54"/>
        <v>54</v>
      </c>
      <c r="X264" s="106">
        <f t="shared" si="54"/>
        <v>122</v>
      </c>
      <c r="Y264" s="40">
        <f t="shared" si="55"/>
        <v>1.7213114754098362</v>
      </c>
      <c r="Z264" s="107">
        <f t="shared" si="56"/>
        <v>19.200000000000003</v>
      </c>
      <c r="AA264" s="108">
        <f t="shared" si="57"/>
        <v>2</v>
      </c>
      <c r="AB264" s="149">
        <f t="shared" si="58"/>
        <v>2723.84</v>
      </c>
    </row>
    <row r="265" spans="1:251" x14ac:dyDescent="0.2">
      <c r="A265" s="68">
        <v>258</v>
      </c>
      <c r="F265" s="24" t="s">
        <v>107</v>
      </c>
      <c r="G265" s="101"/>
      <c r="H265" s="102"/>
      <c r="I265" s="102">
        <f t="shared" si="50"/>
        <v>0</v>
      </c>
      <c r="J265" s="102"/>
      <c r="K265" s="102">
        <f t="shared" si="48"/>
        <v>0</v>
      </c>
      <c r="L265" s="144"/>
      <c r="M265" s="104" t="e">
        <f t="shared" si="51"/>
        <v>#DIV/0!</v>
      </c>
      <c r="O265" s="101"/>
      <c r="P265" s="101">
        <v>29</v>
      </c>
      <c r="Q265" s="102">
        <f t="shared" si="52"/>
        <v>0</v>
      </c>
      <c r="R265" s="102">
        <v>0</v>
      </c>
      <c r="S265" s="102">
        <f t="shared" si="49"/>
        <v>29</v>
      </c>
      <c r="T265" s="145">
        <v>63</v>
      </c>
      <c r="U265" s="104">
        <f t="shared" si="53"/>
        <v>1.3809523809523809</v>
      </c>
      <c r="W265" s="106">
        <f t="shared" si="54"/>
        <v>29</v>
      </c>
      <c r="X265" s="106">
        <f t="shared" si="54"/>
        <v>63</v>
      </c>
      <c r="Y265" s="40">
        <f t="shared" si="55"/>
        <v>1.7619047619047619</v>
      </c>
      <c r="Z265" s="107">
        <f t="shared" si="56"/>
        <v>8.7999999999999972</v>
      </c>
      <c r="AA265" s="108">
        <f t="shared" si="57"/>
        <v>1</v>
      </c>
      <c r="AB265" s="149">
        <f t="shared" si="58"/>
        <v>1361.92</v>
      </c>
    </row>
    <row r="266" spans="1:251" x14ac:dyDescent="0.2">
      <c r="A266" s="68">
        <v>259</v>
      </c>
      <c r="F266" s="24" t="s">
        <v>108</v>
      </c>
      <c r="G266" s="101"/>
      <c r="H266" s="102"/>
      <c r="I266" s="102">
        <f t="shared" si="50"/>
        <v>0</v>
      </c>
      <c r="J266" s="102"/>
      <c r="K266" s="102">
        <f t="shared" si="48"/>
        <v>0</v>
      </c>
      <c r="L266" s="144"/>
      <c r="M266" s="104" t="e">
        <f t="shared" si="51"/>
        <v>#DIV/0!</v>
      </c>
      <c r="O266" s="101"/>
      <c r="P266" s="101">
        <v>45</v>
      </c>
      <c r="Q266" s="102">
        <f t="shared" si="52"/>
        <v>0</v>
      </c>
      <c r="R266" s="102">
        <v>0</v>
      </c>
      <c r="S266" s="102">
        <f t="shared" si="49"/>
        <v>45</v>
      </c>
      <c r="T266" s="145">
        <v>93</v>
      </c>
      <c r="U266" s="104">
        <f t="shared" si="53"/>
        <v>1.4516129032258065</v>
      </c>
      <c r="W266" s="106">
        <f t="shared" si="54"/>
        <v>45</v>
      </c>
      <c r="X266" s="106">
        <f t="shared" si="54"/>
        <v>93</v>
      </c>
      <c r="Y266" s="40">
        <f t="shared" si="55"/>
        <v>1.7096774193548387</v>
      </c>
      <c r="Z266" s="107">
        <f t="shared" si="56"/>
        <v>10.800000000000004</v>
      </c>
      <c r="AA266" s="108">
        <f t="shared" si="57"/>
        <v>1</v>
      </c>
      <c r="AB266" s="149">
        <f t="shared" si="58"/>
        <v>1361.92</v>
      </c>
    </row>
    <row r="267" spans="1:251" x14ac:dyDescent="0.2">
      <c r="A267" s="24">
        <v>260</v>
      </c>
      <c r="F267" s="24" t="s">
        <v>109</v>
      </c>
      <c r="G267" s="101"/>
      <c r="H267" s="102"/>
      <c r="I267" s="102">
        <f t="shared" si="50"/>
        <v>0</v>
      </c>
      <c r="J267" s="102"/>
      <c r="K267" s="102">
        <f t="shared" si="48"/>
        <v>0</v>
      </c>
      <c r="L267" s="147"/>
      <c r="M267" s="104" t="e">
        <f t="shared" si="51"/>
        <v>#DIV/0!</v>
      </c>
      <c r="O267" s="101"/>
      <c r="P267" s="101">
        <v>48</v>
      </c>
      <c r="Q267" s="102">
        <f t="shared" si="52"/>
        <v>0</v>
      </c>
      <c r="R267" s="102">
        <v>0</v>
      </c>
      <c r="S267" s="102">
        <f t="shared" si="49"/>
        <v>48</v>
      </c>
      <c r="T267" s="148">
        <v>101</v>
      </c>
      <c r="U267" s="104">
        <f t="shared" si="53"/>
        <v>1.4257425742574259</v>
      </c>
      <c r="W267" s="106">
        <f t="shared" si="54"/>
        <v>48</v>
      </c>
      <c r="X267" s="106">
        <f t="shared" si="54"/>
        <v>101</v>
      </c>
      <c r="Y267" s="40">
        <f t="shared" si="55"/>
        <v>1.9009900990099011</v>
      </c>
      <c r="Z267" s="107">
        <f t="shared" si="56"/>
        <v>12.600000000000009</v>
      </c>
      <c r="AA267" s="108">
        <f t="shared" si="57"/>
        <v>2</v>
      </c>
      <c r="AB267" s="149">
        <f t="shared" si="58"/>
        <v>2723.84</v>
      </c>
    </row>
    <row r="268" spans="1:251" x14ac:dyDescent="0.2">
      <c r="A268" s="68">
        <v>261</v>
      </c>
      <c r="F268" s="24" t="s">
        <v>110</v>
      </c>
      <c r="G268" s="101"/>
      <c r="H268" s="102"/>
      <c r="I268" s="102">
        <f t="shared" si="50"/>
        <v>0</v>
      </c>
      <c r="J268" s="102"/>
      <c r="K268" s="102">
        <f t="shared" si="48"/>
        <v>0</v>
      </c>
      <c r="L268" s="147"/>
      <c r="M268" s="104" t="e">
        <f t="shared" si="51"/>
        <v>#DIV/0!</v>
      </c>
      <c r="O268" s="101"/>
      <c r="P268" s="101">
        <v>48</v>
      </c>
      <c r="Q268" s="102">
        <f t="shared" si="52"/>
        <v>8</v>
      </c>
      <c r="R268" s="102">
        <v>1</v>
      </c>
      <c r="S268" s="102">
        <f t="shared" si="49"/>
        <v>56</v>
      </c>
      <c r="T268" s="148">
        <v>86</v>
      </c>
      <c r="U268" s="104">
        <f t="shared" si="53"/>
        <v>1.6744186046511627</v>
      </c>
      <c r="W268" s="106">
        <f t="shared" si="54"/>
        <v>56</v>
      </c>
      <c r="X268" s="106">
        <f t="shared" si="54"/>
        <v>86</v>
      </c>
      <c r="Y268" s="40">
        <f t="shared" si="55"/>
        <v>1.9534883720930232</v>
      </c>
      <c r="Z268" s="107">
        <f t="shared" si="56"/>
        <v>0</v>
      </c>
      <c r="AA268" s="108">
        <f t="shared" si="57"/>
        <v>0</v>
      </c>
      <c r="AB268" s="149">
        <f t="shared" si="58"/>
        <v>0</v>
      </c>
    </row>
    <row r="269" spans="1:251" x14ac:dyDescent="0.2">
      <c r="A269" s="68">
        <v>262</v>
      </c>
      <c r="F269" s="24" t="s">
        <v>111</v>
      </c>
      <c r="G269" s="101"/>
      <c r="H269" s="102"/>
      <c r="I269" s="102">
        <f t="shared" si="50"/>
        <v>0</v>
      </c>
      <c r="J269" s="102"/>
      <c r="K269" s="102">
        <f t="shared" si="48"/>
        <v>0</v>
      </c>
      <c r="L269" s="103"/>
      <c r="M269" s="104" t="e">
        <f t="shared" si="51"/>
        <v>#DIV/0!</v>
      </c>
      <c r="O269" s="101"/>
      <c r="P269" s="101">
        <v>32</v>
      </c>
      <c r="Q269" s="102">
        <f t="shared" si="52"/>
        <v>16</v>
      </c>
      <c r="R269" s="102">
        <v>2</v>
      </c>
      <c r="S269" s="102">
        <f t="shared" si="49"/>
        <v>48</v>
      </c>
      <c r="T269" s="105">
        <v>86</v>
      </c>
      <c r="U269" s="104">
        <f t="shared" si="53"/>
        <v>1.1162790697674418</v>
      </c>
      <c r="W269" s="106">
        <f t="shared" si="54"/>
        <v>48</v>
      </c>
      <c r="X269" s="106">
        <f t="shared" si="54"/>
        <v>86</v>
      </c>
      <c r="Y269" s="40">
        <f t="shared" si="55"/>
        <v>1.6744186046511627</v>
      </c>
      <c r="Z269" s="107">
        <f t="shared" si="56"/>
        <v>3.5999999999999943</v>
      </c>
      <c r="AA269" s="108">
        <f t="shared" si="57"/>
        <v>0</v>
      </c>
      <c r="AB269" s="149">
        <f t="shared" si="58"/>
        <v>0</v>
      </c>
    </row>
    <row r="270" spans="1:251" s="80" customFormat="1" x14ac:dyDescent="0.2">
      <c r="A270" s="24">
        <v>263</v>
      </c>
      <c r="B270" s="56"/>
      <c r="C270" s="69"/>
      <c r="D270" s="70"/>
      <c r="E270" s="71"/>
      <c r="F270" s="24" t="s">
        <v>112</v>
      </c>
      <c r="G270" s="101"/>
      <c r="H270" s="102"/>
      <c r="I270" s="102">
        <f t="shared" si="50"/>
        <v>0</v>
      </c>
      <c r="J270" s="102"/>
      <c r="K270" s="102">
        <f t="shared" si="48"/>
        <v>0</v>
      </c>
      <c r="L270" s="103"/>
      <c r="M270" s="104" t="e">
        <f t="shared" si="51"/>
        <v>#DIV/0!</v>
      </c>
      <c r="N270" s="136"/>
      <c r="O270" s="101"/>
      <c r="P270" s="101">
        <v>22</v>
      </c>
      <c r="Q270" s="102">
        <f t="shared" si="52"/>
        <v>0</v>
      </c>
      <c r="R270" s="102">
        <v>0</v>
      </c>
      <c r="S270" s="102">
        <f t="shared" si="49"/>
        <v>22</v>
      </c>
      <c r="T270" s="105">
        <v>44</v>
      </c>
      <c r="U270" s="104">
        <f t="shared" si="53"/>
        <v>1.5</v>
      </c>
      <c r="V270" s="31"/>
      <c r="W270" s="106">
        <f t="shared" si="54"/>
        <v>22</v>
      </c>
      <c r="X270" s="106">
        <f t="shared" si="54"/>
        <v>44</v>
      </c>
      <c r="Y270" s="40">
        <f t="shared" si="55"/>
        <v>2.0454545454545454</v>
      </c>
      <c r="Z270" s="107">
        <f t="shared" si="56"/>
        <v>4.4000000000000021</v>
      </c>
      <c r="AA270" s="108">
        <f t="shared" si="57"/>
        <v>1</v>
      </c>
      <c r="AB270" s="149">
        <f t="shared" si="58"/>
        <v>1361.92</v>
      </c>
    </row>
    <row r="271" spans="1:251" s="80" customFormat="1" x14ac:dyDescent="0.2">
      <c r="A271" s="68">
        <v>264</v>
      </c>
      <c r="B271" s="56"/>
      <c r="C271" s="69"/>
      <c r="D271" s="70"/>
      <c r="E271" s="71"/>
      <c r="F271" s="24" t="s">
        <v>113</v>
      </c>
      <c r="G271" s="101"/>
      <c r="H271" s="102"/>
      <c r="I271" s="102"/>
      <c r="J271" s="102"/>
      <c r="K271" s="102"/>
      <c r="L271" s="103"/>
      <c r="M271" s="104"/>
      <c r="N271" s="136"/>
      <c r="O271" s="101"/>
      <c r="P271" s="101">
        <v>20</v>
      </c>
      <c r="Q271" s="102">
        <f t="shared" si="52"/>
        <v>0</v>
      </c>
      <c r="R271" s="102">
        <v>0</v>
      </c>
      <c r="S271" s="102">
        <f t="shared" si="49"/>
        <v>20</v>
      </c>
      <c r="T271" s="105">
        <v>45</v>
      </c>
      <c r="U271" s="104">
        <f t="shared" si="53"/>
        <v>1.3333333333333333</v>
      </c>
      <c r="V271" s="31"/>
      <c r="W271" s="106">
        <f t="shared" ref="W271:X272" si="59">S271</f>
        <v>20</v>
      </c>
      <c r="X271" s="106">
        <f t="shared" si="59"/>
        <v>45</v>
      </c>
      <c r="Y271" s="40">
        <f t="shared" si="55"/>
        <v>1.8666666666666667</v>
      </c>
      <c r="Z271" s="107">
        <f t="shared" si="56"/>
        <v>7.0000000000000036</v>
      </c>
      <c r="AA271" s="108">
        <f t="shared" si="57"/>
        <v>1</v>
      </c>
      <c r="AB271" s="149">
        <f t="shared" si="58"/>
        <v>1361.92</v>
      </c>
    </row>
    <row r="272" spans="1:251" s="80" customFormat="1" x14ac:dyDescent="0.2">
      <c r="A272" s="68">
        <v>265</v>
      </c>
      <c r="B272" s="56"/>
      <c r="C272" s="69"/>
      <c r="D272" s="70"/>
      <c r="E272" s="71"/>
      <c r="F272" s="24" t="s">
        <v>114</v>
      </c>
      <c r="G272" s="101"/>
      <c r="H272" s="102"/>
      <c r="I272" s="102"/>
      <c r="J272" s="102"/>
      <c r="K272" s="102"/>
      <c r="L272" s="103"/>
      <c r="M272" s="104"/>
      <c r="N272" s="136"/>
      <c r="O272" s="101"/>
      <c r="P272" s="101">
        <v>26</v>
      </c>
      <c r="Q272" s="102">
        <f t="shared" si="52"/>
        <v>0</v>
      </c>
      <c r="R272" s="102">
        <v>0</v>
      </c>
      <c r="S272" s="102">
        <f t="shared" si="49"/>
        <v>26</v>
      </c>
      <c r="T272" s="105">
        <v>24</v>
      </c>
      <c r="U272" s="104">
        <f t="shared" si="53"/>
        <v>3.25</v>
      </c>
      <c r="V272" s="31"/>
      <c r="W272" s="106">
        <f t="shared" si="59"/>
        <v>26</v>
      </c>
      <c r="X272" s="106">
        <f t="shared" si="59"/>
        <v>24</v>
      </c>
      <c r="Y272" s="40">
        <f t="shared" si="55"/>
        <v>3.25</v>
      </c>
      <c r="Z272" s="107">
        <f t="shared" si="56"/>
        <v>0</v>
      </c>
      <c r="AA272" s="108">
        <f t="shared" si="57"/>
        <v>0</v>
      </c>
      <c r="AB272" s="149">
        <f t="shared" si="58"/>
        <v>0</v>
      </c>
    </row>
    <row r="273" spans="1:251" x14ac:dyDescent="0.2">
      <c r="A273" s="24">
        <v>266</v>
      </c>
      <c r="O273" s="48"/>
    </row>
    <row r="274" spans="1:251" s="75" customFormat="1" x14ac:dyDescent="0.2">
      <c r="A274" s="68">
        <v>267</v>
      </c>
      <c r="B274" s="143">
        <v>6</v>
      </c>
      <c r="C274" s="84" t="s">
        <v>54</v>
      </c>
      <c r="D274" s="85">
        <v>100000085005</v>
      </c>
      <c r="E274" s="11" t="s">
        <v>119</v>
      </c>
      <c r="F274" s="86" t="s">
        <v>25</v>
      </c>
      <c r="G274" s="87"/>
      <c r="H274" s="88">
        <f>SUM(H275:H323)</f>
        <v>0</v>
      </c>
      <c r="I274" s="88"/>
      <c r="J274" s="88"/>
      <c r="K274" s="88"/>
      <c r="L274" s="89">
        <f>SUM(L275:L323)</f>
        <v>0</v>
      </c>
      <c r="M274" s="90"/>
      <c r="N274" s="91"/>
      <c r="O274" s="87"/>
      <c r="P274" s="92">
        <f>SUM(P275:P325)</f>
        <v>2397</v>
      </c>
      <c r="Q274" s="88"/>
      <c r="R274" s="88"/>
      <c r="S274" s="88"/>
      <c r="T274" s="93">
        <f>SUM(T275:T325)</f>
        <v>6354</v>
      </c>
      <c r="U274" s="90"/>
      <c r="V274" s="94"/>
      <c r="W274" s="89">
        <f>SUM(W275:W323)</f>
        <v>3166</v>
      </c>
      <c r="X274" s="89">
        <f>SUM(X275:X323)</f>
        <v>6293</v>
      </c>
      <c r="Y274" s="95">
        <v>1.8</v>
      </c>
      <c r="Z274" s="96">
        <f>X274/3*Y274</f>
        <v>3775.7999999999997</v>
      </c>
      <c r="AA274" s="97">
        <f>SUM(AA275:AA323)</f>
        <v>94</v>
      </c>
      <c r="AB274" s="98">
        <f>SUM(AB275:AB323)</f>
        <v>184773.91999999987</v>
      </c>
    </row>
    <row r="275" spans="1:251" s="24" customFormat="1" x14ac:dyDescent="0.2">
      <c r="A275" s="68">
        <v>268</v>
      </c>
      <c r="B275" s="30"/>
      <c r="C275" s="99"/>
      <c r="D275" s="100"/>
      <c r="E275" s="27"/>
      <c r="F275" s="24" t="s">
        <v>20</v>
      </c>
      <c r="G275" s="101"/>
      <c r="H275" s="102"/>
      <c r="I275" s="102">
        <f>J275*$D$276</f>
        <v>0</v>
      </c>
      <c r="J275" s="102"/>
      <c r="K275" s="102">
        <f t="shared" ref="K275:K323" si="60">H275+I275</f>
        <v>0</v>
      </c>
      <c r="L275" s="103"/>
      <c r="M275" s="104" t="e">
        <f>(H275)/(L275/3)</f>
        <v>#DIV/0!</v>
      </c>
      <c r="N275" s="28"/>
      <c r="O275" s="101"/>
      <c r="P275" s="101">
        <v>80</v>
      </c>
      <c r="Q275" s="102">
        <f>R275*$D$276</f>
        <v>16</v>
      </c>
      <c r="R275" s="102">
        <v>2</v>
      </c>
      <c r="S275" s="102">
        <f t="shared" ref="S275:S325" si="61">P275+Q275</f>
        <v>96</v>
      </c>
      <c r="T275" s="105">
        <v>241</v>
      </c>
      <c r="U275" s="104">
        <f>(P275)/(T275/3)</f>
        <v>0.99585062240663902</v>
      </c>
      <c r="V275" s="31"/>
      <c r="W275" s="106">
        <f>S275</f>
        <v>96</v>
      </c>
      <c r="X275" s="106">
        <f>T275</f>
        <v>241</v>
      </c>
      <c r="Y275" s="40">
        <f>(AA275*$D$276+W275)/(X275/3)</f>
        <v>1.7925311203319503</v>
      </c>
      <c r="Z275" s="107">
        <f>IF((X275/$X$274*$Z$274-W275)&gt;0,(X275/$X$274*$Z$274-W275),0)</f>
        <v>48.599999999999994</v>
      </c>
      <c r="AA275" s="108">
        <f>IF(O275="",ROUND(Z275/$D$276,0),0)</f>
        <v>6</v>
      </c>
      <c r="AB275" s="149">
        <f>AA275*$D$278</f>
        <v>11794.08</v>
      </c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  <c r="GL275" s="20"/>
      <c r="GM275" s="20"/>
      <c r="GN275" s="20"/>
      <c r="GO275" s="20"/>
      <c r="GP275" s="20"/>
      <c r="GQ275" s="20"/>
      <c r="GR275" s="20"/>
      <c r="GS275" s="20"/>
      <c r="GT275" s="20"/>
      <c r="GU275" s="20"/>
      <c r="GV275" s="20"/>
      <c r="GW275" s="20"/>
      <c r="GX275" s="20"/>
      <c r="GY275" s="20"/>
      <c r="GZ275" s="20"/>
      <c r="HA275" s="20"/>
      <c r="HB275" s="20"/>
      <c r="HC275" s="20"/>
      <c r="HD275" s="20"/>
      <c r="HE275" s="20"/>
      <c r="HF275" s="20"/>
      <c r="HG275" s="20"/>
      <c r="HH275" s="20"/>
      <c r="HI275" s="20"/>
      <c r="HJ275" s="20"/>
      <c r="HK275" s="20"/>
      <c r="HL275" s="20"/>
      <c r="HM275" s="20"/>
      <c r="HN275" s="20"/>
      <c r="HO275" s="20"/>
      <c r="HP275" s="20"/>
      <c r="HQ275" s="20"/>
      <c r="HR275" s="20"/>
      <c r="HS275" s="20"/>
      <c r="HT275" s="20"/>
      <c r="HU275" s="20"/>
      <c r="HV275" s="20"/>
      <c r="HW275" s="20"/>
      <c r="HX275" s="20"/>
      <c r="HY275" s="20"/>
      <c r="HZ275" s="20"/>
      <c r="IA275" s="20"/>
      <c r="IB275" s="20"/>
      <c r="IC275" s="20"/>
      <c r="ID275" s="20"/>
      <c r="IE275" s="20"/>
      <c r="IF275" s="20"/>
      <c r="IG275" s="20"/>
      <c r="IH275" s="20"/>
      <c r="II275" s="20"/>
      <c r="IJ275" s="20"/>
      <c r="IK275" s="20"/>
      <c r="IL275" s="20"/>
      <c r="IM275" s="20"/>
      <c r="IN275" s="20"/>
      <c r="IO275" s="20"/>
      <c r="IP275" s="20"/>
      <c r="IQ275" s="20"/>
    </row>
    <row r="276" spans="1:251" x14ac:dyDescent="0.2">
      <c r="A276" s="24">
        <v>269</v>
      </c>
      <c r="B276" s="30"/>
      <c r="C276" s="110" t="s">
        <v>56</v>
      </c>
      <c r="D276" s="111">
        <v>8</v>
      </c>
      <c r="F276" s="24" t="s">
        <v>21</v>
      </c>
      <c r="G276" s="101"/>
      <c r="H276" s="102"/>
      <c r="I276" s="102">
        <f t="shared" ref="I276:I323" si="62">J276*$D$276</f>
        <v>0</v>
      </c>
      <c r="J276" s="102"/>
      <c r="K276" s="102">
        <f t="shared" si="60"/>
        <v>0</v>
      </c>
      <c r="L276" s="144"/>
      <c r="M276" s="104" t="e">
        <f t="shared" ref="M276:M323" si="63">(H276)/(L276/3)</f>
        <v>#DIV/0!</v>
      </c>
      <c r="O276" s="101"/>
      <c r="P276" s="101">
        <v>49</v>
      </c>
      <c r="Q276" s="102">
        <f t="shared" ref="Q276:Q325" si="64">R276*$D$276</f>
        <v>24</v>
      </c>
      <c r="R276" s="102">
        <v>3</v>
      </c>
      <c r="S276" s="102">
        <f t="shared" si="61"/>
        <v>73</v>
      </c>
      <c r="T276" s="145">
        <v>157</v>
      </c>
      <c r="U276" s="104">
        <f t="shared" ref="U276:U325" si="65">(P276)/(T276/3)</f>
        <v>0.93630573248407634</v>
      </c>
      <c r="W276" s="106">
        <f t="shared" ref="W276:X323" si="66">S276</f>
        <v>73</v>
      </c>
      <c r="X276" s="106">
        <f t="shared" si="66"/>
        <v>157</v>
      </c>
      <c r="Y276" s="40">
        <f t="shared" ref="Y276:Y325" si="67">(AA276*$D$276+W276)/(X276/3)</f>
        <v>1.8535031847133756</v>
      </c>
      <c r="Z276" s="107">
        <f t="shared" ref="Z276:Z325" si="68">IF((X276/$X$274*$Z$274-W276)&gt;0,(X276/$X$274*$Z$274-W276),0)</f>
        <v>21.200000000000003</v>
      </c>
      <c r="AA276" s="108">
        <f t="shared" ref="AA276:AA325" si="69">IF(O276="",ROUND(Z276/$D$276,0),0)</f>
        <v>3</v>
      </c>
      <c r="AB276" s="149">
        <f t="shared" ref="AB276:AB325" si="70">AA276*$D$278</f>
        <v>5897.04</v>
      </c>
    </row>
    <row r="277" spans="1:251" x14ac:dyDescent="0.2">
      <c r="A277" s="68">
        <v>270</v>
      </c>
      <c r="B277" s="30"/>
      <c r="C277" s="110" t="s">
        <v>57</v>
      </c>
      <c r="D277" s="111" t="s">
        <v>120</v>
      </c>
      <c r="F277" s="24" t="s">
        <v>15</v>
      </c>
      <c r="G277" s="101"/>
      <c r="H277" s="102"/>
      <c r="I277" s="102">
        <f t="shared" si="62"/>
        <v>0</v>
      </c>
      <c r="J277" s="102"/>
      <c r="K277" s="102">
        <f t="shared" si="60"/>
        <v>0</v>
      </c>
      <c r="L277" s="144"/>
      <c r="M277" s="104" t="e">
        <f t="shared" si="63"/>
        <v>#DIV/0!</v>
      </c>
      <c r="O277" s="101"/>
      <c r="P277" s="101">
        <v>27</v>
      </c>
      <c r="Q277" s="102">
        <f t="shared" si="64"/>
        <v>24</v>
      </c>
      <c r="R277" s="102">
        <v>3</v>
      </c>
      <c r="S277" s="102">
        <f t="shared" si="61"/>
        <v>51</v>
      </c>
      <c r="T277" s="145">
        <v>124</v>
      </c>
      <c r="U277" s="104">
        <f t="shared" si="65"/>
        <v>0.65322580645161288</v>
      </c>
      <c r="W277" s="106">
        <f t="shared" si="66"/>
        <v>51</v>
      </c>
      <c r="X277" s="106">
        <f t="shared" si="66"/>
        <v>124</v>
      </c>
      <c r="Y277" s="40">
        <f t="shared" si="67"/>
        <v>1.814516129032258</v>
      </c>
      <c r="Z277" s="107">
        <f t="shared" si="68"/>
        <v>23.399999999999991</v>
      </c>
      <c r="AA277" s="108">
        <f t="shared" si="69"/>
        <v>3</v>
      </c>
      <c r="AB277" s="149">
        <f t="shared" si="70"/>
        <v>5897.04</v>
      </c>
    </row>
    <row r="278" spans="1:251" x14ac:dyDescent="0.2">
      <c r="A278" s="68">
        <v>271</v>
      </c>
      <c r="B278" s="30"/>
      <c r="C278" s="110" t="s">
        <v>59</v>
      </c>
      <c r="D278" s="112">
        <v>1965.68</v>
      </c>
      <c r="F278" s="24" t="s">
        <v>60</v>
      </c>
      <c r="G278" s="101"/>
      <c r="H278" s="102"/>
      <c r="I278" s="102">
        <f t="shared" si="62"/>
        <v>0</v>
      </c>
      <c r="J278" s="102"/>
      <c r="K278" s="102">
        <f t="shared" si="60"/>
        <v>0</v>
      </c>
      <c r="L278" s="144"/>
      <c r="M278" s="104" t="e">
        <f t="shared" si="63"/>
        <v>#DIV/0!</v>
      </c>
      <c r="O278" s="101"/>
      <c r="P278" s="101">
        <v>39</v>
      </c>
      <c r="Q278" s="102">
        <f t="shared" si="64"/>
        <v>16</v>
      </c>
      <c r="R278" s="102">
        <v>2</v>
      </c>
      <c r="S278" s="102">
        <f t="shared" si="61"/>
        <v>55</v>
      </c>
      <c r="T278" s="145">
        <v>98</v>
      </c>
      <c r="U278" s="104">
        <f t="shared" si="65"/>
        <v>1.1938775510204083</v>
      </c>
      <c r="W278" s="106">
        <f t="shared" si="66"/>
        <v>55</v>
      </c>
      <c r="X278" s="106">
        <f t="shared" si="66"/>
        <v>98</v>
      </c>
      <c r="Y278" s="40">
        <f t="shared" si="67"/>
        <v>1.6836734693877553</v>
      </c>
      <c r="Z278" s="107">
        <f t="shared" si="68"/>
        <v>3.7999999999999972</v>
      </c>
      <c r="AA278" s="108">
        <f t="shared" si="69"/>
        <v>0</v>
      </c>
      <c r="AB278" s="149">
        <f t="shared" si="70"/>
        <v>0</v>
      </c>
      <c r="IQ278" s="113"/>
    </row>
    <row r="279" spans="1:251" x14ac:dyDescent="0.2">
      <c r="A279" s="24">
        <v>272</v>
      </c>
      <c r="B279" s="30"/>
      <c r="C279" s="114" t="s">
        <v>61</v>
      </c>
      <c r="D279" s="112">
        <f>D278/D276</f>
        <v>245.71</v>
      </c>
      <c r="F279" s="24" t="s">
        <v>62</v>
      </c>
      <c r="G279" s="101"/>
      <c r="H279" s="102"/>
      <c r="I279" s="102">
        <f t="shared" si="62"/>
        <v>0</v>
      </c>
      <c r="J279" s="102"/>
      <c r="K279" s="102">
        <f t="shared" si="60"/>
        <v>0</v>
      </c>
      <c r="L279" s="144"/>
      <c r="M279" s="104" t="e">
        <f t="shared" si="63"/>
        <v>#DIV/0!</v>
      </c>
      <c r="O279" s="101"/>
      <c r="P279" s="101">
        <v>43</v>
      </c>
      <c r="Q279" s="102">
        <f t="shared" si="64"/>
        <v>0</v>
      </c>
      <c r="R279" s="102">
        <v>0</v>
      </c>
      <c r="S279" s="102">
        <f t="shared" si="61"/>
        <v>43</v>
      </c>
      <c r="T279" s="145">
        <v>72</v>
      </c>
      <c r="U279" s="104">
        <f t="shared" si="65"/>
        <v>1.7916666666666667</v>
      </c>
      <c r="W279" s="106">
        <f t="shared" si="66"/>
        <v>43</v>
      </c>
      <c r="X279" s="106">
        <f t="shared" si="66"/>
        <v>72</v>
      </c>
      <c r="Y279" s="40">
        <f t="shared" si="67"/>
        <v>1.7916666666666667</v>
      </c>
      <c r="Z279" s="107">
        <f t="shared" si="68"/>
        <v>0.19999999999999574</v>
      </c>
      <c r="AA279" s="108">
        <f t="shared" si="69"/>
        <v>0</v>
      </c>
      <c r="AB279" s="149">
        <f t="shared" si="70"/>
        <v>0</v>
      </c>
    </row>
    <row r="280" spans="1:251" x14ac:dyDescent="0.2">
      <c r="A280" s="68">
        <v>273</v>
      </c>
      <c r="B280" s="30"/>
      <c r="C280" s="110" t="s">
        <v>63</v>
      </c>
      <c r="D280" s="111" t="s">
        <v>64</v>
      </c>
      <c r="E280" s="54"/>
      <c r="F280" s="24" t="s">
        <v>65</v>
      </c>
      <c r="G280" s="101"/>
      <c r="H280" s="102"/>
      <c r="I280" s="102">
        <f t="shared" si="62"/>
        <v>0</v>
      </c>
      <c r="J280" s="102"/>
      <c r="K280" s="102">
        <f t="shared" si="60"/>
        <v>0</v>
      </c>
      <c r="L280" s="144"/>
      <c r="M280" s="104" t="e">
        <f t="shared" si="63"/>
        <v>#DIV/0!</v>
      </c>
      <c r="O280" s="101"/>
      <c r="P280" s="101">
        <v>79</v>
      </c>
      <c r="Q280" s="102">
        <f t="shared" si="64"/>
        <v>24</v>
      </c>
      <c r="R280" s="102">
        <v>3</v>
      </c>
      <c r="S280" s="102">
        <f t="shared" si="61"/>
        <v>103</v>
      </c>
      <c r="T280" s="145">
        <v>214</v>
      </c>
      <c r="U280" s="104">
        <f t="shared" si="65"/>
        <v>1.1074766355140189</v>
      </c>
      <c r="W280" s="106">
        <f t="shared" si="66"/>
        <v>103</v>
      </c>
      <c r="X280" s="106">
        <f t="shared" si="66"/>
        <v>214</v>
      </c>
      <c r="Y280" s="40">
        <f t="shared" si="67"/>
        <v>1.780373831775701</v>
      </c>
      <c r="Z280" s="107">
        <f t="shared" si="68"/>
        <v>25.399999999999977</v>
      </c>
      <c r="AA280" s="108">
        <f t="shared" si="69"/>
        <v>3</v>
      </c>
      <c r="AB280" s="149">
        <f t="shared" si="70"/>
        <v>5897.04</v>
      </c>
    </row>
    <row r="281" spans="1:251" x14ac:dyDescent="0.2">
      <c r="A281" s="68">
        <v>274</v>
      </c>
      <c r="B281" s="115"/>
      <c r="C281" s="110" t="s">
        <v>66</v>
      </c>
      <c r="D281" s="111"/>
      <c r="E281" s="27"/>
      <c r="F281" s="116" t="s">
        <v>67</v>
      </c>
      <c r="G281" s="101"/>
      <c r="H281" s="102"/>
      <c r="I281" s="102">
        <f t="shared" si="62"/>
        <v>0</v>
      </c>
      <c r="J281" s="102"/>
      <c r="K281" s="102">
        <f t="shared" si="60"/>
        <v>0</v>
      </c>
      <c r="L281" s="144"/>
      <c r="M281" s="104" t="e">
        <f t="shared" si="63"/>
        <v>#DIV/0!</v>
      </c>
      <c r="O281" s="101"/>
      <c r="P281" s="101">
        <v>56</v>
      </c>
      <c r="Q281" s="102">
        <f t="shared" si="64"/>
        <v>16</v>
      </c>
      <c r="R281" s="102">
        <v>2</v>
      </c>
      <c r="S281" s="102">
        <f t="shared" si="61"/>
        <v>72</v>
      </c>
      <c r="T281" s="145">
        <v>131</v>
      </c>
      <c r="U281" s="104">
        <f t="shared" si="65"/>
        <v>1.2824427480916032</v>
      </c>
      <c r="W281" s="106">
        <f t="shared" si="66"/>
        <v>72</v>
      </c>
      <c r="X281" s="106">
        <f t="shared" si="66"/>
        <v>131</v>
      </c>
      <c r="Y281" s="40">
        <f t="shared" si="67"/>
        <v>1.8320610687022902</v>
      </c>
      <c r="Z281" s="107">
        <f t="shared" si="68"/>
        <v>6.5999999999999943</v>
      </c>
      <c r="AA281" s="108">
        <f t="shared" si="69"/>
        <v>1</v>
      </c>
      <c r="AB281" s="149">
        <f t="shared" si="70"/>
        <v>1965.68</v>
      </c>
    </row>
    <row r="282" spans="1:251" s="113" customFormat="1" x14ac:dyDescent="0.2">
      <c r="A282" s="24">
        <v>275</v>
      </c>
      <c r="B282" s="30"/>
      <c r="C282" s="110" t="s">
        <v>68</v>
      </c>
      <c r="D282" s="119"/>
      <c r="F282" s="24" t="s">
        <v>69</v>
      </c>
      <c r="G282" s="101"/>
      <c r="H282" s="102"/>
      <c r="I282" s="102">
        <f t="shared" si="62"/>
        <v>0</v>
      </c>
      <c r="J282" s="102"/>
      <c r="K282" s="102">
        <f t="shared" si="60"/>
        <v>0</v>
      </c>
      <c r="L282" s="144"/>
      <c r="M282" s="104" t="e">
        <f t="shared" si="63"/>
        <v>#DIV/0!</v>
      </c>
      <c r="N282" s="28"/>
      <c r="O282" s="101"/>
      <c r="P282" s="101">
        <v>36</v>
      </c>
      <c r="Q282" s="102">
        <f t="shared" si="64"/>
        <v>24</v>
      </c>
      <c r="R282" s="102">
        <v>3</v>
      </c>
      <c r="S282" s="102">
        <f t="shared" si="61"/>
        <v>60</v>
      </c>
      <c r="T282" s="145">
        <v>117</v>
      </c>
      <c r="U282" s="104">
        <f t="shared" si="65"/>
        <v>0.92307692307692313</v>
      </c>
      <c r="V282" s="31"/>
      <c r="W282" s="106">
        <f t="shared" si="66"/>
        <v>60</v>
      </c>
      <c r="X282" s="106">
        <f t="shared" si="66"/>
        <v>117</v>
      </c>
      <c r="Y282" s="40">
        <f t="shared" si="67"/>
        <v>1.7435897435897436</v>
      </c>
      <c r="Z282" s="107">
        <f t="shared" si="68"/>
        <v>10.199999999999989</v>
      </c>
      <c r="AA282" s="108">
        <f t="shared" si="69"/>
        <v>1</v>
      </c>
      <c r="AB282" s="149">
        <f t="shared" si="70"/>
        <v>1965.68</v>
      </c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  <c r="GD282" s="20"/>
      <c r="GE282" s="20"/>
      <c r="GF282" s="20"/>
      <c r="GG282" s="20"/>
      <c r="GH282" s="20"/>
      <c r="GI282" s="20"/>
      <c r="GJ282" s="20"/>
      <c r="GK282" s="20"/>
      <c r="GL282" s="20"/>
      <c r="GM282" s="20"/>
      <c r="GN282" s="20"/>
      <c r="GO282" s="20"/>
      <c r="GP282" s="20"/>
      <c r="GQ282" s="20"/>
      <c r="GR282" s="20"/>
      <c r="GS282" s="20"/>
      <c r="GT282" s="20"/>
      <c r="GU282" s="20"/>
      <c r="GV282" s="20"/>
      <c r="GW282" s="20"/>
      <c r="GX282" s="20"/>
      <c r="GY282" s="20"/>
      <c r="GZ282" s="20"/>
      <c r="HA282" s="20"/>
      <c r="HB282" s="20"/>
      <c r="HC282" s="20"/>
      <c r="HD282" s="20"/>
      <c r="HE282" s="20"/>
      <c r="HF282" s="20"/>
      <c r="HG282" s="20"/>
      <c r="HH282" s="20"/>
      <c r="HI282" s="20"/>
      <c r="HJ282" s="20"/>
      <c r="HK282" s="20"/>
      <c r="HL282" s="20"/>
      <c r="HM282" s="20"/>
      <c r="HN282" s="20"/>
      <c r="HO282" s="20"/>
      <c r="HP282" s="20"/>
      <c r="HQ282" s="20"/>
      <c r="HR282" s="20"/>
      <c r="HS282" s="20"/>
      <c r="HT282" s="20"/>
      <c r="HU282" s="20"/>
      <c r="HV282" s="20"/>
      <c r="HW282" s="20"/>
      <c r="HX282" s="20"/>
      <c r="HY282" s="20"/>
      <c r="HZ282" s="20"/>
      <c r="IA282" s="20"/>
      <c r="IB282" s="20"/>
      <c r="IC282" s="20"/>
      <c r="ID282" s="20"/>
      <c r="IE282" s="20"/>
      <c r="IF282" s="20"/>
      <c r="IG282" s="20"/>
      <c r="IH282" s="20"/>
      <c r="II282" s="20"/>
      <c r="IJ282" s="20"/>
      <c r="IK282" s="20"/>
      <c r="IL282" s="20"/>
      <c r="IM282" s="20"/>
      <c r="IN282" s="20"/>
      <c r="IO282" s="20"/>
      <c r="IP282" s="20"/>
      <c r="IQ282" s="20"/>
    </row>
    <row r="283" spans="1:251" x14ac:dyDescent="0.2">
      <c r="A283" s="68">
        <v>276</v>
      </c>
      <c r="C283" s="110" t="s">
        <v>70</v>
      </c>
      <c r="D283" s="120"/>
      <c r="F283" s="24" t="s">
        <v>71</v>
      </c>
      <c r="G283" s="101"/>
      <c r="H283" s="102"/>
      <c r="I283" s="102">
        <f t="shared" si="62"/>
        <v>0</v>
      </c>
      <c r="J283" s="102"/>
      <c r="K283" s="102">
        <f t="shared" si="60"/>
        <v>0</v>
      </c>
      <c r="L283" s="144"/>
      <c r="M283" s="104" t="e">
        <f t="shared" si="63"/>
        <v>#DIV/0!</v>
      </c>
      <c r="O283" s="101"/>
      <c r="P283" s="101">
        <v>56</v>
      </c>
      <c r="Q283" s="102">
        <f t="shared" si="64"/>
        <v>16</v>
      </c>
      <c r="R283" s="102">
        <v>2</v>
      </c>
      <c r="S283" s="102">
        <f t="shared" si="61"/>
        <v>72</v>
      </c>
      <c r="T283" s="145">
        <v>146</v>
      </c>
      <c r="U283" s="104">
        <f t="shared" si="65"/>
        <v>1.1506849315068495</v>
      </c>
      <c r="W283" s="106">
        <f t="shared" si="66"/>
        <v>72</v>
      </c>
      <c r="X283" s="106">
        <f t="shared" si="66"/>
        <v>146</v>
      </c>
      <c r="Y283" s="40">
        <f t="shared" si="67"/>
        <v>1.8082191780821919</v>
      </c>
      <c r="Z283" s="107">
        <f t="shared" si="68"/>
        <v>15.599999999999994</v>
      </c>
      <c r="AA283" s="108">
        <f t="shared" si="69"/>
        <v>2</v>
      </c>
      <c r="AB283" s="149">
        <f t="shared" si="70"/>
        <v>3931.36</v>
      </c>
    </row>
    <row r="284" spans="1:251" x14ac:dyDescent="0.2">
      <c r="A284" s="68">
        <v>277</v>
      </c>
      <c r="F284" s="24" t="s">
        <v>72</v>
      </c>
      <c r="G284" s="101"/>
      <c r="H284" s="102"/>
      <c r="I284" s="102">
        <f t="shared" si="62"/>
        <v>0</v>
      </c>
      <c r="J284" s="102"/>
      <c r="K284" s="102">
        <f t="shared" si="60"/>
        <v>0</v>
      </c>
      <c r="L284" s="144"/>
      <c r="M284" s="104" t="e">
        <f t="shared" si="63"/>
        <v>#DIV/0!</v>
      </c>
      <c r="O284" s="101"/>
      <c r="P284" s="101">
        <v>61</v>
      </c>
      <c r="Q284" s="102">
        <f t="shared" si="64"/>
        <v>24</v>
      </c>
      <c r="R284" s="102">
        <v>3</v>
      </c>
      <c r="S284" s="102">
        <f t="shared" si="61"/>
        <v>85</v>
      </c>
      <c r="T284" s="145">
        <v>189</v>
      </c>
      <c r="U284" s="104">
        <f t="shared" si="65"/>
        <v>0.96825396825396826</v>
      </c>
      <c r="W284" s="106">
        <f t="shared" si="66"/>
        <v>85</v>
      </c>
      <c r="X284" s="106">
        <f t="shared" si="66"/>
        <v>189</v>
      </c>
      <c r="Y284" s="40">
        <f t="shared" si="67"/>
        <v>1.8571428571428572</v>
      </c>
      <c r="Z284" s="107">
        <f t="shared" si="68"/>
        <v>28.399999999999991</v>
      </c>
      <c r="AA284" s="108">
        <f t="shared" si="69"/>
        <v>4</v>
      </c>
      <c r="AB284" s="149">
        <f t="shared" si="70"/>
        <v>7862.72</v>
      </c>
    </row>
    <row r="285" spans="1:251" x14ac:dyDescent="0.2">
      <c r="A285" s="24">
        <v>278</v>
      </c>
      <c r="C285" s="123" t="s">
        <v>73</v>
      </c>
      <c r="D285" s="124" t="s">
        <v>74</v>
      </c>
      <c r="E285" s="125"/>
      <c r="F285" s="24" t="s">
        <v>75</v>
      </c>
      <c r="G285" s="101"/>
      <c r="H285" s="102"/>
      <c r="I285" s="102">
        <f t="shared" si="62"/>
        <v>0</v>
      </c>
      <c r="J285" s="102"/>
      <c r="K285" s="102">
        <f t="shared" si="60"/>
        <v>0</v>
      </c>
      <c r="L285" s="144"/>
      <c r="M285" s="104" t="e">
        <f t="shared" si="63"/>
        <v>#DIV/0!</v>
      </c>
      <c r="O285" s="101"/>
      <c r="P285" s="101">
        <v>33</v>
      </c>
      <c r="Q285" s="102">
        <f t="shared" si="64"/>
        <v>16</v>
      </c>
      <c r="R285" s="102">
        <v>2</v>
      </c>
      <c r="S285" s="102">
        <f t="shared" si="61"/>
        <v>49</v>
      </c>
      <c r="T285" s="145">
        <v>90</v>
      </c>
      <c r="U285" s="104">
        <f t="shared" si="65"/>
        <v>1.1000000000000001</v>
      </c>
      <c r="W285" s="106">
        <f t="shared" si="66"/>
        <v>49</v>
      </c>
      <c r="X285" s="106">
        <f t="shared" si="66"/>
        <v>90</v>
      </c>
      <c r="Y285" s="40">
        <f t="shared" si="67"/>
        <v>1.9</v>
      </c>
      <c r="Z285" s="107">
        <f t="shared" si="68"/>
        <v>4.9999999999999929</v>
      </c>
      <c r="AA285" s="108">
        <f t="shared" si="69"/>
        <v>1</v>
      </c>
      <c r="AB285" s="149">
        <f t="shared" si="70"/>
        <v>1965.68</v>
      </c>
    </row>
    <row r="286" spans="1:251" x14ac:dyDescent="0.2">
      <c r="A286" s="68">
        <v>279</v>
      </c>
      <c r="C286" s="123" t="s">
        <v>76</v>
      </c>
      <c r="D286" s="126" t="s">
        <v>77</v>
      </c>
      <c r="E286" s="127"/>
      <c r="F286" s="24" t="s">
        <v>78</v>
      </c>
      <c r="G286" s="101"/>
      <c r="H286" s="102"/>
      <c r="I286" s="102">
        <f t="shared" si="62"/>
        <v>0</v>
      </c>
      <c r="J286" s="102"/>
      <c r="K286" s="102">
        <f t="shared" si="60"/>
        <v>0</v>
      </c>
      <c r="L286" s="144"/>
      <c r="M286" s="104" t="e">
        <f t="shared" si="63"/>
        <v>#DIV/0!</v>
      </c>
      <c r="O286" s="101"/>
      <c r="P286" s="101">
        <v>57</v>
      </c>
      <c r="Q286" s="102">
        <f t="shared" si="64"/>
        <v>16</v>
      </c>
      <c r="R286" s="102">
        <v>2</v>
      </c>
      <c r="S286" s="102">
        <f t="shared" si="61"/>
        <v>73</v>
      </c>
      <c r="T286" s="145">
        <v>100</v>
      </c>
      <c r="U286" s="104">
        <f t="shared" si="65"/>
        <v>1.71</v>
      </c>
      <c r="W286" s="106">
        <f t="shared" si="66"/>
        <v>73</v>
      </c>
      <c r="X286" s="106">
        <f t="shared" si="66"/>
        <v>100</v>
      </c>
      <c r="Y286" s="40">
        <f t="shared" si="67"/>
        <v>2.19</v>
      </c>
      <c r="Z286" s="107">
        <f t="shared" si="68"/>
        <v>0</v>
      </c>
      <c r="AA286" s="108">
        <f t="shared" si="69"/>
        <v>0</v>
      </c>
      <c r="AB286" s="149">
        <f t="shared" si="70"/>
        <v>0</v>
      </c>
    </row>
    <row r="287" spans="1:251" x14ac:dyDescent="0.2">
      <c r="A287" s="68">
        <v>280</v>
      </c>
      <c r="D287" s="100"/>
      <c r="E287" s="24"/>
      <c r="F287" s="24" t="s">
        <v>79</v>
      </c>
      <c r="G287" s="101"/>
      <c r="H287" s="102"/>
      <c r="I287" s="102">
        <f t="shared" si="62"/>
        <v>0</v>
      </c>
      <c r="J287" s="102"/>
      <c r="K287" s="102">
        <f t="shared" si="60"/>
        <v>0</v>
      </c>
      <c r="L287" s="144"/>
      <c r="M287" s="104" t="e">
        <f t="shared" si="63"/>
        <v>#DIV/0!</v>
      </c>
      <c r="O287" s="101"/>
      <c r="P287" s="101">
        <v>61</v>
      </c>
      <c r="Q287" s="102">
        <f t="shared" si="64"/>
        <v>32</v>
      </c>
      <c r="R287" s="102">
        <v>4</v>
      </c>
      <c r="S287" s="102">
        <f t="shared" si="61"/>
        <v>93</v>
      </c>
      <c r="T287" s="145">
        <v>195</v>
      </c>
      <c r="U287" s="104">
        <f t="shared" si="65"/>
        <v>0.93846153846153846</v>
      </c>
      <c r="W287" s="106">
        <f t="shared" si="66"/>
        <v>93</v>
      </c>
      <c r="X287" s="106">
        <f t="shared" si="66"/>
        <v>195</v>
      </c>
      <c r="Y287" s="40">
        <f t="shared" si="67"/>
        <v>1.8</v>
      </c>
      <c r="Z287" s="107">
        <f t="shared" si="68"/>
        <v>23.999999999999986</v>
      </c>
      <c r="AA287" s="108">
        <f t="shared" si="69"/>
        <v>3</v>
      </c>
      <c r="AB287" s="149">
        <f t="shared" si="70"/>
        <v>5897.04</v>
      </c>
    </row>
    <row r="288" spans="1:251" x14ac:dyDescent="0.2">
      <c r="A288" s="24">
        <v>281</v>
      </c>
      <c r="D288" s="100"/>
      <c r="E288" s="24"/>
      <c r="F288" s="24" t="s">
        <v>80</v>
      </c>
      <c r="G288" s="101"/>
      <c r="H288" s="102"/>
      <c r="I288" s="102">
        <f t="shared" si="62"/>
        <v>0</v>
      </c>
      <c r="J288" s="102"/>
      <c r="K288" s="102">
        <f t="shared" si="60"/>
        <v>0</v>
      </c>
      <c r="L288" s="144"/>
      <c r="M288" s="104" t="e">
        <f t="shared" si="63"/>
        <v>#DIV/0!</v>
      </c>
      <c r="O288" s="101"/>
      <c r="P288" s="101">
        <v>52</v>
      </c>
      <c r="Q288" s="102">
        <f t="shared" si="64"/>
        <v>16</v>
      </c>
      <c r="R288" s="102">
        <v>2</v>
      </c>
      <c r="S288" s="102">
        <f t="shared" si="61"/>
        <v>68</v>
      </c>
      <c r="T288" s="145">
        <v>164</v>
      </c>
      <c r="U288" s="104">
        <f t="shared" si="65"/>
        <v>0.95121951219512202</v>
      </c>
      <c r="W288" s="106">
        <f t="shared" si="66"/>
        <v>68</v>
      </c>
      <c r="X288" s="106">
        <f t="shared" si="66"/>
        <v>164</v>
      </c>
      <c r="Y288" s="40">
        <f t="shared" si="67"/>
        <v>1.8292682926829269</v>
      </c>
      <c r="Z288" s="107">
        <f t="shared" si="68"/>
        <v>30.399999999999991</v>
      </c>
      <c r="AA288" s="108">
        <f t="shared" si="69"/>
        <v>4</v>
      </c>
      <c r="AB288" s="149">
        <f t="shared" si="70"/>
        <v>7862.72</v>
      </c>
    </row>
    <row r="289" spans="1:250" x14ac:dyDescent="0.2">
      <c r="A289" s="68">
        <v>282</v>
      </c>
      <c r="D289" s="100"/>
      <c r="E289" s="24"/>
      <c r="F289" s="24" t="s">
        <v>81</v>
      </c>
      <c r="G289" s="101"/>
      <c r="H289" s="102"/>
      <c r="I289" s="102">
        <f t="shared" si="62"/>
        <v>0</v>
      </c>
      <c r="J289" s="102"/>
      <c r="K289" s="102">
        <f t="shared" si="60"/>
        <v>0</v>
      </c>
      <c r="L289" s="144"/>
      <c r="M289" s="104" t="e">
        <f t="shared" si="63"/>
        <v>#DIV/0!</v>
      </c>
      <c r="O289" s="101"/>
      <c r="P289" s="101">
        <v>43</v>
      </c>
      <c r="Q289" s="102">
        <f t="shared" si="64"/>
        <v>16</v>
      </c>
      <c r="R289" s="102">
        <v>2</v>
      </c>
      <c r="S289" s="102">
        <f t="shared" si="61"/>
        <v>59</v>
      </c>
      <c r="T289" s="145">
        <v>134</v>
      </c>
      <c r="U289" s="104">
        <f t="shared" si="65"/>
        <v>0.96268656716417911</v>
      </c>
      <c r="W289" s="106">
        <f t="shared" si="66"/>
        <v>59</v>
      </c>
      <c r="X289" s="106">
        <f t="shared" si="66"/>
        <v>134</v>
      </c>
      <c r="Y289" s="40">
        <f t="shared" si="67"/>
        <v>1.8582089552238807</v>
      </c>
      <c r="Z289" s="107">
        <f t="shared" si="68"/>
        <v>21.399999999999991</v>
      </c>
      <c r="AA289" s="108">
        <f t="shared" si="69"/>
        <v>3</v>
      </c>
      <c r="AB289" s="149">
        <f t="shared" si="70"/>
        <v>5897.04</v>
      </c>
    </row>
    <row r="290" spans="1:250" x14ac:dyDescent="0.2">
      <c r="A290" s="68">
        <v>283</v>
      </c>
      <c r="D290" s="100"/>
      <c r="E290" s="24"/>
      <c r="F290" s="24" t="s">
        <v>82</v>
      </c>
      <c r="G290" s="101"/>
      <c r="H290" s="102"/>
      <c r="I290" s="102">
        <f t="shared" si="62"/>
        <v>0</v>
      </c>
      <c r="J290" s="102"/>
      <c r="K290" s="102">
        <f t="shared" si="60"/>
        <v>0</v>
      </c>
      <c r="L290" s="144"/>
      <c r="M290" s="104" t="e">
        <f t="shared" si="63"/>
        <v>#DIV/0!</v>
      </c>
      <c r="O290" s="101"/>
      <c r="P290" s="101">
        <v>62</v>
      </c>
      <c r="Q290" s="102">
        <f t="shared" si="64"/>
        <v>16</v>
      </c>
      <c r="R290" s="102">
        <v>2</v>
      </c>
      <c r="S290" s="102">
        <f t="shared" si="61"/>
        <v>78</v>
      </c>
      <c r="T290" s="145">
        <v>154</v>
      </c>
      <c r="U290" s="104">
        <f t="shared" si="65"/>
        <v>1.2077922077922076</v>
      </c>
      <c r="W290" s="106">
        <f t="shared" si="66"/>
        <v>78</v>
      </c>
      <c r="X290" s="106">
        <f t="shared" si="66"/>
        <v>154</v>
      </c>
      <c r="Y290" s="40">
        <f t="shared" si="67"/>
        <v>1.831168831168831</v>
      </c>
      <c r="Z290" s="107">
        <f t="shared" si="68"/>
        <v>14.399999999999991</v>
      </c>
      <c r="AA290" s="108">
        <f t="shared" si="69"/>
        <v>2</v>
      </c>
      <c r="AB290" s="149">
        <f t="shared" si="70"/>
        <v>3931.36</v>
      </c>
    </row>
    <row r="291" spans="1:250" x14ac:dyDescent="0.2">
      <c r="A291" s="24">
        <v>284</v>
      </c>
      <c r="D291" s="100"/>
      <c r="E291" s="24"/>
      <c r="F291" s="24" t="s">
        <v>83</v>
      </c>
      <c r="G291" s="101"/>
      <c r="H291" s="102"/>
      <c r="I291" s="102">
        <f t="shared" si="62"/>
        <v>0</v>
      </c>
      <c r="J291" s="102"/>
      <c r="K291" s="102">
        <f t="shared" si="60"/>
        <v>0</v>
      </c>
      <c r="L291" s="144"/>
      <c r="M291" s="104" t="e">
        <f t="shared" si="63"/>
        <v>#DIV/0!</v>
      </c>
      <c r="O291" s="101"/>
      <c r="P291" s="101">
        <v>66</v>
      </c>
      <c r="Q291" s="102">
        <f t="shared" si="64"/>
        <v>32</v>
      </c>
      <c r="R291" s="102">
        <v>4</v>
      </c>
      <c r="S291" s="102">
        <f t="shared" si="61"/>
        <v>98</v>
      </c>
      <c r="T291" s="145">
        <v>211</v>
      </c>
      <c r="U291" s="104">
        <f t="shared" si="65"/>
        <v>0.93838862559241709</v>
      </c>
      <c r="W291" s="106">
        <f t="shared" si="66"/>
        <v>98</v>
      </c>
      <c r="X291" s="106">
        <f t="shared" si="66"/>
        <v>211</v>
      </c>
      <c r="Y291" s="40">
        <f t="shared" si="67"/>
        <v>1.8483412322274884</v>
      </c>
      <c r="Z291" s="107">
        <f t="shared" si="68"/>
        <v>28.599999999999994</v>
      </c>
      <c r="AA291" s="108">
        <f t="shared" si="69"/>
        <v>4</v>
      </c>
      <c r="AB291" s="149">
        <f t="shared" si="70"/>
        <v>7862.72</v>
      </c>
    </row>
    <row r="292" spans="1:250" x14ac:dyDescent="0.2">
      <c r="A292" s="68">
        <v>285</v>
      </c>
      <c r="D292" s="100"/>
      <c r="E292" s="24"/>
      <c r="F292" s="24" t="s">
        <v>84</v>
      </c>
      <c r="G292" s="101"/>
      <c r="H292" s="102"/>
      <c r="I292" s="102">
        <f t="shared" si="62"/>
        <v>0</v>
      </c>
      <c r="J292" s="102"/>
      <c r="K292" s="102">
        <f t="shared" si="60"/>
        <v>0</v>
      </c>
      <c r="L292" s="144"/>
      <c r="M292" s="104" t="e">
        <f t="shared" si="63"/>
        <v>#DIV/0!</v>
      </c>
      <c r="O292" s="101"/>
      <c r="P292" s="101">
        <v>23</v>
      </c>
      <c r="Q292" s="102">
        <f t="shared" si="64"/>
        <v>16</v>
      </c>
      <c r="R292" s="102">
        <v>2</v>
      </c>
      <c r="S292" s="102">
        <f t="shared" si="61"/>
        <v>39</v>
      </c>
      <c r="T292" s="145">
        <v>101</v>
      </c>
      <c r="U292" s="104">
        <f t="shared" si="65"/>
        <v>0.68316831683168322</v>
      </c>
      <c r="W292" s="106">
        <f t="shared" si="66"/>
        <v>39</v>
      </c>
      <c r="X292" s="106">
        <f t="shared" si="66"/>
        <v>101</v>
      </c>
      <c r="Y292" s="40">
        <f t="shared" si="67"/>
        <v>1.8712871287128714</v>
      </c>
      <c r="Z292" s="107">
        <f t="shared" si="68"/>
        <v>21.599999999999994</v>
      </c>
      <c r="AA292" s="108">
        <f t="shared" si="69"/>
        <v>3</v>
      </c>
      <c r="AB292" s="149">
        <f t="shared" si="70"/>
        <v>5897.04</v>
      </c>
    </row>
    <row r="293" spans="1:250" x14ac:dyDescent="0.2">
      <c r="A293" s="68">
        <v>286</v>
      </c>
      <c r="D293" s="100"/>
      <c r="E293" s="24"/>
      <c r="F293" s="24" t="s">
        <v>85</v>
      </c>
      <c r="G293" s="101"/>
      <c r="H293" s="102"/>
      <c r="I293" s="102">
        <f t="shared" si="62"/>
        <v>0</v>
      </c>
      <c r="J293" s="102"/>
      <c r="K293" s="102">
        <f t="shared" si="60"/>
        <v>0</v>
      </c>
      <c r="L293" s="144"/>
      <c r="M293" s="104" t="e">
        <f t="shared" si="63"/>
        <v>#DIV/0!</v>
      </c>
      <c r="O293" s="101"/>
      <c r="P293" s="101">
        <v>42</v>
      </c>
      <c r="Q293" s="102">
        <f t="shared" si="64"/>
        <v>24</v>
      </c>
      <c r="R293" s="102">
        <v>3</v>
      </c>
      <c r="S293" s="102">
        <f t="shared" si="61"/>
        <v>66</v>
      </c>
      <c r="T293" s="145">
        <v>111</v>
      </c>
      <c r="U293" s="104">
        <f t="shared" si="65"/>
        <v>1.1351351351351351</v>
      </c>
      <c r="W293" s="106">
        <f t="shared" si="66"/>
        <v>66</v>
      </c>
      <c r="X293" s="106">
        <f t="shared" si="66"/>
        <v>111</v>
      </c>
      <c r="Y293" s="40">
        <f t="shared" si="67"/>
        <v>1.7837837837837838</v>
      </c>
      <c r="Z293" s="107">
        <f t="shared" si="68"/>
        <v>0.59999999999999432</v>
      </c>
      <c r="AA293" s="108">
        <f t="shared" si="69"/>
        <v>0</v>
      </c>
      <c r="AB293" s="149">
        <f t="shared" si="70"/>
        <v>0</v>
      </c>
    </row>
    <row r="294" spans="1:250" x14ac:dyDescent="0.2">
      <c r="A294" s="24">
        <v>287</v>
      </c>
      <c r="D294" s="128"/>
      <c r="E294" s="24"/>
      <c r="F294" s="24" t="s">
        <v>86</v>
      </c>
      <c r="G294" s="101"/>
      <c r="H294" s="102"/>
      <c r="I294" s="102">
        <f t="shared" si="62"/>
        <v>0</v>
      </c>
      <c r="J294" s="102"/>
      <c r="K294" s="102">
        <f t="shared" si="60"/>
        <v>0</v>
      </c>
      <c r="L294" s="144"/>
      <c r="M294" s="104" t="e">
        <f t="shared" si="63"/>
        <v>#DIV/0!</v>
      </c>
      <c r="O294" s="101"/>
      <c r="P294" s="101">
        <v>63</v>
      </c>
      <c r="Q294" s="102">
        <f t="shared" si="64"/>
        <v>0</v>
      </c>
      <c r="R294" s="102">
        <v>0</v>
      </c>
      <c r="S294" s="102">
        <f t="shared" si="61"/>
        <v>63</v>
      </c>
      <c r="T294" s="145">
        <v>112</v>
      </c>
      <c r="U294" s="104">
        <f t="shared" si="65"/>
        <v>1.6875</v>
      </c>
      <c r="W294" s="106">
        <f t="shared" si="66"/>
        <v>63</v>
      </c>
      <c r="X294" s="106">
        <f t="shared" si="66"/>
        <v>112</v>
      </c>
      <c r="Y294" s="40">
        <f t="shared" si="67"/>
        <v>1.9017857142857142</v>
      </c>
      <c r="Z294" s="107">
        <f t="shared" si="68"/>
        <v>4.1999999999999886</v>
      </c>
      <c r="AA294" s="108">
        <f t="shared" si="69"/>
        <v>1</v>
      </c>
      <c r="AB294" s="149">
        <f t="shared" si="70"/>
        <v>1965.68</v>
      </c>
    </row>
    <row r="295" spans="1:250" x14ac:dyDescent="0.2">
      <c r="A295" s="68">
        <v>288</v>
      </c>
      <c r="D295" s="129"/>
      <c r="E295" s="27"/>
      <c r="F295" s="24" t="s">
        <v>87</v>
      </c>
      <c r="G295" s="101"/>
      <c r="H295" s="102"/>
      <c r="I295" s="102">
        <f t="shared" si="62"/>
        <v>0</v>
      </c>
      <c r="J295" s="102"/>
      <c r="K295" s="102">
        <f t="shared" si="60"/>
        <v>0</v>
      </c>
      <c r="L295" s="144"/>
      <c r="M295" s="104" t="e">
        <f t="shared" si="63"/>
        <v>#DIV/0!</v>
      </c>
      <c r="O295" s="101"/>
      <c r="P295" s="101">
        <v>43</v>
      </c>
      <c r="Q295" s="102">
        <f t="shared" si="64"/>
        <v>24</v>
      </c>
      <c r="R295" s="102">
        <v>3</v>
      </c>
      <c r="S295" s="102">
        <f t="shared" si="61"/>
        <v>67</v>
      </c>
      <c r="T295" s="145">
        <v>124</v>
      </c>
      <c r="U295" s="104">
        <f t="shared" si="65"/>
        <v>1.0403225806451613</v>
      </c>
      <c r="W295" s="106">
        <f t="shared" si="66"/>
        <v>67</v>
      </c>
      <c r="X295" s="106">
        <f t="shared" si="66"/>
        <v>124</v>
      </c>
      <c r="Y295" s="40">
        <f t="shared" si="67"/>
        <v>1.814516129032258</v>
      </c>
      <c r="Z295" s="107">
        <f t="shared" si="68"/>
        <v>7.3999999999999915</v>
      </c>
      <c r="AA295" s="108">
        <f t="shared" si="69"/>
        <v>1</v>
      </c>
      <c r="AB295" s="149">
        <f t="shared" si="70"/>
        <v>1965.68</v>
      </c>
    </row>
    <row r="296" spans="1:250" x14ac:dyDescent="0.2">
      <c r="A296" s="68">
        <v>289</v>
      </c>
      <c r="C296" s="99"/>
      <c r="D296" s="130"/>
      <c r="E296" s="24"/>
      <c r="F296" s="24" t="s">
        <v>88</v>
      </c>
      <c r="G296" s="101"/>
      <c r="H296" s="102"/>
      <c r="I296" s="102">
        <f t="shared" si="62"/>
        <v>0</v>
      </c>
      <c r="J296" s="102"/>
      <c r="K296" s="102">
        <f t="shared" si="60"/>
        <v>0</v>
      </c>
      <c r="L296" s="144"/>
      <c r="M296" s="104" t="e">
        <f t="shared" si="63"/>
        <v>#DIV/0!</v>
      </c>
      <c r="O296" s="101"/>
      <c r="P296" s="101">
        <v>20</v>
      </c>
      <c r="Q296" s="102">
        <f t="shared" si="64"/>
        <v>16</v>
      </c>
      <c r="R296" s="102">
        <v>2</v>
      </c>
      <c r="S296" s="102">
        <f t="shared" si="61"/>
        <v>36</v>
      </c>
      <c r="T296" s="145">
        <v>137</v>
      </c>
      <c r="U296" s="104">
        <f t="shared" si="65"/>
        <v>0.43795620437956206</v>
      </c>
      <c r="W296" s="106">
        <f t="shared" si="66"/>
        <v>36</v>
      </c>
      <c r="X296" s="106">
        <f t="shared" si="66"/>
        <v>137</v>
      </c>
      <c r="Y296" s="40">
        <f t="shared" si="67"/>
        <v>1.8394160583941608</v>
      </c>
      <c r="Z296" s="107">
        <f t="shared" si="68"/>
        <v>46.2</v>
      </c>
      <c r="AA296" s="108">
        <f t="shared" si="69"/>
        <v>6</v>
      </c>
      <c r="AB296" s="149">
        <f t="shared" si="70"/>
        <v>11794.08</v>
      </c>
    </row>
    <row r="297" spans="1:250" x14ac:dyDescent="0.2">
      <c r="A297" s="24">
        <v>290</v>
      </c>
      <c r="B297" s="5"/>
      <c r="C297" s="131"/>
      <c r="D297" s="132"/>
      <c r="F297" s="24" t="s">
        <v>89</v>
      </c>
      <c r="G297" s="101"/>
      <c r="H297" s="102"/>
      <c r="I297" s="102">
        <f t="shared" si="62"/>
        <v>0</v>
      </c>
      <c r="J297" s="102"/>
      <c r="K297" s="102">
        <f t="shared" si="60"/>
        <v>0</v>
      </c>
      <c r="L297" s="144"/>
      <c r="M297" s="104" t="e">
        <f t="shared" si="63"/>
        <v>#DIV/0!</v>
      </c>
      <c r="O297" s="101"/>
      <c r="P297" s="101">
        <v>31</v>
      </c>
      <c r="Q297" s="102">
        <f t="shared" si="64"/>
        <v>24</v>
      </c>
      <c r="R297" s="102">
        <v>3</v>
      </c>
      <c r="S297" s="102">
        <f t="shared" si="61"/>
        <v>55</v>
      </c>
      <c r="T297" s="145">
        <v>130</v>
      </c>
      <c r="U297" s="104">
        <f t="shared" si="65"/>
        <v>0.7153846153846154</v>
      </c>
      <c r="W297" s="106">
        <f t="shared" si="66"/>
        <v>55</v>
      </c>
      <c r="X297" s="106">
        <f t="shared" si="66"/>
        <v>130</v>
      </c>
      <c r="Y297" s="40">
        <f t="shared" si="67"/>
        <v>1.823076923076923</v>
      </c>
      <c r="Z297" s="107">
        <f t="shared" si="68"/>
        <v>23</v>
      </c>
      <c r="AA297" s="108">
        <f t="shared" si="69"/>
        <v>3</v>
      </c>
      <c r="AB297" s="149">
        <f t="shared" si="70"/>
        <v>5897.04</v>
      </c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4"/>
      <c r="EP297" s="24"/>
      <c r="EQ297" s="24"/>
      <c r="ER297" s="24"/>
      <c r="ES297" s="24"/>
      <c r="ET297" s="24"/>
      <c r="EU297" s="24"/>
      <c r="EV297" s="24"/>
      <c r="EW297" s="24"/>
      <c r="EX297" s="24"/>
      <c r="EY297" s="24"/>
      <c r="EZ297" s="24"/>
      <c r="FA297" s="24"/>
      <c r="FB297" s="24"/>
      <c r="FC297" s="24"/>
      <c r="FD297" s="24"/>
      <c r="FE297" s="24"/>
      <c r="FF297" s="24"/>
      <c r="FG297" s="24"/>
      <c r="FH297" s="24"/>
      <c r="FI297" s="24"/>
      <c r="FJ297" s="24"/>
      <c r="FK297" s="24"/>
      <c r="FL297" s="24"/>
      <c r="FM297" s="24"/>
      <c r="FN297" s="24"/>
      <c r="FO297" s="24"/>
      <c r="FP297" s="24"/>
      <c r="FQ297" s="24"/>
      <c r="FR297" s="24"/>
      <c r="FS297" s="24"/>
      <c r="FT297" s="24"/>
      <c r="FU297" s="24"/>
      <c r="FV297" s="24"/>
      <c r="FW297" s="24"/>
      <c r="FX297" s="24"/>
      <c r="FY297" s="24"/>
      <c r="FZ297" s="24"/>
      <c r="GA297" s="24"/>
      <c r="GB297" s="24"/>
      <c r="GC297" s="24"/>
      <c r="GD297" s="24"/>
      <c r="GE297" s="24"/>
      <c r="GF297" s="24"/>
      <c r="GG297" s="24"/>
      <c r="GH297" s="24"/>
      <c r="GI297" s="24"/>
      <c r="GJ297" s="24"/>
      <c r="GK297" s="24"/>
      <c r="GL297" s="24"/>
      <c r="GM297" s="24"/>
      <c r="GN297" s="24"/>
      <c r="GO297" s="24"/>
      <c r="GP297" s="24"/>
      <c r="GQ297" s="24"/>
      <c r="GR297" s="24"/>
      <c r="GS297" s="24"/>
      <c r="GT297" s="24"/>
      <c r="GU297" s="24"/>
      <c r="GV297" s="24"/>
      <c r="GW297" s="24"/>
      <c r="GX297" s="24"/>
      <c r="GY297" s="24"/>
      <c r="GZ297" s="24"/>
      <c r="HA297" s="24"/>
      <c r="HB297" s="24"/>
      <c r="HC297" s="24"/>
      <c r="HD297" s="24"/>
      <c r="HE297" s="24"/>
      <c r="HF297" s="24"/>
      <c r="HG297" s="24"/>
      <c r="HH297" s="24"/>
      <c r="HI297" s="24"/>
      <c r="HJ297" s="24"/>
      <c r="HK297" s="24"/>
      <c r="HL297" s="24"/>
      <c r="HM297" s="24"/>
      <c r="HN297" s="24"/>
      <c r="HO297" s="24"/>
      <c r="HP297" s="24"/>
      <c r="HQ297" s="24"/>
      <c r="HR297" s="24"/>
      <c r="HS297" s="24"/>
      <c r="HT297" s="24"/>
      <c r="HU297" s="24"/>
      <c r="HV297" s="24"/>
      <c r="HW297" s="24"/>
      <c r="HX297" s="24"/>
      <c r="HY297" s="24"/>
      <c r="HZ297" s="24"/>
      <c r="IA297" s="24"/>
      <c r="IB297" s="24"/>
      <c r="IC297" s="24"/>
      <c r="ID297" s="24"/>
      <c r="IE297" s="24"/>
      <c r="IF297" s="24"/>
      <c r="IG297" s="24"/>
      <c r="IH297" s="24"/>
      <c r="II297" s="24"/>
      <c r="IJ297" s="24"/>
      <c r="IK297" s="24"/>
      <c r="IL297" s="24"/>
      <c r="IM297" s="24"/>
      <c r="IN297" s="24"/>
      <c r="IO297" s="24"/>
      <c r="IP297" s="24"/>
    </row>
    <row r="298" spans="1:250" x14ac:dyDescent="0.2">
      <c r="A298" s="68">
        <v>291</v>
      </c>
      <c r="C298" s="133"/>
      <c r="D298" s="29"/>
      <c r="F298" s="24" t="s">
        <v>90</v>
      </c>
      <c r="G298" s="101"/>
      <c r="H298" s="102"/>
      <c r="I298" s="102">
        <f t="shared" si="62"/>
        <v>0</v>
      </c>
      <c r="J298" s="102"/>
      <c r="K298" s="102">
        <f t="shared" si="60"/>
        <v>0</v>
      </c>
      <c r="L298" s="144"/>
      <c r="M298" s="104" t="e">
        <f t="shared" si="63"/>
        <v>#DIV/0!</v>
      </c>
      <c r="O298" s="101"/>
      <c r="P298" s="101">
        <v>54</v>
      </c>
      <c r="Q298" s="102">
        <f t="shared" si="64"/>
        <v>24</v>
      </c>
      <c r="R298" s="102">
        <v>3</v>
      </c>
      <c r="S298" s="102">
        <f t="shared" si="61"/>
        <v>78</v>
      </c>
      <c r="T298" s="145">
        <v>142</v>
      </c>
      <c r="U298" s="104">
        <f t="shared" si="65"/>
        <v>1.1408450704225352</v>
      </c>
      <c r="W298" s="106">
        <f t="shared" si="66"/>
        <v>78</v>
      </c>
      <c r="X298" s="106">
        <f t="shared" si="66"/>
        <v>142</v>
      </c>
      <c r="Y298" s="40">
        <f t="shared" si="67"/>
        <v>1.816901408450704</v>
      </c>
      <c r="Z298" s="107">
        <f t="shared" si="68"/>
        <v>7.2000000000000028</v>
      </c>
      <c r="AA298" s="108">
        <f t="shared" si="69"/>
        <v>1</v>
      </c>
      <c r="AB298" s="149">
        <f t="shared" si="70"/>
        <v>1965.68</v>
      </c>
    </row>
    <row r="299" spans="1:250" x14ac:dyDescent="0.2">
      <c r="A299" s="68">
        <v>292</v>
      </c>
      <c r="C299" s="99"/>
      <c r="F299" s="24" t="s">
        <v>91</v>
      </c>
      <c r="G299" s="101"/>
      <c r="H299" s="102"/>
      <c r="I299" s="102">
        <f t="shared" si="62"/>
        <v>0</v>
      </c>
      <c r="J299" s="102"/>
      <c r="K299" s="102">
        <f t="shared" si="60"/>
        <v>0</v>
      </c>
      <c r="L299" s="144"/>
      <c r="M299" s="104" t="e">
        <f t="shared" si="63"/>
        <v>#DIV/0!</v>
      </c>
      <c r="O299" s="101"/>
      <c r="P299" s="101">
        <v>69</v>
      </c>
      <c r="Q299" s="102">
        <f t="shared" si="64"/>
        <v>0</v>
      </c>
      <c r="R299" s="102">
        <v>0</v>
      </c>
      <c r="S299" s="102">
        <f t="shared" si="61"/>
        <v>69</v>
      </c>
      <c r="T299" s="145">
        <v>229</v>
      </c>
      <c r="U299" s="104">
        <f t="shared" si="65"/>
        <v>0.90393013100436692</v>
      </c>
      <c r="W299" s="106">
        <f t="shared" si="66"/>
        <v>69</v>
      </c>
      <c r="X299" s="106">
        <f t="shared" si="66"/>
        <v>229</v>
      </c>
      <c r="Y299" s="40">
        <f t="shared" si="67"/>
        <v>1.8471615720524019</v>
      </c>
      <c r="Z299" s="107">
        <f t="shared" si="68"/>
        <v>68.399999999999977</v>
      </c>
      <c r="AA299" s="108">
        <f t="shared" si="69"/>
        <v>9</v>
      </c>
      <c r="AB299" s="149">
        <f t="shared" si="70"/>
        <v>17691.12</v>
      </c>
    </row>
    <row r="300" spans="1:250" x14ac:dyDescent="0.2">
      <c r="A300" s="24">
        <v>293</v>
      </c>
      <c r="C300" s="133"/>
      <c r="D300" s="134"/>
      <c r="F300" s="24" t="s">
        <v>14</v>
      </c>
      <c r="G300" s="101"/>
      <c r="H300" s="117"/>
      <c r="I300" s="102">
        <f t="shared" si="62"/>
        <v>0</v>
      </c>
      <c r="J300" s="117"/>
      <c r="K300" s="102">
        <f t="shared" si="60"/>
        <v>0</v>
      </c>
      <c r="L300" s="144"/>
      <c r="M300" s="104" t="e">
        <f t="shared" si="63"/>
        <v>#DIV/0!</v>
      </c>
      <c r="O300" s="101"/>
      <c r="P300" s="118">
        <v>140</v>
      </c>
      <c r="Q300" s="102">
        <f t="shared" si="64"/>
        <v>0</v>
      </c>
      <c r="R300" s="102">
        <v>0</v>
      </c>
      <c r="S300" s="102">
        <f t="shared" si="61"/>
        <v>140</v>
      </c>
      <c r="T300" s="145">
        <v>179</v>
      </c>
      <c r="U300" s="104">
        <f t="shared" si="65"/>
        <v>2.3463687150837989</v>
      </c>
      <c r="W300" s="106">
        <f t="shared" si="66"/>
        <v>140</v>
      </c>
      <c r="X300" s="106">
        <f t="shared" si="66"/>
        <v>179</v>
      </c>
      <c r="Y300" s="40">
        <f t="shared" si="67"/>
        <v>2.3463687150837989</v>
      </c>
      <c r="Z300" s="107">
        <f t="shared" si="68"/>
        <v>0</v>
      </c>
      <c r="AA300" s="108">
        <f t="shared" si="69"/>
        <v>0</v>
      </c>
      <c r="AB300" s="149">
        <f t="shared" si="70"/>
        <v>0</v>
      </c>
    </row>
    <row r="301" spans="1:250" x14ac:dyDescent="0.2">
      <c r="A301" s="68">
        <v>294</v>
      </c>
      <c r="C301" s="133"/>
      <c r="D301" s="130"/>
      <c r="F301" s="24" t="s">
        <v>22</v>
      </c>
      <c r="G301" s="101"/>
      <c r="H301" s="102"/>
      <c r="I301" s="102">
        <f t="shared" si="62"/>
        <v>0</v>
      </c>
      <c r="J301" s="102"/>
      <c r="K301" s="102">
        <f t="shared" si="60"/>
        <v>0</v>
      </c>
      <c r="L301" s="144"/>
      <c r="M301" s="104" t="e">
        <f t="shared" si="63"/>
        <v>#DIV/0!</v>
      </c>
      <c r="O301" s="101"/>
      <c r="P301" s="101">
        <v>63</v>
      </c>
      <c r="Q301" s="102">
        <f t="shared" si="64"/>
        <v>32</v>
      </c>
      <c r="R301" s="102">
        <v>4</v>
      </c>
      <c r="S301" s="102">
        <f t="shared" si="61"/>
        <v>95</v>
      </c>
      <c r="T301" s="145">
        <v>124</v>
      </c>
      <c r="U301" s="104">
        <f t="shared" si="65"/>
        <v>1.5241935483870968</v>
      </c>
      <c r="W301" s="106">
        <f t="shared" si="66"/>
        <v>95</v>
      </c>
      <c r="X301" s="106">
        <f t="shared" si="66"/>
        <v>124</v>
      </c>
      <c r="Y301" s="40">
        <f t="shared" si="67"/>
        <v>2.2983870967741935</v>
      </c>
      <c r="Z301" s="107">
        <f t="shared" si="68"/>
        <v>0</v>
      </c>
      <c r="AA301" s="108">
        <f t="shared" si="69"/>
        <v>0</v>
      </c>
      <c r="AB301" s="149">
        <f t="shared" si="70"/>
        <v>0</v>
      </c>
    </row>
    <row r="302" spans="1:250" x14ac:dyDescent="0.2">
      <c r="A302" s="68">
        <v>295</v>
      </c>
      <c r="C302" s="99"/>
      <c r="F302" s="24" t="s">
        <v>92</v>
      </c>
      <c r="G302" s="101"/>
      <c r="H302" s="102"/>
      <c r="I302" s="102">
        <f t="shared" si="62"/>
        <v>0</v>
      </c>
      <c r="J302" s="102"/>
      <c r="K302" s="102">
        <f t="shared" si="60"/>
        <v>0</v>
      </c>
      <c r="L302" s="144"/>
      <c r="M302" s="104" t="e">
        <f t="shared" si="63"/>
        <v>#DIV/0!</v>
      </c>
      <c r="O302" s="101"/>
      <c r="P302" s="101">
        <v>30</v>
      </c>
      <c r="Q302" s="102">
        <f t="shared" si="64"/>
        <v>24</v>
      </c>
      <c r="R302" s="102">
        <v>3</v>
      </c>
      <c r="S302" s="102">
        <f t="shared" si="61"/>
        <v>54</v>
      </c>
      <c r="T302" s="145">
        <v>111</v>
      </c>
      <c r="U302" s="104">
        <f t="shared" si="65"/>
        <v>0.81081081081081086</v>
      </c>
      <c r="W302" s="106">
        <f t="shared" si="66"/>
        <v>54</v>
      </c>
      <c r="X302" s="106">
        <f t="shared" si="66"/>
        <v>111</v>
      </c>
      <c r="Y302" s="40">
        <f t="shared" si="67"/>
        <v>1.8918918918918919</v>
      </c>
      <c r="Z302" s="107">
        <f t="shared" si="68"/>
        <v>12.599999999999994</v>
      </c>
      <c r="AA302" s="108">
        <f t="shared" si="69"/>
        <v>2</v>
      </c>
      <c r="AB302" s="149">
        <f t="shared" si="70"/>
        <v>3931.36</v>
      </c>
    </row>
    <row r="303" spans="1:250" x14ac:dyDescent="0.2">
      <c r="A303" s="24">
        <v>296</v>
      </c>
      <c r="C303" s="99"/>
      <c r="F303" s="24" t="s">
        <v>93</v>
      </c>
      <c r="G303" s="101"/>
      <c r="H303" s="102"/>
      <c r="I303" s="102">
        <f t="shared" si="62"/>
        <v>0</v>
      </c>
      <c r="J303" s="102"/>
      <c r="K303" s="102">
        <f t="shared" si="60"/>
        <v>0</v>
      </c>
      <c r="L303" s="144"/>
      <c r="M303" s="104" t="e">
        <f t="shared" si="63"/>
        <v>#DIV/0!</v>
      </c>
      <c r="O303" s="101"/>
      <c r="P303" s="101">
        <v>27</v>
      </c>
      <c r="Q303" s="102">
        <f t="shared" si="64"/>
        <v>16</v>
      </c>
      <c r="R303" s="102">
        <v>2</v>
      </c>
      <c r="S303" s="102">
        <f t="shared" si="61"/>
        <v>43</v>
      </c>
      <c r="T303" s="145">
        <v>136</v>
      </c>
      <c r="U303" s="104">
        <f t="shared" si="65"/>
        <v>0.59558823529411764</v>
      </c>
      <c r="W303" s="106">
        <f t="shared" si="66"/>
        <v>43</v>
      </c>
      <c r="X303" s="106">
        <f t="shared" si="66"/>
        <v>136</v>
      </c>
      <c r="Y303" s="40">
        <f t="shared" si="67"/>
        <v>1.8308823529411764</v>
      </c>
      <c r="Z303" s="107">
        <f t="shared" si="68"/>
        <v>38.599999999999994</v>
      </c>
      <c r="AA303" s="108">
        <f t="shared" si="69"/>
        <v>5</v>
      </c>
      <c r="AB303" s="149">
        <f t="shared" si="70"/>
        <v>9828.4</v>
      </c>
    </row>
    <row r="304" spans="1:250" x14ac:dyDescent="0.2">
      <c r="A304" s="68">
        <v>297</v>
      </c>
      <c r="C304" s="99"/>
      <c r="F304" s="24" t="s">
        <v>94</v>
      </c>
      <c r="G304" s="101"/>
      <c r="H304" s="102"/>
      <c r="I304" s="102">
        <f t="shared" si="62"/>
        <v>0</v>
      </c>
      <c r="J304" s="102"/>
      <c r="K304" s="102">
        <f t="shared" si="60"/>
        <v>0</v>
      </c>
      <c r="L304" s="144"/>
      <c r="M304" s="104" t="e">
        <f t="shared" si="63"/>
        <v>#DIV/0!</v>
      </c>
      <c r="O304" s="101"/>
      <c r="P304" s="101">
        <v>72</v>
      </c>
      <c r="Q304" s="102">
        <f t="shared" si="64"/>
        <v>24</v>
      </c>
      <c r="R304" s="102">
        <v>3</v>
      </c>
      <c r="S304" s="102">
        <f t="shared" si="61"/>
        <v>96</v>
      </c>
      <c r="T304" s="145">
        <v>154</v>
      </c>
      <c r="U304" s="104">
        <f t="shared" si="65"/>
        <v>1.4025974025974026</v>
      </c>
      <c r="W304" s="106">
        <f t="shared" si="66"/>
        <v>96</v>
      </c>
      <c r="X304" s="106">
        <f t="shared" si="66"/>
        <v>154</v>
      </c>
      <c r="Y304" s="40">
        <f t="shared" si="67"/>
        <v>1.8701298701298701</v>
      </c>
      <c r="Z304" s="107">
        <f t="shared" si="68"/>
        <v>0</v>
      </c>
      <c r="AA304" s="108">
        <f t="shared" si="69"/>
        <v>0</v>
      </c>
      <c r="AB304" s="149">
        <f t="shared" si="70"/>
        <v>0</v>
      </c>
    </row>
    <row r="305" spans="1:251" x14ac:dyDescent="0.2">
      <c r="A305" s="68">
        <v>298</v>
      </c>
      <c r="C305" s="99"/>
      <c r="F305" s="24" t="s">
        <v>95</v>
      </c>
      <c r="G305" s="101"/>
      <c r="H305" s="102"/>
      <c r="I305" s="102">
        <f t="shared" si="62"/>
        <v>0</v>
      </c>
      <c r="J305" s="102"/>
      <c r="K305" s="102">
        <f t="shared" si="60"/>
        <v>0</v>
      </c>
      <c r="L305" s="144"/>
      <c r="M305" s="104" t="e">
        <f t="shared" si="63"/>
        <v>#DIV/0!</v>
      </c>
      <c r="N305" s="135"/>
      <c r="O305" s="101"/>
      <c r="P305" s="101">
        <v>38</v>
      </c>
      <c r="Q305" s="102">
        <f t="shared" si="64"/>
        <v>24</v>
      </c>
      <c r="R305" s="102">
        <v>3</v>
      </c>
      <c r="S305" s="102">
        <f t="shared" si="61"/>
        <v>62</v>
      </c>
      <c r="T305" s="145">
        <v>132</v>
      </c>
      <c r="U305" s="104">
        <f t="shared" si="65"/>
        <v>0.86363636363636365</v>
      </c>
      <c r="W305" s="106">
        <f t="shared" si="66"/>
        <v>62</v>
      </c>
      <c r="X305" s="106">
        <f t="shared" si="66"/>
        <v>132</v>
      </c>
      <c r="Y305" s="40">
        <f t="shared" si="67"/>
        <v>1.7727272727272727</v>
      </c>
      <c r="Z305" s="107">
        <f t="shared" si="68"/>
        <v>17.200000000000003</v>
      </c>
      <c r="AA305" s="108">
        <f t="shared" si="69"/>
        <v>2</v>
      </c>
      <c r="AB305" s="149">
        <f t="shared" si="70"/>
        <v>3931.36</v>
      </c>
      <c r="AC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  <c r="AX305" s="113"/>
      <c r="AY305" s="113"/>
      <c r="AZ305" s="113"/>
      <c r="BA305" s="113"/>
      <c r="BB305" s="113"/>
      <c r="BC305" s="113"/>
      <c r="BD305" s="113"/>
      <c r="BE305" s="113"/>
      <c r="BF305" s="113"/>
      <c r="BG305" s="113"/>
      <c r="BH305" s="113"/>
      <c r="BI305" s="113"/>
      <c r="BJ305" s="113"/>
      <c r="BK305" s="113"/>
      <c r="BL305" s="113"/>
      <c r="BM305" s="113"/>
      <c r="BN305" s="113"/>
      <c r="BO305" s="113"/>
      <c r="BP305" s="113"/>
      <c r="BQ305" s="113"/>
      <c r="BR305" s="113"/>
      <c r="BS305" s="113"/>
      <c r="BT305" s="113"/>
      <c r="BU305" s="113"/>
      <c r="BV305" s="113"/>
      <c r="BW305" s="113"/>
      <c r="BX305" s="113"/>
      <c r="BY305" s="113"/>
      <c r="BZ305" s="113"/>
      <c r="CA305" s="113"/>
      <c r="CB305" s="113"/>
      <c r="CC305" s="113"/>
      <c r="CD305" s="113"/>
      <c r="CE305" s="113"/>
      <c r="CF305" s="113"/>
      <c r="CG305" s="113"/>
      <c r="CH305" s="113"/>
      <c r="CI305" s="113"/>
      <c r="CJ305" s="113"/>
      <c r="CK305" s="113"/>
      <c r="CL305" s="113"/>
      <c r="CM305" s="113"/>
      <c r="CN305" s="113"/>
      <c r="CO305" s="113"/>
      <c r="CP305" s="113"/>
      <c r="CQ305" s="113"/>
      <c r="CR305" s="113"/>
      <c r="CS305" s="113"/>
      <c r="CT305" s="113"/>
      <c r="CU305" s="113"/>
      <c r="CV305" s="113"/>
      <c r="CW305" s="113"/>
      <c r="CX305" s="113"/>
      <c r="CY305" s="113"/>
      <c r="CZ305" s="113"/>
      <c r="DA305" s="113"/>
      <c r="DB305" s="113"/>
      <c r="DC305" s="113"/>
      <c r="DD305" s="113"/>
      <c r="DE305" s="113"/>
      <c r="DF305" s="113"/>
      <c r="DG305" s="113"/>
      <c r="DH305" s="113"/>
      <c r="DI305" s="113"/>
      <c r="DJ305" s="113"/>
      <c r="DK305" s="113"/>
      <c r="DL305" s="113"/>
      <c r="DM305" s="113"/>
      <c r="DN305" s="113"/>
      <c r="DO305" s="113"/>
      <c r="DP305" s="113"/>
      <c r="DQ305" s="113"/>
      <c r="DR305" s="113"/>
      <c r="DS305" s="113"/>
      <c r="DT305" s="113"/>
      <c r="DU305" s="113"/>
      <c r="DV305" s="113"/>
      <c r="DW305" s="113"/>
      <c r="DX305" s="113"/>
      <c r="DY305" s="113"/>
      <c r="DZ305" s="113"/>
      <c r="EA305" s="113"/>
      <c r="EB305" s="113"/>
      <c r="EC305" s="113"/>
      <c r="ED305" s="113"/>
      <c r="EE305" s="113"/>
      <c r="EF305" s="113"/>
      <c r="EG305" s="113"/>
      <c r="EH305" s="113"/>
      <c r="EI305" s="113"/>
      <c r="EJ305" s="113"/>
      <c r="EK305" s="113"/>
      <c r="EL305" s="113"/>
      <c r="EM305" s="113"/>
      <c r="EN305" s="113"/>
      <c r="EO305" s="113"/>
      <c r="EP305" s="113"/>
      <c r="EQ305" s="113"/>
      <c r="ER305" s="113"/>
      <c r="ES305" s="113"/>
      <c r="ET305" s="113"/>
      <c r="EU305" s="113"/>
      <c r="EV305" s="113"/>
      <c r="EW305" s="113"/>
      <c r="EX305" s="113"/>
      <c r="EY305" s="113"/>
      <c r="EZ305" s="113"/>
      <c r="FA305" s="113"/>
      <c r="FB305" s="113"/>
      <c r="FC305" s="113"/>
      <c r="FD305" s="113"/>
      <c r="FE305" s="113"/>
      <c r="FF305" s="113"/>
      <c r="FG305" s="113"/>
      <c r="FH305" s="113"/>
      <c r="FI305" s="113"/>
      <c r="FJ305" s="113"/>
      <c r="FK305" s="113"/>
      <c r="FL305" s="113"/>
      <c r="FM305" s="113"/>
      <c r="FN305" s="113"/>
      <c r="FO305" s="113"/>
      <c r="FP305" s="113"/>
      <c r="FQ305" s="113"/>
      <c r="FR305" s="113"/>
      <c r="FS305" s="113"/>
      <c r="FT305" s="113"/>
      <c r="FU305" s="113"/>
      <c r="FV305" s="113"/>
      <c r="FW305" s="113"/>
      <c r="FX305" s="113"/>
      <c r="FY305" s="113"/>
      <c r="FZ305" s="113"/>
      <c r="GA305" s="113"/>
      <c r="GB305" s="113"/>
      <c r="GC305" s="113"/>
      <c r="GD305" s="113"/>
      <c r="GE305" s="113"/>
      <c r="GF305" s="113"/>
      <c r="GG305" s="113"/>
      <c r="GH305" s="113"/>
      <c r="GI305" s="113"/>
      <c r="GJ305" s="113"/>
      <c r="GK305" s="113"/>
      <c r="GL305" s="113"/>
      <c r="GM305" s="113"/>
      <c r="GN305" s="113"/>
      <c r="GO305" s="113"/>
      <c r="GP305" s="113"/>
      <c r="GQ305" s="113"/>
      <c r="GR305" s="113"/>
      <c r="GS305" s="113"/>
      <c r="GT305" s="113"/>
      <c r="GU305" s="113"/>
      <c r="GV305" s="113"/>
      <c r="GW305" s="113"/>
      <c r="GX305" s="113"/>
      <c r="GY305" s="113"/>
      <c r="GZ305" s="113"/>
      <c r="HA305" s="113"/>
      <c r="HB305" s="113"/>
      <c r="HC305" s="113"/>
      <c r="HD305" s="113"/>
      <c r="HE305" s="113"/>
      <c r="HF305" s="113"/>
      <c r="HG305" s="113"/>
      <c r="HH305" s="113"/>
      <c r="HI305" s="113"/>
      <c r="HJ305" s="113"/>
      <c r="HK305" s="113"/>
      <c r="HL305" s="113"/>
      <c r="HM305" s="113"/>
      <c r="HN305" s="113"/>
      <c r="HO305" s="113"/>
      <c r="HP305" s="113"/>
      <c r="HQ305" s="113"/>
      <c r="HR305" s="113"/>
      <c r="HS305" s="113"/>
      <c r="HT305" s="113"/>
      <c r="HU305" s="113"/>
      <c r="HV305" s="113"/>
      <c r="HW305" s="113"/>
      <c r="HX305" s="113"/>
      <c r="HY305" s="113"/>
      <c r="HZ305" s="113"/>
      <c r="IA305" s="113"/>
      <c r="IB305" s="113"/>
      <c r="IC305" s="113"/>
      <c r="ID305" s="113"/>
      <c r="IE305" s="113"/>
      <c r="IF305" s="113"/>
      <c r="IG305" s="113"/>
      <c r="IH305" s="113"/>
      <c r="II305" s="113"/>
      <c r="IJ305" s="113"/>
      <c r="IK305" s="113"/>
      <c r="IL305" s="113"/>
      <c r="IM305" s="113"/>
      <c r="IN305" s="113"/>
      <c r="IO305" s="113"/>
      <c r="IP305" s="113"/>
    </row>
    <row r="306" spans="1:251" x14ac:dyDescent="0.2">
      <c r="A306" s="24">
        <v>299</v>
      </c>
      <c r="C306" s="99"/>
      <c r="F306" s="24" t="s">
        <v>96</v>
      </c>
      <c r="G306" s="101"/>
      <c r="H306" s="102"/>
      <c r="I306" s="102">
        <f t="shared" si="62"/>
        <v>0</v>
      </c>
      <c r="J306" s="102"/>
      <c r="K306" s="102">
        <f t="shared" si="60"/>
        <v>0</v>
      </c>
      <c r="L306" s="144"/>
      <c r="M306" s="104" t="e">
        <f t="shared" si="63"/>
        <v>#DIV/0!</v>
      </c>
      <c r="O306" s="101"/>
      <c r="P306" s="101">
        <v>33</v>
      </c>
      <c r="Q306" s="102">
        <f t="shared" si="64"/>
        <v>16</v>
      </c>
      <c r="R306" s="102">
        <v>2</v>
      </c>
      <c r="S306" s="102">
        <f t="shared" si="61"/>
        <v>49</v>
      </c>
      <c r="T306" s="145">
        <v>97</v>
      </c>
      <c r="U306" s="104">
        <f t="shared" si="65"/>
        <v>1.0206185567010309</v>
      </c>
      <c r="W306" s="106">
        <f t="shared" si="66"/>
        <v>49</v>
      </c>
      <c r="X306" s="106">
        <f t="shared" si="66"/>
        <v>97</v>
      </c>
      <c r="Y306" s="40">
        <f t="shared" si="67"/>
        <v>1.7628865979381443</v>
      </c>
      <c r="Z306" s="107">
        <f t="shared" si="68"/>
        <v>9.1999999999999957</v>
      </c>
      <c r="AA306" s="108">
        <f t="shared" si="69"/>
        <v>1</v>
      </c>
      <c r="AB306" s="149">
        <f t="shared" si="70"/>
        <v>1965.68</v>
      </c>
    </row>
    <row r="307" spans="1:251" x14ac:dyDescent="0.2">
      <c r="A307" s="68">
        <v>300</v>
      </c>
      <c r="C307" s="99"/>
      <c r="F307" s="24" t="s">
        <v>97</v>
      </c>
      <c r="G307" s="101"/>
      <c r="H307" s="102"/>
      <c r="I307" s="102">
        <f t="shared" si="62"/>
        <v>0</v>
      </c>
      <c r="J307" s="102"/>
      <c r="K307" s="102">
        <f t="shared" si="60"/>
        <v>0</v>
      </c>
      <c r="L307" s="144"/>
      <c r="M307" s="104" t="e">
        <f t="shared" si="63"/>
        <v>#DIV/0!</v>
      </c>
      <c r="O307" s="101"/>
      <c r="P307" s="101">
        <v>54</v>
      </c>
      <c r="Q307" s="102">
        <f t="shared" si="64"/>
        <v>0</v>
      </c>
      <c r="R307" s="102">
        <v>0</v>
      </c>
      <c r="S307" s="102">
        <f t="shared" si="61"/>
        <v>54</v>
      </c>
      <c r="T307" s="145">
        <v>88</v>
      </c>
      <c r="U307" s="104">
        <f t="shared" si="65"/>
        <v>1.8409090909090911</v>
      </c>
      <c r="W307" s="106">
        <f t="shared" si="66"/>
        <v>54</v>
      </c>
      <c r="X307" s="106">
        <f t="shared" si="66"/>
        <v>88</v>
      </c>
      <c r="Y307" s="40">
        <f t="shared" si="67"/>
        <v>1.8409090909090911</v>
      </c>
      <c r="Z307" s="107">
        <f t="shared" si="68"/>
        <v>0</v>
      </c>
      <c r="AA307" s="108">
        <f t="shared" si="69"/>
        <v>0</v>
      </c>
      <c r="AB307" s="149">
        <f t="shared" si="70"/>
        <v>0</v>
      </c>
    </row>
    <row r="308" spans="1:251" x14ac:dyDescent="0.2">
      <c r="A308" s="68">
        <v>301</v>
      </c>
      <c r="F308" s="24" t="s">
        <v>98</v>
      </c>
      <c r="G308" s="101"/>
      <c r="H308" s="102"/>
      <c r="I308" s="102">
        <f t="shared" si="62"/>
        <v>0</v>
      </c>
      <c r="J308" s="102"/>
      <c r="K308" s="102">
        <f t="shared" si="60"/>
        <v>0</v>
      </c>
      <c r="L308" s="144"/>
      <c r="M308" s="104" t="e">
        <f t="shared" si="63"/>
        <v>#DIV/0!</v>
      </c>
      <c r="O308" s="101"/>
      <c r="P308" s="101">
        <v>36</v>
      </c>
      <c r="Q308" s="102">
        <f t="shared" si="64"/>
        <v>16</v>
      </c>
      <c r="R308" s="102">
        <v>2</v>
      </c>
      <c r="S308" s="102">
        <f t="shared" si="61"/>
        <v>52</v>
      </c>
      <c r="T308" s="145">
        <v>97</v>
      </c>
      <c r="U308" s="104">
        <f t="shared" si="65"/>
        <v>1.1134020618556699</v>
      </c>
      <c r="W308" s="106">
        <f t="shared" si="66"/>
        <v>52</v>
      </c>
      <c r="X308" s="106">
        <f t="shared" si="66"/>
        <v>97</v>
      </c>
      <c r="Y308" s="40">
        <f t="shared" si="67"/>
        <v>1.8556701030927834</v>
      </c>
      <c r="Z308" s="107">
        <f t="shared" si="68"/>
        <v>6.1999999999999957</v>
      </c>
      <c r="AA308" s="108">
        <f t="shared" si="69"/>
        <v>1</v>
      </c>
      <c r="AB308" s="149">
        <f t="shared" si="70"/>
        <v>1965.68</v>
      </c>
    </row>
    <row r="309" spans="1:251" x14ac:dyDescent="0.2">
      <c r="A309" s="24">
        <v>302</v>
      </c>
      <c r="F309" s="24" t="s">
        <v>23</v>
      </c>
      <c r="G309" s="101"/>
      <c r="H309" s="102"/>
      <c r="I309" s="102">
        <f t="shared" si="62"/>
        <v>0</v>
      </c>
      <c r="J309" s="102"/>
      <c r="K309" s="102">
        <f t="shared" si="60"/>
        <v>0</v>
      </c>
      <c r="L309" s="144"/>
      <c r="M309" s="104" t="e">
        <f t="shared" si="63"/>
        <v>#DIV/0!</v>
      </c>
      <c r="O309" s="101"/>
      <c r="P309" s="101">
        <v>57</v>
      </c>
      <c r="Q309" s="102">
        <f t="shared" si="64"/>
        <v>16</v>
      </c>
      <c r="R309" s="102">
        <v>2</v>
      </c>
      <c r="S309" s="102">
        <f t="shared" si="61"/>
        <v>73</v>
      </c>
      <c r="T309" s="145">
        <v>129</v>
      </c>
      <c r="U309" s="104">
        <f t="shared" si="65"/>
        <v>1.3255813953488371</v>
      </c>
      <c r="W309" s="106">
        <f t="shared" si="66"/>
        <v>73</v>
      </c>
      <c r="X309" s="106">
        <f t="shared" si="66"/>
        <v>129</v>
      </c>
      <c r="Y309" s="40">
        <f t="shared" si="67"/>
        <v>1.8837209302325582</v>
      </c>
      <c r="Z309" s="107">
        <f t="shared" si="68"/>
        <v>4.3999999999999915</v>
      </c>
      <c r="AA309" s="108">
        <f t="shared" si="69"/>
        <v>1</v>
      </c>
      <c r="AB309" s="149">
        <f t="shared" si="70"/>
        <v>1965.68</v>
      </c>
    </row>
    <row r="310" spans="1:251" x14ac:dyDescent="0.2">
      <c r="A310" s="68">
        <v>303</v>
      </c>
      <c r="F310" s="24" t="s">
        <v>99</v>
      </c>
      <c r="G310" s="101"/>
      <c r="H310" s="102"/>
      <c r="I310" s="102">
        <f t="shared" si="62"/>
        <v>0</v>
      </c>
      <c r="J310" s="102"/>
      <c r="K310" s="102">
        <f t="shared" si="60"/>
        <v>0</v>
      </c>
      <c r="L310" s="144"/>
      <c r="M310" s="104" t="e">
        <f t="shared" si="63"/>
        <v>#DIV/0!</v>
      </c>
      <c r="O310" s="101"/>
      <c r="P310" s="101">
        <v>48</v>
      </c>
      <c r="Q310" s="102">
        <f t="shared" si="64"/>
        <v>16</v>
      </c>
      <c r="R310" s="102">
        <v>2</v>
      </c>
      <c r="S310" s="102">
        <f t="shared" si="61"/>
        <v>64</v>
      </c>
      <c r="T310" s="145">
        <v>134</v>
      </c>
      <c r="U310" s="104">
        <f t="shared" si="65"/>
        <v>1.0746268656716418</v>
      </c>
      <c r="W310" s="106">
        <f t="shared" si="66"/>
        <v>64</v>
      </c>
      <c r="X310" s="106">
        <f t="shared" si="66"/>
        <v>134</v>
      </c>
      <c r="Y310" s="40">
        <f t="shared" si="67"/>
        <v>1.791044776119403</v>
      </c>
      <c r="Z310" s="107">
        <f t="shared" si="68"/>
        <v>16.399999999999991</v>
      </c>
      <c r="AA310" s="108">
        <f t="shared" si="69"/>
        <v>2</v>
      </c>
      <c r="AB310" s="149">
        <f t="shared" si="70"/>
        <v>3931.36</v>
      </c>
    </row>
    <row r="311" spans="1:251" x14ac:dyDescent="0.2">
      <c r="A311" s="68">
        <v>304</v>
      </c>
      <c r="F311" s="24" t="s">
        <v>100</v>
      </c>
      <c r="G311" s="101"/>
      <c r="H311" s="102"/>
      <c r="I311" s="102">
        <f t="shared" si="62"/>
        <v>0</v>
      </c>
      <c r="J311" s="102"/>
      <c r="K311" s="102">
        <f t="shared" si="60"/>
        <v>0</v>
      </c>
      <c r="L311" s="144"/>
      <c r="M311" s="104" t="e">
        <f t="shared" si="63"/>
        <v>#DIV/0!</v>
      </c>
      <c r="O311" s="101"/>
      <c r="P311" s="101">
        <v>75</v>
      </c>
      <c r="Q311" s="102">
        <f t="shared" si="64"/>
        <v>24</v>
      </c>
      <c r="R311" s="102">
        <v>3</v>
      </c>
      <c r="S311" s="102">
        <f t="shared" si="61"/>
        <v>99</v>
      </c>
      <c r="T311" s="145">
        <v>165</v>
      </c>
      <c r="U311" s="104">
        <f t="shared" si="65"/>
        <v>1.3636363636363635</v>
      </c>
      <c r="W311" s="106">
        <f t="shared" si="66"/>
        <v>99</v>
      </c>
      <c r="X311" s="106">
        <f t="shared" si="66"/>
        <v>165</v>
      </c>
      <c r="Y311" s="40">
        <f t="shared" si="67"/>
        <v>1.8</v>
      </c>
      <c r="Z311" s="107">
        <f t="shared" si="68"/>
        <v>0</v>
      </c>
      <c r="AA311" s="108">
        <f t="shared" si="69"/>
        <v>0</v>
      </c>
      <c r="AB311" s="149">
        <f t="shared" si="70"/>
        <v>0</v>
      </c>
    </row>
    <row r="312" spans="1:251" x14ac:dyDescent="0.2">
      <c r="A312" s="24">
        <v>305</v>
      </c>
      <c r="F312" s="24" t="s">
        <v>101</v>
      </c>
      <c r="G312" s="101"/>
      <c r="H312" s="102"/>
      <c r="I312" s="102">
        <f t="shared" si="62"/>
        <v>0</v>
      </c>
      <c r="J312" s="102"/>
      <c r="K312" s="102">
        <f t="shared" si="60"/>
        <v>0</v>
      </c>
      <c r="L312" s="144"/>
      <c r="M312" s="104" t="e">
        <f t="shared" si="63"/>
        <v>#DIV/0!</v>
      </c>
      <c r="O312" s="101"/>
      <c r="P312" s="101">
        <v>39</v>
      </c>
      <c r="Q312" s="102">
        <f t="shared" si="64"/>
        <v>32</v>
      </c>
      <c r="R312" s="102">
        <v>4</v>
      </c>
      <c r="S312" s="102">
        <f t="shared" si="61"/>
        <v>71</v>
      </c>
      <c r="T312" s="145">
        <v>139</v>
      </c>
      <c r="U312" s="104">
        <f t="shared" si="65"/>
        <v>0.84172661870503596</v>
      </c>
      <c r="W312" s="106">
        <f t="shared" si="66"/>
        <v>71</v>
      </c>
      <c r="X312" s="106">
        <f t="shared" si="66"/>
        <v>139</v>
      </c>
      <c r="Y312" s="40">
        <f t="shared" si="67"/>
        <v>1.8776978417266186</v>
      </c>
      <c r="Z312" s="107">
        <f t="shared" si="68"/>
        <v>12.399999999999991</v>
      </c>
      <c r="AA312" s="108">
        <f t="shared" si="69"/>
        <v>2</v>
      </c>
      <c r="AB312" s="149">
        <f t="shared" si="70"/>
        <v>3931.36</v>
      </c>
    </row>
    <row r="313" spans="1:251" x14ac:dyDescent="0.2">
      <c r="A313" s="68">
        <v>306</v>
      </c>
      <c r="F313" s="24" t="s">
        <v>102</v>
      </c>
      <c r="G313" s="101"/>
      <c r="H313" s="102"/>
      <c r="I313" s="102">
        <f t="shared" si="62"/>
        <v>0</v>
      </c>
      <c r="J313" s="102"/>
      <c r="K313" s="102">
        <f t="shared" si="60"/>
        <v>0</v>
      </c>
      <c r="L313" s="144"/>
      <c r="M313" s="104" t="e">
        <f t="shared" si="63"/>
        <v>#DIV/0!</v>
      </c>
      <c r="O313" s="101"/>
      <c r="P313" s="101">
        <v>28</v>
      </c>
      <c r="Q313" s="102">
        <f t="shared" si="64"/>
        <v>16</v>
      </c>
      <c r="R313" s="102">
        <v>2</v>
      </c>
      <c r="S313" s="102">
        <f t="shared" si="61"/>
        <v>44</v>
      </c>
      <c r="T313" s="145">
        <v>123</v>
      </c>
      <c r="U313" s="104">
        <f t="shared" si="65"/>
        <v>0.68292682926829273</v>
      </c>
      <c r="W313" s="106">
        <f t="shared" si="66"/>
        <v>44</v>
      </c>
      <c r="X313" s="106">
        <f t="shared" si="66"/>
        <v>123</v>
      </c>
      <c r="Y313" s="40">
        <f t="shared" si="67"/>
        <v>1.8536585365853659</v>
      </c>
      <c r="Z313" s="107">
        <f t="shared" si="68"/>
        <v>29.799999999999997</v>
      </c>
      <c r="AA313" s="108">
        <f t="shared" si="69"/>
        <v>4</v>
      </c>
      <c r="AB313" s="149">
        <f t="shared" si="70"/>
        <v>7862.72</v>
      </c>
    </row>
    <row r="314" spans="1:251" x14ac:dyDescent="0.2">
      <c r="A314" s="68">
        <v>307</v>
      </c>
      <c r="F314" s="24" t="s">
        <v>103</v>
      </c>
      <c r="G314" s="101"/>
      <c r="H314" s="102"/>
      <c r="I314" s="102">
        <f t="shared" si="62"/>
        <v>0</v>
      </c>
      <c r="J314" s="102"/>
      <c r="K314" s="102">
        <f t="shared" si="60"/>
        <v>0</v>
      </c>
      <c r="L314" s="144"/>
      <c r="M314" s="104" t="e">
        <f t="shared" si="63"/>
        <v>#DIV/0!</v>
      </c>
      <c r="O314" s="101"/>
      <c r="P314" s="101">
        <v>53</v>
      </c>
      <c r="Q314" s="102">
        <f t="shared" si="64"/>
        <v>8</v>
      </c>
      <c r="R314" s="102">
        <v>1</v>
      </c>
      <c r="S314" s="102">
        <f t="shared" si="61"/>
        <v>61</v>
      </c>
      <c r="T314" s="145">
        <v>93</v>
      </c>
      <c r="U314" s="104">
        <f t="shared" si="65"/>
        <v>1.7096774193548387</v>
      </c>
      <c r="W314" s="106">
        <f t="shared" si="66"/>
        <v>61</v>
      </c>
      <c r="X314" s="106">
        <f t="shared" si="66"/>
        <v>93</v>
      </c>
      <c r="Y314" s="40">
        <f t="shared" si="67"/>
        <v>1.967741935483871</v>
      </c>
      <c r="Z314" s="107">
        <f t="shared" si="68"/>
        <v>0</v>
      </c>
      <c r="AA314" s="108">
        <f t="shared" si="69"/>
        <v>0</v>
      </c>
      <c r="AB314" s="149">
        <f t="shared" si="70"/>
        <v>0</v>
      </c>
      <c r="IQ314" s="24"/>
    </row>
    <row r="315" spans="1:251" x14ac:dyDescent="0.2">
      <c r="A315" s="24">
        <v>308</v>
      </c>
      <c r="F315" s="24" t="s">
        <v>104</v>
      </c>
      <c r="G315" s="101"/>
      <c r="H315" s="102"/>
      <c r="I315" s="102">
        <f t="shared" si="62"/>
        <v>0</v>
      </c>
      <c r="J315" s="102"/>
      <c r="K315" s="102">
        <f t="shared" si="60"/>
        <v>0</v>
      </c>
      <c r="L315" s="144"/>
      <c r="M315" s="104" t="e">
        <f t="shared" si="63"/>
        <v>#DIV/0!</v>
      </c>
      <c r="O315" s="101"/>
      <c r="P315" s="101">
        <v>65</v>
      </c>
      <c r="Q315" s="102">
        <f t="shared" si="64"/>
        <v>0</v>
      </c>
      <c r="R315" s="102">
        <v>0</v>
      </c>
      <c r="S315" s="102">
        <f t="shared" si="61"/>
        <v>65</v>
      </c>
      <c r="T315" s="145">
        <v>105</v>
      </c>
      <c r="U315" s="104">
        <f t="shared" si="65"/>
        <v>1.8571428571428572</v>
      </c>
      <c r="W315" s="106">
        <f t="shared" si="66"/>
        <v>65</v>
      </c>
      <c r="X315" s="106">
        <f t="shared" si="66"/>
        <v>105</v>
      </c>
      <c r="Y315" s="40">
        <f t="shared" si="67"/>
        <v>1.8571428571428572</v>
      </c>
      <c r="Z315" s="107">
        <f t="shared" si="68"/>
        <v>0</v>
      </c>
      <c r="AA315" s="108">
        <f t="shared" si="69"/>
        <v>0</v>
      </c>
      <c r="AB315" s="149">
        <f t="shared" si="70"/>
        <v>0</v>
      </c>
    </row>
    <row r="316" spans="1:251" x14ac:dyDescent="0.2">
      <c r="A316" s="68">
        <v>309</v>
      </c>
      <c r="F316" s="24" t="s">
        <v>105</v>
      </c>
      <c r="G316" s="101"/>
      <c r="H316" s="102"/>
      <c r="I316" s="102">
        <f t="shared" si="62"/>
        <v>0</v>
      </c>
      <c r="J316" s="102"/>
      <c r="K316" s="102">
        <f t="shared" si="60"/>
        <v>0</v>
      </c>
      <c r="L316" s="147"/>
      <c r="M316" s="104" t="e">
        <f t="shared" si="63"/>
        <v>#DIV/0!</v>
      </c>
      <c r="O316" s="101"/>
      <c r="P316" s="101">
        <v>37</v>
      </c>
      <c r="Q316" s="102">
        <f t="shared" si="64"/>
        <v>24</v>
      </c>
      <c r="R316" s="102">
        <v>3</v>
      </c>
      <c r="S316" s="102">
        <f t="shared" si="61"/>
        <v>61</v>
      </c>
      <c r="T316" s="148">
        <v>135</v>
      </c>
      <c r="U316" s="104">
        <f t="shared" si="65"/>
        <v>0.82222222222222219</v>
      </c>
      <c r="W316" s="106">
        <f t="shared" si="66"/>
        <v>61</v>
      </c>
      <c r="X316" s="106">
        <f t="shared" si="66"/>
        <v>135</v>
      </c>
      <c r="Y316" s="40">
        <f t="shared" si="67"/>
        <v>1.8888888888888888</v>
      </c>
      <c r="Z316" s="107">
        <f t="shared" si="68"/>
        <v>20</v>
      </c>
      <c r="AA316" s="108">
        <f t="shared" si="69"/>
        <v>3</v>
      </c>
      <c r="AB316" s="149">
        <f t="shared" si="70"/>
        <v>5897.04</v>
      </c>
    </row>
    <row r="317" spans="1:251" x14ac:dyDescent="0.2">
      <c r="A317" s="68">
        <v>310</v>
      </c>
      <c r="F317" s="24" t="s">
        <v>106</v>
      </c>
      <c r="G317" s="101"/>
      <c r="H317" s="102"/>
      <c r="I317" s="102">
        <f t="shared" si="62"/>
        <v>0</v>
      </c>
      <c r="J317" s="102"/>
      <c r="K317" s="102">
        <f t="shared" si="60"/>
        <v>0</v>
      </c>
      <c r="L317" s="144"/>
      <c r="M317" s="104" t="e">
        <f t="shared" si="63"/>
        <v>#DIV/0!</v>
      </c>
      <c r="O317" s="101"/>
      <c r="P317" s="101">
        <v>15</v>
      </c>
      <c r="Q317" s="102">
        <f t="shared" si="64"/>
        <v>8</v>
      </c>
      <c r="R317" s="102">
        <v>1</v>
      </c>
      <c r="S317" s="102">
        <f t="shared" si="61"/>
        <v>23</v>
      </c>
      <c r="T317" s="145">
        <v>61</v>
      </c>
      <c r="U317" s="104">
        <f t="shared" si="65"/>
        <v>0.73770491803278693</v>
      </c>
      <c r="W317" s="106">
        <f t="shared" si="66"/>
        <v>23</v>
      </c>
      <c r="X317" s="106">
        <f t="shared" si="66"/>
        <v>61</v>
      </c>
      <c r="Y317" s="40">
        <f t="shared" si="67"/>
        <v>1.918032786885246</v>
      </c>
      <c r="Z317" s="107">
        <f t="shared" si="68"/>
        <v>13.599999999999994</v>
      </c>
      <c r="AA317" s="108">
        <f t="shared" si="69"/>
        <v>2</v>
      </c>
      <c r="AB317" s="149">
        <f t="shared" si="70"/>
        <v>3931.36</v>
      </c>
    </row>
    <row r="318" spans="1:251" x14ac:dyDescent="0.2">
      <c r="A318" s="24">
        <v>311</v>
      </c>
      <c r="F318" s="24" t="s">
        <v>107</v>
      </c>
      <c r="G318" s="101"/>
      <c r="H318" s="102"/>
      <c r="I318" s="102">
        <f t="shared" si="62"/>
        <v>0</v>
      </c>
      <c r="J318" s="102"/>
      <c r="K318" s="102">
        <f t="shared" si="60"/>
        <v>0</v>
      </c>
      <c r="L318" s="144"/>
      <c r="M318" s="104" t="e">
        <f t="shared" si="63"/>
        <v>#DIV/0!</v>
      </c>
      <c r="O318" s="101"/>
      <c r="P318" s="101">
        <v>33</v>
      </c>
      <c r="Q318" s="102">
        <f t="shared" si="64"/>
        <v>0</v>
      </c>
      <c r="R318" s="102">
        <v>0</v>
      </c>
      <c r="S318" s="102">
        <f t="shared" si="61"/>
        <v>33</v>
      </c>
      <c r="T318" s="145">
        <v>55</v>
      </c>
      <c r="U318" s="104">
        <f t="shared" si="65"/>
        <v>1.8</v>
      </c>
      <c r="W318" s="106">
        <f t="shared" si="66"/>
        <v>33</v>
      </c>
      <c r="X318" s="106">
        <f t="shared" si="66"/>
        <v>55</v>
      </c>
      <c r="Y318" s="40">
        <f t="shared" si="67"/>
        <v>1.8</v>
      </c>
      <c r="Z318" s="107">
        <f t="shared" si="68"/>
        <v>0</v>
      </c>
      <c r="AA318" s="108">
        <f t="shared" si="69"/>
        <v>0</v>
      </c>
      <c r="AB318" s="149">
        <f t="shared" si="70"/>
        <v>0</v>
      </c>
    </row>
    <row r="319" spans="1:251" x14ac:dyDescent="0.2">
      <c r="A319" s="68">
        <v>312</v>
      </c>
      <c r="F319" s="24" t="s">
        <v>108</v>
      </c>
      <c r="G319" s="101"/>
      <c r="H319" s="102"/>
      <c r="I319" s="102">
        <f t="shared" si="62"/>
        <v>0</v>
      </c>
      <c r="J319" s="102"/>
      <c r="K319" s="102">
        <f t="shared" si="60"/>
        <v>0</v>
      </c>
      <c r="L319" s="144"/>
      <c r="M319" s="104" t="e">
        <f t="shared" si="63"/>
        <v>#DIV/0!</v>
      </c>
      <c r="O319" s="101"/>
      <c r="P319" s="101">
        <v>41</v>
      </c>
      <c r="Q319" s="102">
        <f t="shared" si="64"/>
        <v>24</v>
      </c>
      <c r="R319" s="102">
        <v>3</v>
      </c>
      <c r="S319" s="102">
        <f t="shared" si="61"/>
        <v>65</v>
      </c>
      <c r="T319" s="145">
        <v>122</v>
      </c>
      <c r="U319" s="104">
        <f t="shared" si="65"/>
        <v>1.0081967213114755</v>
      </c>
      <c r="W319" s="106">
        <f t="shared" si="66"/>
        <v>65</v>
      </c>
      <c r="X319" s="106">
        <f t="shared" si="66"/>
        <v>122</v>
      </c>
      <c r="Y319" s="40">
        <f t="shared" si="67"/>
        <v>1.7950819672131149</v>
      </c>
      <c r="Z319" s="107">
        <f t="shared" si="68"/>
        <v>8.1999999999999886</v>
      </c>
      <c r="AA319" s="108">
        <f t="shared" si="69"/>
        <v>1</v>
      </c>
      <c r="AB319" s="149">
        <f t="shared" si="70"/>
        <v>1965.68</v>
      </c>
    </row>
    <row r="320" spans="1:251" x14ac:dyDescent="0.2">
      <c r="A320" s="68">
        <v>313</v>
      </c>
      <c r="F320" s="24" t="s">
        <v>109</v>
      </c>
      <c r="G320" s="101"/>
      <c r="H320" s="102"/>
      <c r="I320" s="102">
        <f t="shared" si="62"/>
        <v>0</v>
      </c>
      <c r="J320" s="102"/>
      <c r="K320" s="102">
        <f t="shared" si="60"/>
        <v>0</v>
      </c>
      <c r="L320" s="147"/>
      <c r="M320" s="104" t="e">
        <f t="shared" si="63"/>
        <v>#DIV/0!</v>
      </c>
      <c r="O320" s="101"/>
      <c r="P320" s="101">
        <v>66</v>
      </c>
      <c r="Q320" s="102">
        <f t="shared" si="64"/>
        <v>0</v>
      </c>
      <c r="R320" s="102">
        <v>0</v>
      </c>
      <c r="S320" s="102">
        <f t="shared" si="61"/>
        <v>66</v>
      </c>
      <c r="T320" s="148">
        <v>85</v>
      </c>
      <c r="U320" s="104">
        <f t="shared" si="65"/>
        <v>2.3294117647058825</v>
      </c>
      <c r="W320" s="106">
        <f t="shared" si="66"/>
        <v>66</v>
      </c>
      <c r="X320" s="106">
        <f t="shared" si="66"/>
        <v>85</v>
      </c>
      <c r="Y320" s="40">
        <f t="shared" si="67"/>
        <v>2.3294117647058825</v>
      </c>
      <c r="Z320" s="107">
        <f t="shared" si="68"/>
        <v>0</v>
      </c>
      <c r="AA320" s="108">
        <f t="shared" si="69"/>
        <v>0</v>
      </c>
      <c r="AB320" s="149">
        <f t="shared" si="70"/>
        <v>0</v>
      </c>
    </row>
    <row r="321" spans="1:251" x14ac:dyDescent="0.2">
      <c r="A321" s="24">
        <v>314</v>
      </c>
      <c r="F321" s="24" t="s">
        <v>110</v>
      </c>
      <c r="G321" s="101"/>
      <c r="H321" s="102"/>
      <c r="I321" s="102">
        <f t="shared" si="62"/>
        <v>0</v>
      </c>
      <c r="J321" s="102"/>
      <c r="K321" s="102">
        <f t="shared" si="60"/>
        <v>0</v>
      </c>
      <c r="L321" s="144"/>
      <c r="M321" s="104" t="e">
        <f t="shared" si="63"/>
        <v>#DIV/0!</v>
      </c>
      <c r="O321" s="101"/>
      <c r="P321" s="101">
        <v>21</v>
      </c>
      <c r="Q321" s="102">
        <f t="shared" si="64"/>
        <v>0</v>
      </c>
      <c r="R321" s="102">
        <v>0</v>
      </c>
      <c r="S321" s="102">
        <f t="shared" si="61"/>
        <v>21</v>
      </c>
      <c r="T321" s="145">
        <v>52</v>
      </c>
      <c r="U321" s="104">
        <f t="shared" si="65"/>
        <v>1.2115384615384617</v>
      </c>
      <c r="W321" s="106">
        <f t="shared" si="66"/>
        <v>21</v>
      </c>
      <c r="X321" s="106">
        <f t="shared" si="66"/>
        <v>52</v>
      </c>
      <c r="Y321" s="40">
        <f t="shared" si="67"/>
        <v>1.6730769230769231</v>
      </c>
      <c r="Z321" s="107">
        <f t="shared" si="68"/>
        <v>10.199999999999996</v>
      </c>
      <c r="AA321" s="108">
        <f t="shared" si="69"/>
        <v>1</v>
      </c>
      <c r="AB321" s="149">
        <f t="shared" si="70"/>
        <v>1965.68</v>
      </c>
    </row>
    <row r="322" spans="1:251" x14ac:dyDescent="0.2">
      <c r="A322" s="68">
        <v>315</v>
      </c>
      <c r="F322" s="24" t="s">
        <v>111</v>
      </c>
      <c r="G322" s="101"/>
      <c r="H322" s="102"/>
      <c r="I322" s="102">
        <f t="shared" si="62"/>
        <v>0</v>
      </c>
      <c r="J322" s="102"/>
      <c r="K322" s="102">
        <f t="shared" si="60"/>
        <v>0</v>
      </c>
      <c r="L322" s="103"/>
      <c r="M322" s="104" t="e">
        <f t="shared" si="63"/>
        <v>#DIV/0!</v>
      </c>
      <c r="O322" s="101"/>
      <c r="P322" s="101">
        <v>36</v>
      </c>
      <c r="Q322" s="102">
        <f t="shared" si="64"/>
        <v>0</v>
      </c>
      <c r="R322" s="102">
        <v>0</v>
      </c>
      <c r="S322" s="102">
        <f t="shared" si="61"/>
        <v>36</v>
      </c>
      <c r="T322" s="105">
        <v>69</v>
      </c>
      <c r="U322" s="104">
        <f t="shared" si="65"/>
        <v>1.5652173913043479</v>
      </c>
      <c r="W322" s="106">
        <f t="shared" si="66"/>
        <v>36</v>
      </c>
      <c r="X322" s="106">
        <f t="shared" si="66"/>
        <v>69</v>
      </c>
      <c r="Y322" s="40">
        <f t="shared" si="67"/>
        <v>1.9130434782608696</v>
      </c>
      <c r="Z322" s="107">
        <f t="shared" si="68"/>
        <v>5.3999999999999986</v>
      </c>
      <c r="AA322" s="108">
        <f t="shared" si="69"/>
        <v>1</v>
      </c>
      <c r="AB322" s="149">
        <f t="shared" si="70"/>
        <v>1965.68</v>
      </c>
    </row>
    <row r="323" spans="1:251" s="80" customFormat="1" x14ac:dyDescent="0.2">
      <c r="A323" s="68">
        <v>316</v>
      </c>
      <c r="B323" s="56"/>
      <c r="C323" s="69"/>
      <c r="D323" s="70"/>
      <c r="E323" s="71"/>
      <c r="F323" s="24" t="s">
        <v>112</v>
      </c>
      <c r="G323" s="101"/>
      <c r="H323" s="102"/>
      <c r="I323" s="102">
        <f t="shared" si="62"/>
        <v>0</v>
      </c>
      <c r="J323" s="102"/>
      <c r="K323" s="102">
        <f t="shared" si="60"/>
        <v>0</v>
      </c>
      <c r="L323" s="103"/>
      <c r="M323" s="104" t="e">
        <f t="shared" si="63"/>
        <v>#DIV/0!</v>
      </c>
      <c r="N323" s="136"/>
      <c r="O323" s="101"/>
      <c r="P323" s="101">
        <v>38</v>
      </c>
      <c r="Q323" s="102">
        <f t="shared" si="64"/>
        <v>0</v>
      </c>
      <c r="R323" s="102">
        <v>0</v>
      </c>
      <c r="S323" s="102">
        <f t="shared" si="61"/>
        <v>38</v>
      </c>
      <c r="T323" s="105">
        <v>85</v>
      </c>
      <c r="U323" s="104">
        <f t="shared" si="65"/>
        <v>1.3411764705882354</v>
      </c>
      <c r="V323" s="31"/>
      <c r="W323" s="106">
        <f t="shared" si="66"/>
        <v>38</v>
      </c>
      <c r="X323" s="106">
        <f t="shared" si="66"/>
        <v>85</v>
      </c>
      <c r="Y323" s="40">
        <f t="shared" si="67"/>
        <v>1.9058823529411766</v>
      </c>
      <c r="Z323" s="107">
        <f t="shared" si="68"/>
        <v>13</v>
      </c>
      <c r="AA323" s="108">
        <f t="shared" si="69"/>
        <v>2</v>
      </c>
      <c r="AB323" s="149">
        <f t="shared" si="70"/>
        <v>3931.36</v>
      </c>
    </row>
    <row r="324" spans="1:251" s="80" customFormat="1" x14ac:dyDescent="0.2">
      <c r="A324" s="24">
        <v>317</v>
      </c>
      <c r="B324" s="56"/>
      <c r="C324" s="69"/>
      <c r="D324" s="70"/>
      <c r="E324" s="71"/>
      <c r="F324" s="24" t="s">
        <v>113</v>
      </c>
      <c r="G324" s="101"/>
      <c r="H324" s="102"/>
      <c r="I324" s="102"/>
      <c r="J324" s="102"/>
      <c r="K324" s="102"/>
      <c r="L324" s="103"/>
      <c r="M324" s="104"/>
      <c r="N324" s="136"/>
      <c r="O324" s="101"/>
      <c r="P324" s="101">
        <v>2</v>
      </c>
      <c r="Q324" s="102">
        <f t="shared" si="64"/>
        <v>16</v>
      </c>
      <c r="R324" s="102">
        <v>2</v>
      </c>
      <c r="S324" s="102">
        <f t="shared" si="61"/>
        <v>18</v>
      </c>
      <c r="T324" s="105">
        <v>20</v>
      </c>
      <c r="U324" s="104">
        <f t="shared" si="65"/>
        <v>0.3</v>
      </c>
      <c r="V324" s="31"/>
      <c r="W324" s="106">
        <f t="shared" ref="W324:X325" si="71">S324</f>
        <v>18</v>
      </c>
      <c r="X324" s="106">
        <f t="shared" si="71"/>
        <v>20</v>
      </c>
      <c r="Y324" s="40">
        <f t="shared" si="67"/>
        <v>2.6999999999999997</v>
      </c>
      <c r="Z324" s="107">
        <f t="shared" si="68"/>
        <v>0</v>
      </c>
      <c r="AA324" s="108">
        <f t="shared" si="69"/>
        <v>0</v>
      </c>
      <c r="AB324" s="149">
        <f t="shared" si="70"/>
        <v>0</v>
      </c>
    </row>
    <row r="325" spans="1:251" s="80" customFormat="1" x14ac:dyDescent="0.2">
      <c r="A325" s="68">
        <v>318</v>
      </c>
      <c r="B325" s="56"/>
      <c r="C325" s="69"/>
      <c r="D325" s="70"/>
      <c r="E325" s="71"/>
      <c r="F325" s="24" t="s">
        <v>114</v>
      </c>
      <c r="G325" s="101"/>
      <c r="H325" s="102"/>
      <c r="I325" s="102"/>
      <c r="J325" s="102"/>
      <c r="K325" s="102"/>
      <c r="L325" s="103"/>
      <c r="M325" s="104"/>
      <c r="N325" s="136"/>
      <c r="O325" s="101"/>
      <c r="P325" s="101">
        <v>5</v>
      </c>
      <c r="Q325" s="102">
        <f t="shared" si="64"/>
        <v>32</v>
      </c>
      <c r="R325" s="102">
        <v>4</v>
      </c>
      <c r="S325" s="102">
        <f t="shared" si="61"/>
        <v>37</v>
      </c>
      <c r="T325" s="105">
        <v>41</v>
      </c>
      <c r="U325" s="104">
        <f t="shared" si="65"/>
        <v>0.36585365853658536</v>
      </c>
      <c r="V325" s="31"/>
      <c r="W325" s="106">
        <f t="shared" si="71"/>
        <v>37</v>
      </c>
      <c r="X325" s="106">
        <f t="shared" si="71"/>
        <v>41</v>
      </c>
      <c r="Y325" s="40">
        <f t="shared" si="67"/>
        <v>2.7073170731707319</v>
      </c>
      <c r="Z325" s="107">
        <f t="shared" si="68"/>
        <v>0</v>
      </c>
      <c r="AA325" s="108">
        <f t="shared" si="69"/>
        <v>0</v>
      </c>
      <c r="AB325" s="149">
        <f t="shared" si="70"/>
        <v>0</v>
      </c>
    </row>
    <row r="326" spans="1:251" x14ac:dyDescent="0.2">
      <c r="A326" s="68">
        <v>319</v>
      </c>
      <c r="O326" s="48"/>
    </row>
    <row r="327" spans="1:251" s="75" customFormat="1" x14ac:dyDescent="0.2">
      <c r="A327" s="24">
        <v>320</v>
      </c>
      <c r="B327" s="143">
        <v>7</v>
      </c>
      <c r="C327" s="84" t="s">
        <v>54</v>
      </c>
      <c r="D327" s="85">
        <v>100000080495</v>
      </c>
      <c r="E327" s="11" t="s">
        <v>121</v>
      </c>
      <c r="F327" s="86" t="s">
        <v>25</v>
      </c>
      <c r="G327" s="87"/>
      <c r="H327" s="88">
        <f>SUM(H328:H376)</f>
        <v>0</v>
      </c>
      <c r="I327" s="88"/>
      <c r="J327" s="88"/>
      <c r="K327" s="88"/>
      <c r="L327" s="89">
        <f>SUM(L328:L376)</f>
        <v>0</v>
      </c>
      <c r="M327" s="90"/>
      <c r="N327" s="91"/>
      <c r="O327" s="87"/>
      <c r="P327" s="92">
        <f>SUM(P328:P378)</f>
        <v>1644</v>
      </c>
      <c r="Q327" s="88"/>
      <c r="R327" s="88"/>
      <c r="S327" s="88"/>
      <c r="T327" s="93">
        <f>SUM(T328:T378)</f>
        <v>5167</v>
      </c>
      <c r="U327" s="90"/>
      <c r="V327" s="94"/>
      <c r="W327" s="89">
        <f>SUM(W328:W376)</f>
        <v>2298</v>
      </c>
      <c r="X327" s="89">
        <f>SUM(X328:X376)</f>
        <v>5101</v>
      </c>
      <c r="Y327" s="95">
        <v>1.8</v>
      </c>
      <c r="Z327" s="96">
        <f>X327/3*Y327</f>
        <v>3060.6</v>
      </c>
      <c r="AA327" s="97">
        <f>SUM(AA328:AA376)</f>
        <v>131</v>
      </c>
      <c r="AB327" s="98">
        <f>SUM(AB328:AB376)</f>
        <v>197623.97999999995</v>
      </c>
    </row>
    <row r="328" spans="1:251" s="24" customFormat="1" x14ac:dyDescent="0.2">
      <c r="A328" s="68">
        <v>321</v>
      </c>
      <c r="B328" s="30"/>
      <c r="C328" s="99"/>
      <c r="D328" s="100"/>
      <c r="E328" s="27"/>
      <c r="F328" s="24" t="s">
        <v>20</v>
      </c>
      <c r="G328" s="101"/>
      <c r="H328" s="102"/>
      <c r="I328" s="102">
        <f>J328*$D$329</f>
        <v>0</v>
      </c>
      <c r="J328" s="102"/>
      <c r="K328" s="102">
        <f t="shared" ref="K328:K376" si="72">H328+I328</f>
        <v>0</v>
      </c>
      <c r="L328" s="103"/>
      <c r="M328" s="104" t="e">
        <f>(H328)/(L328/3)</f>
        <v>#DIV/0!</v>
      </c>
      <c r="N328" s="28"/>
      <c r="O328" s="101"/>
      <c r="P328" s="101">
        <v>99</v>
      </c>
      <c r="Q328" s="102">
        <f>R328*$D$329</f>
        <v>24</v>
      </c>
      <c r="R328" s="102">
        <v>4</v>
      </c>
      <c r="S328" s="102">
        <f t="shared" ref="S328:S378" si="73">P328+Q328</f>
        <v>123</v>
      </c>
      <c r="T328" s="105">
        <v>314</v>
      </c>
      <c r="U328" s="104">
        <f>(P328)/(T328/3)</f>
        <v>0.94585987261146498</v>
      </c>
      <c r="V328" s="31"/>
      <c r="W328" s="106">
        <f>S328</f>
        <v>123</v>
      </c>
      <c r="X328" s="106">
        <f>T328</f>
        <v>314</v>
      </c>
      <c r="Y328" s="40">
        <f>(AA328*$D$329+W328)/(X328/3)</f>
        <v>1.8057324840764331</v>
      </c>
      <c r="Z328" s="107">
        <f>IF((X328/$X$327*$Z$327-W328)&gt;0,(X328/$X$327*$Z$327-W328),0)</f>
        <v>65.400000000000006</v>
      </c>
      <c r="AA328" s="108">
        <f>IF(O328="",ROUND(Z328/$D$329,0),0)</f>
        <v>11</v>
      </c>
      <c r="AB328" s="109">
        <f>AA328*$D$331</f>
        <v>16594.379999999997</v>
      </c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20"/>
      <c r="GA328" s="20"/>
      <c r="GB328" s="20"/>
      <c r="GC328" s="20"/>
      <c r="GD328" s="20"/>
      <c r="GE328" s="20"/>
      <c r="GF328" s="20"/>
      <c r="GG328" s="20"/>
      <c r="GH328" s="20"/>
      <c r="GI328" s="20"/>
      <c r="GJ328" s="20"/>
      <c r="GK328" s="20"/>
      <c r="GL328" s="20"/>
      <c r="GM328" s="20"/>
      <c r="GN328" s="20"/>
      <c r="GO328" s="20"/>
      <c r="GP328" s="20"/>
      <c r="GQ328" s="20"/>
      <c r="GR328" s="20"/>
      <c r="GS328" s="20"/>
      <c r="GT328" s="20"/>
      <c r="GU328" s="20"/>
      <c r="GV328" s="20"/>
      <c r="GW328" s="20"/>
      <c r="GX328" s="20"/>
      <c r="GY328" s="20"/>
      <c r="GZ328" s="20"/>
      <c r="HA328" s="20"/>
      <c r="HB328" s="20"/>
      <c r="HC328" s="20"/>
      <c r="HD328" s="20"/>
      <c r="HE328" s="20"/>
      <c r="HF328" s="20"/>
      <c r="HG328" s="20"/>
      <c r="HH328" s="20"/>
      <c r="HI328" s="20"/>
      <c r="HJ328" s="20"/>
      <c r="HK328" s="20"/>
      <c r="HL328" s="20"/>
      <c r="HM328" s="20"/>
      <c r="HN328" s="20"/>
      <c r="HO328" s="20"/>
      <c r="HP328" s="20"/>
      <c r="HQ328" s="20"/>
      <c r="HR328" s="20"/>
      <c r="HS328" s="20"/>
      <c r="HT328" s="20"/>
      <c r="HU328" s="20"/>
      <c r="HV328" s="20"/>
      <c r="HW328" s="20"/>
      <c r="HX328" s="20"/>
      <c r="HY328" s="20"/>
      <c r="HZ328" s="20"/>
      <c r="IA328" s="20"/>
      <c r="IB328" s="20"/>
      <c r="IC328" s="20"/>
      <c r="ID328" s="20"/>
      <c r="IE328" s="20"/>
      <c r="IF328" s="20"/>
      <c r="IG328" s="20"/>
      <c r="IH328" s="20"/>
      <c r="II328" s="20"/>
      <c r="IJ328" s="20"/>
      <c r="IK328" s="20"/>
      <c r="IL328" s="20"/>
      <c r="IM328" s="20"/>
      <c r="IN328" s="20"/>
      <c r="IO328" s="20"/>
      <c r="IP328" s="20"/>
      <c r="IQ328" s="20"/>
    </row>
    <row r="329" spans="1:251" x14ac:dyDescent="0.2">
      <c r="A329" s="68">
        <v>322</v>
      </c>
      <c r="B329" s="30"/>
      <c r="C329" s="110" t="s">
        <v>56</v>
      </c>
      <c r="D329" s="111">
        <v>6</v>
      </c>
      <c r="F329" s="24" t="s">
        <v>21</v>
      </c>
      <c r="G329" s="101"/>
      <c r="H329" s="102"/>
      <c r="I329" s="102">
        <f t="shared" ref="I329:I376" si="74">J329*$D$329</f>
        <v>0</v>
      </c>
      <c r="J329" s="102"/>
      <c r="K329" s="102">
        <f t="shared" si="72"/>
        <v>0</v>
      </c>
      <c r="L329" s="103"/>
      <c r="M329" s="104" t="e">
        <f t="shared" ref="M329:M376" si="75">(H329)/(L329/3)</f>
        <v>#DIV/0!</v>
      </c>
      <c r="O329" s="101"/>
      <c r="P329" s="101">
        <v>34</v>
      </c>
      <c r="Q329" s="102">
        <f t="shared" ref="Q329:Q378" si="76">R329*$D$329</f>
        <v>24</v>
      </c>
      <c r="R329" s="102">
        <v>4</v>
      </c>
      <c r="S329" s="102">
        <f t="shared" si="73"/>
        <v>58</v>
      </c>
      <c r="T329" s="105">
        <v>104</v>
      </c>
      <c r="U329" s="104">
        <f t="shared" ref="U329:U378" si="77">(P329)/(T329/3)</f>
        <v>0.98076923076923084</v>
      </c>
      <c r="W329" s="106">
        <f t="shared" ref="W329:X376" si="78">S329</f>
        <v>58</v>
      </c>
      <c r="X329" s="106">
        <f t="shared" si="78"/>
        <v>104</v>
      </c>
      <c r="Y329" s="40">
        <f t="shared" ref="Y329:Y378" si="79">(AA329*$D$329+W329)/(X329/3)</f>
        <v>1.8461538461538463</v>
      </c>
      <c r="Z329" s="107">
        <f t="shared" ref="Z329:Z378" si="80">IF((X329/$X$327*$Z$327-W329)&gt;0,(X329/$X$327*$Z$327-W329),0)</f>
        <v>4.3999999999999986</v>
      </c>
      <c r="AA329" s="108">
        <f t="shared" ref="AA329:AA378" si="81">IF(O329="",ROUND(Z329/$D$329,0),0)</f>
        <v>1</v>
      </c>
      <c r="AB329" s="109">
        <f t="shared" ref="AB329:AB378" si="82">AA329*$D$331</f>
        <v>1508.58</v>
      </c>
    </row>
    <row r="330" spans="1:251" x14ac:dyDescent="0.2">
      <c r="A330" s="24">
        <v>323</v>
      </c>
      <c r="B330" s="30"/>
      <c r="C330" s="110" t="s">
        <v>57</v>
      </c>
      <c r="D330" s="111" t="s">
        <v>58</v>
      </c>
      <c r="F330" s="24" t="s">
        <v>15</v>
      </c>
      <c r="G330" s="101"/>
      <c r="H330" s="102"/>
      <c r="I330" s="102">
        <f t="shared" si="74"/>
        <v>0</v>
      </c>
      <c r="J330" s="102"/>
      <c r="K330" s="102">
        <f t="shared" si="72"/>
        <v>0</v>
      </c>
      <c r="L330" s="103"/>
      <c r="M330" s="104" t="e">
        <f t="shared" si="75"/>
        <v>#DIV/0!</v>
      </c>
      <c r="O330" s="101"/>
      <c r="P330" s="101">
        <v>16</v>
      </c>
      <c r="Q330" s="102">
        <f t="shared" si="76"/>
        <v>18</v>
      </c>
      <c r="R330" s="102">
        <v>3</v>
      </c>
      <c r="S330" s="102">
        <f t="shared" si="73"/>
        <v>34</v>
      </c>
      <c r="T330" s="105">
        <v>105</v>
      </c>
      <c r="U330" s="104">
        <f t="shared" si="77"/>
        <v>0.45714285714285713</v>
      </c>
      <c r="W330" s="106">
        <f t="shared" si="78"/>
        <v>34</v>
      </c>
      <c r="X330" s="106">
        <f t="shared" si="78"/>
        <v>105</v>
      </c>
      <c r="Y330" s="40">
        <f t="shared" si="79"/>
        <v>1.8285714285714285</v>
      </c>
      <c r="Z330" s="107">
        <f t="shared" si="80"/>
        <v>29</v>
      </c>
      <c r="AA330" s="108">
        <f t="shared" si="81"/>
        <v>5</v>
      </c>
      <c r="AB330" s="109">
        <f t="shared" si="82"/>
        <v>7542.9</v>
      </c>
    </row>
    <row r="331" spans="1:251" x14ac:dyDescent="0.2">
      <c r="A331" s="68">
        <v>324</v>
      </c>
      <c r="B331" s="30"/>
      <c r="C331" s="110" t="s">
        <v>59</v>
      </c>
      <c r="D331" s="150">
        <v>1508.58</v>
      </c>
      <c r="F331" s="24" t="s">
        <v>60</v>
      </c>
      <c r="G331" s="101"/>
      <c r="H331" s="102"/>
      <c r="I331" s="102">
        <f t="shared" si="74"/>
        <v>0</v>
      </c>
      <c r="J331" s="102"/>
      <c r="K331" s="102">
        <f t="shared" si="72"/>
        <v>0</v>
      </c>
      <c r="L331" s="103"/>
      <c r="M331" s="104" t="e">
        <f t="shared" si="75"/>
        <v>#DIV/0!</v>
      </c>
      <c r="O331" s="101"/>
      <c r="P331" s="101">
        <v>25</v>
      </c>
      <c r="Q331" s="102">
        <f t="shared" si="76"/>
        <v>12</v>
      </c>
      <c r="R331" s="102">
        <v>2</v>
      </c>
      <c r="S331" s="102">
        <f t="shared" si="73"/>
        <v>37</v>
      </c>
      <c r="T331" s="105">
        <v>66</v>
      </c>
      <c r="U331" s="104">
        <f t="shared" si="77"/>
        <v>1.1363636363636365</v>
      </c>
      <c r="W331" s="106">
        <f t="shared" si="78"/>
        <v>37</v>
      </c>
      <c r="X331" s="106">
        <f t="shared" si="78"/>
        <v>66</v>
      </c>
      <c r="Y331" s="40">
        <f t="shared" si="79"/>
        <v>1.6818181818181819</v>
      </c>
      <c r="Z331" s="107">
        <f t="shared" si="80"/>
        <v>2.5999999999999943</v>
      </c>
      <c r="AA331" s="108">
        <f t="shared" si="81"/>
        <v>0</v>
      </c>
      <c r="AB331" s="109">
        <f t="shared" si="82"/>
        <v>0</v>
      </c>
      <c r="IQ331" s="113"/>
    </row>
    <row r="332" spans="1:251" x14ac:dyDescent="0.2">
      <c r="A332" s="68">
        <v>325</v>
      </c>
      <c r="B332" s="30"/>
      <c r="C332" s="114" t="s">
        <v>61</v>
      </c>
      <c r="D332" s="112">
        <f>D331/D329</f>
        <v>251.42999999999998</v>
      </c>
      <c r="F332" s="24" t="s">
        <v>62</v>
      </c>
      <c r="G332" s="101"/>
      <c r="H332" s="102"/>
      <c r="I332" s="102">
        <f t="shared" si="74"/>
        <v>0</v>
      </c>
      <c r="J332" s="102"/>
      <c r="K332" s="102">
        <f t="shared" si="72"/>
        <v>0</v>
      </c>
      <c r="L332" s="103"/>
      <c r="M332" s="104" t="e">
        <f t="shared" si="75"/>
        <v>#DIV/0!</v>
      </c>
      <c r="O332" s="101"/>
      <c r="P332" s="101">
        <v>26</v>
      </c>
      <c r="Q332" s="102">
        <f t="shared" si="76"/>
        <v>6</v>
      </c>
      <c r="R332" s="102">
        <v>1</v>
      </c>
      <c r="S332" s="102">
        <f t="shared" si="73"/>
        <v>32</v>
      </c>
      <c r="T332" s="105">
        <v>56</v>
      </c>
      <c r="U332" s="104">
        <f t="shared" si="77"/>
        <v>1.3928571428571428</v>
      </c>
      <c r="W332" s="106">
        <f t="shared" si="78"/>
        <v>32</v>
      </c>
      <c r="X332" s="106">
        <f t="shared" si="78"/>
        <v>56</v>
      </c>
      <c r="Y332" s="40">
        <f t="shared" si="79"/>
        <v>1.7142857142857142</v>
      </c>
      <c r="Z332" s="107">
        <f t="shared" si="80"/>
        <v>1.5999999999999943</v>
      </c>
      <c r="AA332" s="108">
        <f t="shared" si="81"/>
        <v>0</v>
      </c>
      <c r="AB332" s="109">
        <f t="shared" si="82"/>
        <v>0</v>
      </c>
    </row>
    <row r="333" spans="1:251" x14ac:dyDescent="0.2">
      <c r="A333" s="24">
        <v>326</v>
      </c>
      <c r="B333" s="30"/>
      <c r="C333" s="110" t="s">
        <v>63</v>
      </c>
      <c r="D333" s="111" t="s">
        <v>64</v>
      </c>
      <c r="E333" s="54"/>
      <c r="F333" s="24" t="s">
        <v>65</v>
      </c>
      <c r="G333" s="101"/>
      <c r="H333" s="102"/>
      <c r="I333" s="102">
        <f t="shared" si="74"/>
        <v>0</v>
      </c>
      <c r="J333" s="102"/>
      <c r="K333" s="102">
        <f t="shared" si="72"/>
        <v>0</v>
      </c>
      <c r="L333" s="103"/>
      <c r="M333" s="104" t="e">
        <f t="shared" si="75"/>
        <v>#DIV/0!</v>
      </c>
      <c r="O333" s="101"/>
      <c r="P333" s="101">
        <v>66</v>
      </c>
      <c r="Q333" s="102">
        <f t="shared" si="76"/>
        <v>30</v>
      </c>
      <c r="R333" s="102">
        <v>5</v>
      </c>
      <c r="S333" s="102">
        <f t="shared" si="73"/>
        <v>96</v>
      </c>
      <c r="T333" s="105">
        <v>283</v>
      </c>
      <c r="U333" s="104">
        <f t="shared" si="77"/>
        <v>0.69964664310954072</v>
      </c>
      <c r="W333" s="106">
        <f t="shared" si="78"/>
        <v>96</v>
      </c>
      <c r="X333" s="106">
        <f t="shared" si="78"/>
        <v>283</v>
      </c>
      <c r="Y333" s="40">
        <f t="shared" si="79"/>
        <v>1.7809187279151943</v>
      </c>
      <c r="Z333" s="107">
        <f t="shared" si="80"/>
        <v>73.800000000000011</v>
      </c>
      <c r="AA333" s="108">
        <f t="shared" si="81"/>
        <v>12</v>
      </c>
      <c r="AB333" s="109">
        <f t="shared" si="82"/>
        <v>18102.96</v>
      </c>
    </row>
    <row r="334" spans="1:251" x14ac:dyDescent="0.2">
      <c r="A334" s="68">
        <v>327</v>
      </c>
      <c r="B334" s="115"/>
      <c r="C334" s="110" t="s">
        <v>66</v>
      </c>
      <c r="D334" s="111"/>
      <c r="E334" s="27"/>
      <c r="F334" s="116" t="s">
        <v>67</v>
      </c>
      <c r="G334" s="101"/>
      <c r="H334" s="102"/>
      <c r="I334" s="102">
        <f t="shared" si="74"/>
        <v>0</v>
      </c>
      <c r="J334" s="102"/>
      <c r="K334" s="102">
        <f t="shared" si="72"/>
        <v>0</v>
      </c>
      <c r="L334" s="103"/>
      <c r="M334" s="104" t="e">
        <f t="shared" si="75"/>
        <v>#DIV/0!</v>
      </c>
      <c r="O334" s="101"/>
      <c r="P334" s="101">
        <v>36</v>
      </c>
      <c r="Q334" s="102">
        <f t="shared" si="76"/>
        <v>18</v>
      </c>
      <c r="R334" s="102">
        <v>3</v>
      </c>
      <c r="S334" s="102">
        <f t="shared" si="73"/>
        <v>54</v>
      </c>
      <c r="T334" s="105">
        <v>120</v>
      </c>
      <c r="U334" s="104">
        <f t="shared" si="77"/>
        <v>0.9</v>
      </c>
      <c r="W334" s="106">
        <f t="shared" si="78"/>
        <v>54</v>
      </c>
      <c r="X334" s="106">
        <f t="shared" si="78"/>
        <v>120</v>
      </c>
      <c r="Y334" s="40">
        <f t="shared" si="79"/>
        <v>1.8</v>
      </c>
      <c r="Z334" s="107">
        <f t="shared" si="80"/>
        <v>18</v>
      </c>
      <c r="AA334" s="108">
        <f t="shared" si="81"/>
        <v>3</v>
      </c>
      <c r="AB334" s="109">
        <f t="shared" si="82"/>
        <v>4525.74</v>
      </c>
    </row>
    <row r="335" spans="1:251" s="113" customFormat="1" x14ac:dyDescent="0.2">
      <c r="A335" s="68">
        <v>328</v>
      </c>
      <c r="B335" s="30"/>
      <c r="C335" s="110" t="s">
        <v>68</v>
      </c>
      <c r="D335" s="119"/>
      <c r="F335" s="24" t="s">
        <v>69</v>
      </c>
      <c r="G335" s="101"/>
      <c r="H335" s="102"/>
      <c r="I335" s="102">
        <f t="shared" si="74"/>
        <v>0</v>
      </c>
      <c r="J335" s="102"/>
      <c r="K335" s="102">
        <f t="shared" si="72"/>
        <v>0</v>
      </c>
      <c r="L335" s="103"/>
      <c r="M335" s="104" t="e">
        <f t="shared" si="75"/>
        <v>#DIV/0!</v>
      </c>
      <c r="N335" s="28"/>
      <c r="O335" s="101"/>
      <c r="P335" s="101">
        <v>36</v>
      </c>
      <c r="Q335" s="102">
        <f t="shared" si="76"/>
        <v>24</v>
      </c>
      <c r="R335" s="102">
        <v>4</v>
      </c>
      <c r="S335" s="102">
        <f t="shared" si="73"/>
        <v>60</v>
      </c>
      <c r="T335" s="105">
        <v>141</v>
      </c>
      <c r="U335" s="104">
        <f t="shared" si="77"/>
        <v>0.76595744680851063</v>
      </c>
      <c r="V335" s="31"/>
      <c r="W335" s="106">
        <f t="shared" si="78"/>
        <v>60</v>
      </c>
      <c r="X335" s="106">
        <f t="shared" si="78"/>
        <v>141</v>
      </c>
      <c r="Y335" s="40">
        <f t="shared" si="79"/>
        <v>1.7872340425531914</v>
      </c>
      <c r="Z335" s="107">
        <f t="shared" si="80"/>
        <v>24.599999999999994</v>
      </c>
      <c r="AA335" s="108">
        <f t="shared" si="81"/>
        <v>4</v>
      </c>
      <c r="AB335" s="109">
        <f t="shared" si="82"/>
        <v>6034.32</v>
      </c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0"/>
      <c r="GQ335" s="20"/>
      <c r="GR335" s="20"/>
      <c r="GS335" s="20"/>
      <c r="GT335" s="20"/>
      <c r="GU335" s="20"/>
      <c r="GV335" s="20"/>
      <c r="GW335" s="20"/>
      <c r="GX335" s="20"/>
      <c r="GY335" s="20"/>
      <c r="GZ335" s="20"/>
      <c r="HA335" s="20"/>
      <c r="HB335" s="20"/>
      <c r="HC335" s="20"/>
      <c r="HD335" s="20"/>
      <c r="HE335" s="20"/>
      <c r="HF335" s="20"/>
      <c r="HG335" s="20"/>
      <c r="HH335" s="20"/>
      <c r="HI335" s="20"/>
      <c r="HJ335" s="20"/>
      <c r="HK335" s="20"/>
      <c r="HL335" s="20"/>
      <c r="HM335" s="20"/>
      <c r="HN335" s="20"/>
      <c r="HO335" s="20"/>
      <c r="HP335" s="20"/>
      <c r="HQ335" s="20"/>
      <c r="HR335" s="20"/>
      <c r="HS335" s="20"/>
      <c r="HT335" s="20"/>
      <c r="HU335" s="20"/>
      <c r="HV335" s="20"/>
      <c r="HW335" s="20"/>
      <c r="HX335" s="20"/>
      <c r="HY335" s="20"/>
      <c r="HZ335" s="20"/>
      <c r="IA335" s="20"/>
      <c r="IB335" s="20"/>
      <c r="IC335" s="20"/>
      <c r="ID335" s="20"/>
      <c r="IE335" s="20"/>
      <c r="IF335" s="20"/>
      <c r="IG335" s="20"/>
      <c r="IH335" s="20"/>
      <c r="II335" s="20"/>
      <c r="IJ335" s="20"/>
      <c r="IK335" s="20"/>
      <c r="IL335" s="20"/>
      <c r="IM335" s="20"/>
      <c r="IN335" s="20"/>
      <c r="IO335" s="20"/>
      <c r="IP335" s="20"/>
      <c r="IQ335" s="20"/>
    </row>
    <row r="336" spans="1:251" x14ac:dyDescent="0.2">
      <c r="A336" s="24">
        <v>329</v>
      </c>
      <c r="C336" s="110" t="s">
        <v>70</v>
      </c>
      <c r="D336" s="120"/>
      <c r="F336" s="24" t="s">
        <v>71</v>
      </c>
      <c r="G336" s="101"/>
      <c r="H336" s="102"/>
      <c r="I336" s="102">
        <f t="shared" si="74"/>
        <v>0</v>
      </c>
      <c r="J336" s="102"/>
      <c r="K336" s="102">
        <f t="shared" si="72"/>
        <v>0</v>
      </c>
      <c r="L336" s="103"/>
      <c r="M336" s="104" t="e">
        <f t="shared" si="75"/>
        <v>#DIV/0!</v>
      </c>
      <c r="O336" s="101"/>
      <c r="P336" s="101">
        <v>42</v>
      </c>
      <c r="Q336" s="102">
        <f t="shared" si="76"/>
        <v>0</v>
      </c>
      <c r="R336" s="102">
        <v>0</v>
      </c>
      <c r="S336" s="102">
        <f t="shared" si="73"/>
        <v>42</v>
      </c>
      <c r="T336" s="105">
        <v>164</v>
      </c>
      <c r="U336" s="104">
        <f t="shared" si="77"/>
        <v>0.76829268292682928</v>
      </c>
      <c r="W336" s="106">
        <f t="shared" si="78"/>
        <v>42</v>
      </c>
      <c r="X336" s="106">
        <f t="shared" si="78"/>
        <v>164</v>
      </c>
      <c r="Y336" s="40">
        <f t="shared" si="79"/>
        <v>1.7560975609756098</v>
      </c>
      <c r="Z336" s="107">
        <f t="shared" si="80"/>
        <v>56.399999999999991</v>
      </c>
      <c r="AA336" s="108">
        <f t="shared" si="81"/>
        <v>9</v>
      </c>
      <c r="AB336" s="109">
        <f t="shared" si="82"/>
        <v>13577.22</v>
      </c>
    </row>
    <row r="337" spans="1:250" x14ac:dyDescent="0.2">
      <c r="A337" s="68">
        <v>330</v>
      </c>
      <c r="F337" s="24" t="s">
        <v>72</v>
      </c>
      <c r="G337" s="101"/>
      <c r="H337" s="102"/>
      <c r="I337" s="102">
        <f t="shared" si="74"/>
        <v>0</v>
      </c>
      <c r="J337" s="102"/>
      <c r="K337" s="102">
        <f t="shared" si="72"/>
        <v>0</v>
      </c>
      <c r="L337" s="103"/>
      <c r="M337" s="104" t="e">
        <f t="shared" si="75"/>
        <v>#DIV/0!</v>
      </c>
      <c r="O337" s="101"/>
      <c r="P337" s="101">
        <v>33</v>
      </c>
      <c r="Q337" s="102">
        <f t="shared" si="76"/>
        <v>12</v>
      </c>
      <c r="R337" s="102">
        <v>2</v>
      </c>
      <c r="S337" s="102">
        <f t="shared" si="73"/>
        <v>45</v>
      </c>
      <c r="T337" s="105">
        <v>74</v>
      </c>
      <c r="U337" s="104">
        <f t="shared" si="77"/>
        <v>1.3378378378378377</v>
      </c>
      <c r="W337" s="106">
        <f t="shared" si="78"/>
        <v>45</v>
      </c>
      <c r="X337" s="106">
        <f t="shared" si="78"/>
        <v>74</v>
      </c>
      <c r="Y337" s="40">
        <f t="shared" si="79"/>
        <v>1.8243243243243243</v>
      </c>
      <c r="Z337" s="107">
        <f t="shared" si="80"/>
        <v>0</v>
      </c>
      <c r="AA337" s="108">
        <f t="shared" si="81"/>
        <v>0</v>
      </c>
      <c r="AB337" s="109">
        <f t="shared" si="82"/>
        <v>0</v>
      </c>
    </row>
    <row r="338" spans="1:250" x14ac:dyDescent="0.2">
      <c r="A338" s="68">
        <v>331</v>
      </c>
      <c r="C338" s="123" t="s">
        <v>73</v>
      </c>
      <c r="D338" s="124" t="s">
        <v>74</v>
      </c>
      <c r="E338" s="125"/>
      <c r="F338" s="24" t="s">
        <v>75</v>
      </c>
      <c r="G338" s="101"/>
      <c r="H338" s="102"/>
      <c r="I338" s="102">
        <f t="shared" si="74"/>
        <v>0</v>
      </c>
      <c r="J338" s="102"/>
      <c r="K338" s="102">
        <f t="shared" si="72"/>
        <v>0</v>
      </c>
      <c r="L338" s="103"/>
      <c r="M338" s="104" t="e">
        <f t="shared" si="75"/>
        <v>#DIV/0!</v>
      </c>
      <c r="O338" s="101"/>
      <c r="P338" s="101">
        <v>16</v>
      </c>
      <c r="Q338" s="102">
        <f t="shared" si="76"/>
        <v>18</v>
      </c>
      <c r="R338" s="102">
        <v>3</v>
      </c>
      <c r="S338" s="102">
        <f t="shared" si="73"/>
        <v>34</v>
      </c>
      <c r="T338" s="105">
        <v>83</v>
      </c>
      <c r="U338" s="104">
        <f t="shared" si="77"/>
        <v>0.57831325301204817</v>
      </c>
      <c r="W338" s="106">
        <f t="shared" si="78"/>
        <v>34</v>
      </c>
      <c r="X338" s="106">
        <f t="shared" si="78"/>
        <v>83</v>
      </c>
      <c r="Y338" s="40">
        <f t="shared" si="79"/>
        <v>1.8795180722891565</v>
      </c>
      <c r="Z338" s="107">
        <f t="shared" si="80"/>
        <v>15.79999999999999</v>
      </c>
      <c r="AA338" s="108">
        <f t="shared" si="81"/>
        <v>3</v>
      </c>
      <c r="AB338" s="109">
        <f t="shared" si="82"/>
        <v>4525.74</v>
      </c>
    </row>
    <row r="339" spans="1:250" x14ac:dyDescent="0.2">
      <c r="A339" s="24">
        <v>332</v>
      </c>
      <c r="C339" s="123" t="s">
        <v>76</v>
      </c>
      <c r="D339" s="126" t="s">
        <v>77</v>
      </c>
      <c r="E339" s="127"/>
      <c r="F339" s="24" t="s">
        <v>78</v>
      </c>
      <c r="G339" s="101"/>
      <c r="H339" s="102"/>
      <c r="I339" s="102">
        <f t="shared" si="74"/>
        <v>0</v>
      </c>
      <c r="J339" s="102"/>
      <c r="K339" s="102">
        <f t="shared" si="72"/>
        <v>0</v>
      </c>
      <c r="L339" s="103"/>
      <c r="M339" s="104" t="e">
        <f t="shared" si="75"/>
        <v>#DIV/0!</v>
      </c>
      <c r="O339" s="101"/>
      <c r="P339" s="101">
        <v>26</v>
      </c>
      <c r="Q339" s="102">
        <f t="shared" si="76"/>
        <v>6</v>
      </c>
      <c r="R339" s="102">
        <v>1</v>
      </c>
      <c r="S339" s="102">
        <f t="shared" si="73"/>
        <v>32</v>
      </c>
      <c r="T339" s="105">
        <v>45</v>
      </c>
      <c r="U339" s="104">
        <f t="shared" si="77"/>
        <v>1.7333333333333334</v>
      </c>
      <c r="W339" s="106">
        <f t="shared" si="78"/>
        <v>32</v>
      </c>
      <c r="X339" s="106">
        <f t="shared" si="78"/>
        <v>45</v>
      </c>
      <c r="Y339" s="40">
        <f t="shared" si="79"/>
        <v>2.1333333333333333</v>
      </c>
      <c r="Z339" s="107">
        <f t="shared" si="80"/>
        <v>0</v>
      </c>
      <c r="AA339" s="108">
        <f t="shared" si="81"/>
        <v>0</v>
      </c>
      <c r="AB339" s="109">
        <f t="shared" si="82"/>
        <v>0</v>
      </c>
    </row>
    <row r="340" spans="1:250" x14ac:dyDescent="0.2">
      <c r="A340" s="68">
        <v>333</v>
      </c>
      <c r="D340" s="100"/>
      <c r="E340" s="24"/>
      <c r="F340" s="24" t="s">
        <v>79</v>
      </c>
      <c r="G340" s="101"/>
      <c r="H340" s="102"/>
      <c r="I340" s="102">
        <f t="shared" si="74"/>
        <v>0</v>
      </c>
      <c r="J340" s="102"/>
      <c r="K340" s="102">
        <f t="shared" si="72"/>
        <v>0</v>
      </c>
      <c r="L340" s="103"/>
      <c r="M340" s="104" t="e">
        <f t="shared" si="75"/>
        <v>#DIV/0!</v>
      </c>
      <c r="O340" s="101"/>
      <c r="P340" s="101">
        <v>48</v>
      </c>
      <c r="Q340" s="102">
        <f t="shared" si="76"/>
        <v>12</v>
      </c>
      <c r="R340" s="102">
        <v>2</v>
      </c>
      <c r="S340" s="102">
        <f t="shared" si="73"/>
        <v>60</v>
      </c>
      <c r="T340" s="105">
        <v>163</v>
      </c>
      <c r="U340" s="104">
        <f t="shared" si="77"/>
        <v>0.8834355828220859</v>
      </c>
      <c r="W340" s="106">
        <f t="shared" si="78"/>
        <v>60</v>
      </c>
      <c r="X340" s="106">
        <f t="shared" si="78"/>
        <v>163</v>
      </c>
      <c r="Y340" s="40">
        <f t="shared" si="79"/>
        <v>1.7668711656441718</v>
      </c>
      <c r="Z340" s="107">
        <f t="shared" si="80"/>
        <v>37.799999999999997</v>
      </c>
      <c r="AA340" s="108">
        <f t="shared" si="81"/>
        <v>6</v>
      </c>
      <c r="AB340" s="109">
        <f t="shared" si="82"/>
        <v>9051.48</v>
      </c>
    </row>
    <row r="341" spans="1:250" x14ac:dyDescent="0.2">
      <c r="A341" s="68">
        <v>334</v>
      </c>
      <c r="D341" s="100"/>
      <c r="E341" s="24"/>
      <c r="F341" s="24" t="s">
        <v>80</v>
      </c>
      <c r="G341" s="101"/>
      <c r="H341" s="102"/>
      <c r="I341" s="102">
        <f t="shared" si="74"/>
        <v>0</v>
      </c>
      <c r="J341" s="102"/>
      <c r="K341" s="102">
        <f t="shared" si="72"/>
        <v>0</v>
      </c>
      <c r="L341" s="103"/>
      <c r="M341" s="104" t="e">
        <f t="shared" si="75"/>
        <v>#DIV/0!</v>
      </c>
      <c r="O341" s="101"/>
      <c r="P341" s="101">
        <v>40</v>
      </c>
      <c r="Q341" s="102">
        <f t="shared" si="76"/>
        <v>18</v>
      </c>
      <c r="R341" s="102">
        <v>3</v>
      </c>
      <c r="S341" s="102">
        <f t="shared" si="73"/>
        <v>58</v>
      </c>
      <c r="T341" s="105">
        <v>108</v>
      </c>
      <c r="U341" s="104">
        <f t="shared" si="77"/>
        <v>1.1111111111111112</v>
      </c>
      <c r="W341" s="106">
        <f t="shared" si="78"/>
        <v>58</v>
      </c>
      <c r="X341" s="106">
        <f t="shared" si="78"/>
        <v>108</v>
      </c>
      <c r="Y341" s="40">
        <f t="shared" si="79"/>
        <v>1.7777777777777777</v>
      </c>
      <c r="Z341" s="107">
        <f t="shared" si="80"/>
        <v>6.7999999999999972</v>
      </c>
      <c r="AA341" s="108">
        <f t="shared" si="81"/>
        <v>1</v>
      </c>
      <c r="AB341" s="109">
        <f t="shared" si="82"/>
        <v>1508.58</v>
      </c>
    </row>
    <row r="342" spans="1:250" x14ac:dyDescent="0.2">
      <c r="A342" s="24">
        <v>335</v>
      </c>
      <c r="D342" s="100"/>
      <c r="E342" s="24"/>
      <c r="F342" s="24" t="s">
        <v>81</v>
      </c>
      <c r="G342" s="101"/>
      <c r="H342" s="102"/>
      <c r="I342" s="102">
        <f t="shared" si="74"/>
        <v>0</v>
      </c>
      <c r="J342" s="102"/>
      <c r="K342" s="102">
        <f t="shared" si="72"/>
        <v>0</v>
      </c>
      <c r="L342" s="103"/>
      <c r="M342" s="104" t="e">
        <f t="shared" si="75"/>
        <v>#DIV/0!</v>
      </c>
      <c r="O342" s="101"/>
      <c r="P342" s="101">
        <v>13</v>
      </c>
      <c r="Q342" s="102">
        <f t="shared" si="76"/>
        <v>12</v>
      </c>
      <c r="R342" s="102">
        <v>2</v>
      </c>
      <c r="S342" s="102">
        <f t="shared" si="73"/>
        <v>25</v>
      </c>
      <c r="T342" s="105">
        <v>53</v>
      </c>
      <c r="U342" s="104">
        <f t="shared" si="77"/>
        <v>0.73584905660377353</v>
      </c>
      <c r="W342" s="106">
        <f t="shared" si="78"/>
        <v>25</v>
      </c>
      <c r="X342" s="106">
        <f t="shared" si="78"/>
        <v>53</v>
      </c>
      <c r="Y342" s="40">
        <f t="shared" si="79"/>
        <v>1.7547169811320753</v>
      </c>
      <c r="Z342" s="107">
        <f t="shared" si="80"/>
        <v>6.7999999999999972</v>
      </c>
      <c r="AA342" s="108">
        <f t="shared" si="81"/>
        <v>1</v>
      </c>
      <c r="AB342" s="109">
        <f t="shared" si="82"/>
        <v>1508.58</v>
      </c>
    </row>
    <row r="343" spans="1:250" x14ac:dyDescent="0.2">
      <c r="A343" s="68">
        <v>336</v>
      </c>
      <c r="D343" s="100"/>
      <c r="E343" s="24"/>
      <c r="F343" s="24" t="s">
        <v>82</v>
      </c>
      <c r="G343" s="101"/>
      <c r="H343" s="102"/>
      <c r="I343" s="102">
        <f t="shared" si="74"/>
        <v>0</v>
      </c>
      <c r="J343" s="102"/>
      <c r="K343" s="102">
        <f t="shared" si="72"/>
        <v>0</v>
      </c>
      <c r="L343" s="103"/>
      <c r="M343" s="104" t="e">
        <f t="shared" si="75"/>
        <v>#DIV/0!</v>
      </c>
      <c r="O343" s="101"/>
      <c r="P343" s="101">
        <v>27</v>
      </c>
      <c r="Q343" s="102">
        <f t="shared" si="76"/>
        <v>18</v>
      </c>
      <c r="R343" s="102">
        <v>3</v>
      </c>
      <c r="S343" s="102">
        <f t="shared" si="73"/>
        <v>45</v>
      </c>
      <c r="T343" s="105">
        <v>112</v>
      </c>
      <c r="U343" s="104">
        <f t="shared" si="77"/>
        <v>0.7232142857142857</v>
      </c>
      <c r="W343" s="106">
        <f t="shared" si="78"/>
        <v>45</v>
      </c>
      <c r="X343" s="106">
        <f t="shared" si="78"/>
        <v>112</v>
      </c>
      <c r="Y343" s="40">
        <f t="shared" si="79"/>
        <v>1.8482142857142856</v>
      </c>
      <c r="Z343" s="107">
        <f t="shared" si="80"/>
        <v>22.199999999999989</v>
      </c>
      <c r="AA343" s="108">
        <f t="shared" si="81"/>
        <v>4</v>
      </c>
      <c r="AB343" s="109">
        <f t="shared" si="82"/>
        <v>6034.32</v>
      </c>
    </row>
    <row r="344" spans="1:250" x14ac:dyDescent="0.2">
      <c r="A344" s="68">
        <v>337</v>
      </c>
      <c r="D344" s="100"/>
      <c r="E344" s="24"/>
      <c r="F344" s="24" t="s">
        <v>83</v>
      </c>
      <c r="G344" s="101"/>
      <c r="H344" s="102"/>
      <c r="I344" s="102">
        <f t="shared" si="74"/>
        <v>0</v>
      </c>
      <c r="J344" s="102"/>
      <c r="K344" s="102">
        <f t="shared" si="72"/>
        <v>0</v>
      </c>
      <c r="L344" s="103"/>
      <c r="M344" s="104" t="e">
        <f t="shared" si="75"/>
        <v>#DIV/0!</v>
      </c>
      <c r="O344" s="101"/>
      <c r="P344" s="101">
        <v>44</v>
      </c>
      <c r="Q344" s="102">
        <f t="shared" si="76"/>
        <v>0</v>
      </c>
      <c r="R344" s="102">
        <v>0</v>
      </c>
      <c r="S344" s="102">
        <f t="shared" si="73"/>
        <v>44</v>
      </c>
      <c r="T344" s="105">
        <v>66</v>
      </c>
      <c r="U344" s="104">
        <f t="shared" si="77"/>
        <v>2</v>
      </c>
      <c r="W344" s="106">
        <f t="shared" si="78"/>
        <v>44</v>
      </c>
      <c r="X344" s="106">
        <f t="shared" si="78"/>
        <v>66</v>
      </c>
      <c r="Y344" s="40">
        <f t="shared" si="79"/>
        <v>2</v>
      </c>
      <c r="Z344" s="107">
        <f t="shared" si="80"/>
        <v>0</v>
      </c>
      <c r="AA344" s="108">
        <f t="shared" si="81"/>
        <v>0</v>
      </c>
      <c r="AB344" s="109">
        <f t="shared" si="82"/>
        <v>0</v>
      </c>
    </row>
    <row r="345" spans="1:250" x14ac:dyDescent="0.2">
      <c r="A345" s="24">
        <v>338</v>
      </c>
      <c r="D345" s="100"/>
      <c r="E345" s="24"/>
      <c r="F345" s="24" t="s">
        <v>84</v>
      </c>
      <c r="G345" s="101"/>
      <c r="H345" s="102"/>
      <c r="I345" s="102">
        <f t="shared" si="74"/>
        <v>0</v>
      </c>
      <c r="J345" s="102"/>
      <c r="K345" s="102">
        <f t="shared" si="72"/>
        <v>0</v>
      </c>
      <c r="L345" s="103"/>
      <c r="M345" s="104" t="e">
        <f t="shared" si="75"/>
        <v>#DIV/0!</v>
      </c>
      <c r="O345" s="101"/>
      <c r="P345" s="101">
        <v>27</v>
      </c>
      <c r="Q345" s="102">
        <f t="shared" si="76"/>
        <v>12</v>
      </c>
      <c r="R345" s="102">
        <v>2</v>
      </c>
      <c r="S345" s="102">
        <f t="shared" si="73"/>
        <v>39</v>
      </c>
      <c r="T345" s="105">
        <v>85</v>
      </c>
      <c r="U345" s="104">
        <f t="shared" si="77"/>
        <v>0.95294117647058829</v>
      </c>
      <c r="W345" s="106">
        <f t="shared" si="78"/>
        <v>39</v>
      </c>
      <c r="X345" s="106">
        <f t="shared" si="78"/>
        <v>85</v>
      </c>
      <c r="Y345" s="40">
        <f t="shared" si="79"/>
        <v>1.8</v>
      </c>
      <c r="Z345" s="107">
        <f t="shared" si="80"/>
        <v>12</v>
      </c>
      <c r="AA345" s="108">
        <f t="shared" si="81"/>
        <v>2</v>
      </c>
      <c r="AB345" s="109">
        <f t="shared" si="82"/>
        <v>3017.16</v>
      </c>
    </row>
    <row r="346" spans="1:250" x14ac:dyDescent="0.2">
      <c r="A346" s="68">
        <v>339</v>
      </c>
      <c r="D346" s="100"/>
      <c r="E346" s="24"/>
      <c r="F346" s="24" t="s">
        <v>85</v>
      </c>
      <c r="G346" s="101"/>
      <c r="H346" s="102"/>
      <c r="I346" s="102">
        <f t="shared" si="74"/>
        <v>0</v>
      </c>
      <c r="J346" s="102"/>
      <c r="K346" s="102">
        <f t="shared" si="72"/>
        <v>0</v>
      </c>
      <c r="L346" s="103"/>
      <c r="M346" s="104" t="e">
        <f t="shared" si="75"/>
        <v>#DIV/0!</v>
      </c>
      <c r="O346" s="101"/>
      <c r="P346" s="101">
        <v>50</v>
      </c>
      <c r="Q346" s="102">
        <f t="shared" si="76"/>
        <v>24</v>
      </c>
      <c r="R346" s="102">
        <v>4</v>
      </c>
      <c r="S346" s="102">
        <f t="shared" si="73"/>
        <v>74</v>
      </c>
      <c r="T346" s="105">
        <v>141</v>
      </c>
      <c r="U346" s="104">
        <f t="shared" si="77"/>
        <v>1.0638297872340425</v>
      </c>
      <c r="W346" s="106">
        <f t="shared" si="78"/>
        <v>74</v>
      </c>
      <c r="X346" s="106">
        <f t="shared" si="78"/>
        <v>141</v>
      </c>
      <c r="Y346" s="40">
        <f t="shared" si="79"/>
        <v>1.8297872340425532</v>
      </c>
      <c r="Z346" s="107">
        <f t="shared" si="80"/>
        <v>10.599999999999994</v>
      </c>
      <c r="AA346" s="108">
        <f t="shared" si="81"/>
        <v>2</v>
      </c>
      <c r="AB346" s="109">
        <f t="shared" si="82"/>
        <v>3017.16</v>
      </c>
    </row>
    <row r="347" spans="1:250" x14ac:dyDescent="0.2">
      <c r="A347" s="68">
        <v>340</v>
      </c>
      <c r="D347" s="128"/>
      <c r="E347" s="24"/>
      <c r="F347" s="24" t="s">
        <v>86</v>
      </c>
      <c r="G347" s="101"/>
      <c r="H347" s="102"/>
      <c r="I347" s="102">
        <f t="shared" si="74"/>
        <v>0</v>
      </c>
      <c r="J347" s="102"/>
      <c r="K347" s="102">
        <f t="shared" si="72"/>
        <v>0</v>
      </c>
      <c r="L347" s="103"/>
      <c r="M347" s="104" t="e">
        <f t="shared" si="75"/>
        <v>#DIV/0!</v>
      </c>
      <c r="O347" s="101"/>
      <c r="P347" s="101">
        <v>43</v>
      </c>
      <c r="Q347" s="102">
        <f t="shared" si="76"/>
        <v>0</v>
      </c>
      <c r="R347" s="102">
        <v>0</v>
      </c>
      <c r="S347" s="102">
        <f t="shared" si="73"/>
        <v>43</v>
      </c>
      <c r="T347" s="105">
        <v>120</v>
      </c>
      <c r="U347" s="104">
        <f t="shared" si="77"/>
        <v>1.075</v>
      </c>
      <c r="W347" s="106">
        <f t="shared" si="78"/>
        <v>43</v>
      </c>
      <c r="X347" s="106">
        <f t="shared" si="78"/>
        <v>120</v>
      </c>
      <c r="Y347" s="40">
        <f t="shared" si="79"/>
        <v>1.825</v>
      </c>
      <c r="Z347" s="107">
        <f t="shared" si="80"/>
        <v>29</v>
      </c>
      <c r="AA347" s="108">
        <f t="shared" si="81"/>
        <v>5</v>
      </c>
      <c r="AB347" s="109">
        <f t="shared" si="82"/>
        <v>7542.9</v>
      </c>
    </row>
    <row r="348" spans="1:250" x14ac:dyDescent="0.2">
      <c r="A348" s="24">
        <v>341</v>
      </c>
      <c r="D348" s="129"/>
      <c r="E348" s="27"/>
      <c r="F348" s="24" t="s">
        <v>87</v>
      </c>
      <c r="G348" s="101"/>
      <c r="H348" s="102"/>
      <c r="I348" s="102">
        <f t="shared" si="74"/>
        <v>0</v>
      </c>
      <c r="J348" s="102"/>
      <c r="K348" s="102">
        <f t="shared" si="72"/>
        <v>0</v>
      </c>
      <c r="L348" s="103"/>
      <c r="M348" s="104" t="e">
        <f t="shared" si="75"/>
        <v>#DIV/0!</v>
      </c>
      <c r="O348" s="101"/>
      <c r="P348" s="101">
        <v>25</v>
      </c>
      <c r="Q348" s="102">
        <f t="shared" si="76"/>
        <v>18</v>
      </c>
      <c r="R348" s="102">
        <v>3</v>
      </c>
      <c r="S348" s="102">
        <f t="shared" si="73"/>
        <v>43</v>
      </c>
      <c r="T348" s="105">
        <v>115</v>
      </c>
      <c r="U348" s="104">
        <f t="shared" si="77"/>
        <v>0.65217391304347827</v>
      </c>
      <c r="W348" s="106">
        <f t="shared" si="78"/>
        <v>43</v>
      </c>
      <c r="X348" s="106">
        <f t="shared" si="78"/>
        <v>115</v>
      </c>
      <c r="Y348" s="40">
        <f t="shared" si="79"/>
        <v>1.7478260869565216</v>
      </c>
      <c r="Z348" s="107">
        <f t="shared" si="80"/>
        <v>26</v>
      </c>
      <c r="AA348" s="108">
        <f t="shared" si="81"/>
        <v>4</v>
      </c>
      <c r="AB348" s="109">
        <f t="shared" si="82"/>
        <v>6034.32</v>
      </c>
    </row>
    <row r="349" spans="1:250" x14ac:dyDescent="0.2">
      <c r="A349" s="68">
        <v>342</v>
      </c>
      <c r="C349" s="99"/>
      <c r="D349" s="130"/>
      <c r="E349" s="24"/>
      <c r="F349" s="24" t="s">
        <v>88</v>
      </c>
      <c r="G349" s="101"/>
      <c r="H349" s="102"/>
      <c r="I349" s="102">
        <f t="shared" si="74"/>
        <v>0</v>
      </c>
      <c r="J349" s="102"/>
      <c r="K349" s="102">
        <f t="shared" si="72"/>
        <v>0</v>
      </c>
      <c r="L349" s="103"/>
      <c r="M349" s="104" t="e">
        <f t="shared" si="75"/>
        <v>#DIV/0!</v>
      </c>
      <c r="O349" s="101"/>
      <c r="P349" s="101">
        <v>21</v>
      </c>
      <c r="Q349" s="102">
        <f t="shared" si="76"/>
        <v>18</v>
      </c>
      <c r="R349" s="102">
        <v>3</v>
      </c>
      <c r="S349" s="102">
        <f t="shared" si="73"/>
        <v>39</v>
      </c>
      <c r="T349" s="105">
        <v>55</v>
      </c>
      <c r="U349" s="104">
        <f t="shared" si="77"/>
        <v>1.1454545454545455</v>
      </c>
      <c r="W349" s="106">
        <f t="shared" si="78"/>
        <v>39</v>
      </c>
      <c r="X349" s="106">
        <f t="shared" si="78"/>
        <v>55</v>
      </c>
      <c r="Y349" s="40">
        <f t="shared" si="79"/>
        <v>2.1272727272727274</v>
      </c>
      <c r="Z349" s="107">
        <f t="shared" si="80"/>
        <v>0</v>
      </c>
      <c r="AA349" s="108">
        <f t="shared" si="81"/>
        <v>0</v>
      </c>
      <c r="AB349" s="109">
        <f t="shared" si="82"/>
        <v>0</v>
      </c>
    </row>
    <row r="350" spans="1:250" x14ac:dyDescent="0.2">
      <c r="A350" s="68">
        <v>343</v>
      </c>
      <c r="B350" s="5"/>
      <c r="C350" s="131"/>
      <c r="D350" s="132"/>
      <c r="F350" s="24" t="s">
        <v>89</v>
      </c>
      <c r="G350" s="101"/>
      <c r="H350" s="102"/>
      <c r="I350" s="102">
        <f t="shared" si="74"/>
        <v>0</v>
      </c>
      <c r="J350" s="102"/>
      <c r="K350" s="102">
        <f t="shared" si="72"/>
        <v>0</v>
      </c>
      <c r="L350" s="103"/>
      <c r="M350" s="104" t="e">
        <f t="shared" si="75"/>
        <v>#DIV/0!</v>
      </c>
      <c r="O350" s="101"/>
      <c r="P350" s="101">
        <v>29</v>
      </c>
      <c r="Q350" s="102">
        <f t="shared" si="76"/>
        <v>12</v>
      </c>
      <c r="R350" s="102">
        <v>2</v>
      </c>
      <c r="S350" s="102">
        <f t="shared" si="73"/>
        <v>41</v>
      </c>
      <c r="T350" s="105">
        <v>89</v>
      </c>
      <c r="U350" s="104">
        <f t="shared" si="77"/>
        <v>0.97752808988764039</v>
      </c>
      <c r="W350" s="106">
        <f t="shared" si="78"/>
        <v>41</v>
      </c>
      <c r="X350" s="106">
        <f t="shared" si="78"/>
        <v>89</v>
      </c>
      <c r="Y350" s="40">
        <f t="shared" si="79"/>
        <v>1.7865168539325842</v>
      </c>
      <c r="Z350" s="107">
        <f t="shared" si="80"/>
        <v>12.400000000000006</v>
      </c>
      <c r="AA350" s="108">
        <f t="shared" si="81"/>
        <v>2</v>
      </c>
      <c r="AB350" s="109">
        <f t="shared" si="82"/>
        <v>3017.16</v>
      </c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"/>
      <c r="CU350" s="24"/>
      <c r="CV350" s="24"/>
      <c r="CW350" s="24"/>
      <c r="CX350" s="24"/>
      <c r="CY350" s="24"/>
      <c r="CZ350" s="24"/>
      <c r="DA350" s="24"/>
      <c r="DB350" s="24"/>
      <c r="DC350" s="24"/>
      <c r="DD350" s="24"/>
      <c r="DE350" s="24"/>
      <c r="DF350" s="24"/>
      <c r="DG350" s="24"/>
      <c r="DH350" s="24"/>
      <c r="DI350" s="24"/>
      <c r="DJ350" s="24"/>
      <c r="DK350" s="24"/>
      <c r="DL350" s="24"/>
      <c r="DM350" s="24"/>
      <c r="DN350" s="24"/>
      <c r="DO350" s="24"/>
      <c r="DP350" s="24"/>
      <c r="DQ350" s="24"/>
      <c r="DR350" s="24"/>
      <c r="DS350" s="24"/>
      <c r="DT350" s="24"/>
      <c r="DU350" s="24"/>
      <c r="DV350" s="24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/>
      <c r="EI350" s="24"/>
      <c r="EJ350" s="24"/>
      <c r="EK350" s="24"/>
      <c r="EL350" s="24"/>
      <c r="EM350" s="24"/>
      <c r="EN350" s="24"/>
      <c r="EO350" s="24"/>
      <c r="EP350" s="24"/>
      <c r="EQ350" s="24"/>
      <c r="ER350" s="24"/>
      <c r="ES350" s="24"/>
      <c r="ET350" s="24"/>
      <c r="EU350" s="24"/>
      <c r="EV350" s="24"/>
      <c r="EW350" s="24"/>
      <c r="EX350" s="24"/>
      <c r="EY350" s="24"/>
      <c r="EZ350" s="24"/>
      <c r="FA350" s="24"/>
      <c r="FB350" s="24"/>
      <c r="FC350" s="24"/>
      <c r="FD350" s="24"/>
      <c r="FE350" s="24"/>
      <c r="FF350" s="24"/>
      <c r="FG350" s="24"/>
      <c r="FH350" s="24"/>
      <c r="FI350" s="24"/>
      <c r="FJ350" s="24"/>
      <c r="FK350" s="24"/>
      <c r="FL350" s="24"/>
      <c r="FM350" s="24"/>
      <c r="FN350" s="24"/>
      <c r="FO350" s="24"/>
      <c r="FP350" s="24"/>
      <c r="FQ350" s="24"/>
      <c r="FR350" s="24"/>
      <c r="FS350" s="24"/>
      <c r="FT350" s="24"/>
      <c r="FU350" s="24"/>
      <c r="FV350" s="24"/>
      <c r="FW350" s="24"/>
      <c r="FX350" s="24"/>
      <c r="FY350" s="24"/>
      <c r="FZ350" s="24"/>
      <c r="GA350" s="24"/>
      <c r="GB350" s="24"/>
      <c r="GC350" s="24"/>
      <c r="GD350" s="24"/>
      <c r="GE350" s="24"/>
      <c r="GF350" s="24"/>
      <c r="GG350" s="24"/>
      <c r="GH350" s="24"/>
      <c r="GI350" s="24"/>
      <c r="GJ350" s="24"/>
      <c r="GK350" s="24"/>
      <c r="GL350" s="24"/>
      <c r="GM350" s="24"/>
      <c r="GN350" s="24"/>
      <c r="GO350" s="24"/>
      <c r="GP350" s="24"/>
      <c r="GQ350" s="24"/>
      <c r="GR350" s="24"/>
      <c r="GS350" s="24"/>
      <c r="GT350" s="24"/>
      <c r="GU350" s="24"/>
      <c r="GV350" s="24"/>
      <c r="GW350" s="24"/>
      <c r="GX350" s="24"/>
      <c r="GY350" s="24"/>
      <c r="GZ350" s="24"/>
      <c r="HA350" s="24"/>
      <c r="HB350" s="24"/>
      <c r="HC350" s="24"/>
      <c r="HD350" s="24"/>
      <c r="HE350" s="24"/>
      <c r="HF350" s="24"/>
      <c r="HG350" s="24"/>
      <c r="HH350" s="24"/>
      <c r="HI350" s="24"/>
      <c r="HJ350" s="24"/>
      <c r="HK350" s="24"/>
      <c r="HL350" s="24"/>
      <c r="HM350" s="24"/>
      <c r="HN350" s="24"/>
      <c r="HO350" s="24"/>
      <c r="HP350" s="24"/>
      <c r="HQ350" s="24"/>
      <c r="HR350" s="24"/>
      <c r="HS350" s="24"/>
      <c r="HT350" s="24"/>
      <c r="HU350" s="24"/>
      <c r="HV350" s="24"/>
      <c r="HW350" s="24"/>
      <c r="HX350" s="24"/>
      <c r="HY350" s="24"/>
      <c r="HZ350" s="24"/>
      <c r="IA350" s="24"/>
      <c r="IB350" s="24"/>
      <c r="IC350" s="24"/>
      <c r="ID350" s="24"/>
      <c r="IE350" s="24"/>
      <c r="IF350" s="24"/>
      <c r="IG350" s="24"/>
      <c r="IH350" s="24"/>
      <c r="II350" s="24"/>
      <c r="IJ350" s="24"/>
      <c r="IK350" s="24"/>
      <c r="IL350" s="24"/>
      <c r="IM350" s="24"/>
      <c r="IN350" s="24"/>
      <c r="IO350" s="24"/>
      <c r="IP350" s="24"/>
    </row>
    <row r="351" spans="1:250" x14ac:dyDescent="0.2">
      <c r="A351" s="24">
        <v>344</v>
      </c>
      <c r="C351" s="133"/>
      <c r="D351" s="29"/>
      <c r="F351" s="24" t="s">
        <v>90</v>
      </c>
      <c r="G351" s="101"/>
      <c r="H351" s="102"/>
      <c r="I351" s="102">
        <f t="shared" si="74"/>
        <v>0</v>
      </c>
      <c r="J351" s="102"/>
      <c r="K351" s="102">
        <f t="shared" si="72"/>
        <v>0</v>
      </c>
      <c r="L351" s="103"/>
      <c r="M351" s="104" t="e">
        <f t="shared" si="75"/>
        <v>#DIV/0!</v>
      </c>
      <c r="O351" s="101"/>
      <c r="P351" s="101">
        <v>11</v>
      </c>
      <c r="Q351" s="102">
        <f t="shared" si="76"/>
        <v>12</v>
      </c>
      <c r="R351" s="102">
        <v>2</v>
      </c>
      <c r="S351" s="102">
        <f t="shared" si="73"/>
        <v>23</v>
      </c>
      <c r="T351" s="105">
        <v>48</v>
      </c>
      <c r="U351" s="104">
        <f t="shared" si="77"/>
        <v>0.6875</v>
      </c>
      <c r="W351" s="106">
        <f t="shared" si="78"/>
        <v>23</v>
      </c>
      <c r="X351" s="106">
        <f t="shared" si="78"/>
        <v>48</v>
      </c>
      <c r="Y351" s="40">
        <f t="shared" si="79"/>
        <v>1.8125</v>
      </c>
      <c r="Z351" s="107">
        <f t="shared" si="80"/>
        <v>5.8000000000000007</v>
      </c>
      <c r="AA351" s="108">
        <f t="shared" si="81"/>
        <v>1</v>
      </c>
      <c r="AB351" s="109">
        <f t="shared" si="82"/>
        <v>1508.58</v>
      </c>
    </row>
    <row r="352" spans="1:250" x14ac:dyDescent="0.2">
      <c r="A352" s="68">
        <v>345</v>
      </c>
      <c r="C352" s="99"/>
      <c r="F352" s="24" t="s">
        <v>91</v>
      </c>
      <c r="G352" s="101"/>
      <c r="H352" s="102"/>
      <c r="I352" s="102">
        <f t="shared" si="74"/>
        <v>0</v>
      </c>
      <c r="J352" s="102"/>
      <c r="K352" s="102">
        <f t="shared" si="72"/>
        <v>0</v>
      </c>
      <c r="L352" s="103"/>
      <c r="M352" s="104" t="e">
        <f t="shared" si="75"/>
        <v>#DIV/0!</v>
      </c>
      <c r="O352" s="101"/>
      <c r="P352" s="101">
        <v>72</v>
      </c>
      <c r="Q352" s="102">
        <f t="shared" si="76"/>
        <v>0</v>
      </c>
      <c r="R352" s="102">
        <v>0</v>
      </c>
      <c r="S352" s="102">
        <f t="shared" si="73"/>
        <v>72</v>
      </c>
      <c r="T352" s="105">
        <v>216</v>
      </c>
      <c r="U352" s="104">
        <f t="shared" si="77"/>
        <v>1</v>
      </c>
      <c r="W352" s="106">
        <f t="shared" si="78"/>
        <v>72</v>
      </c>
      <c r="X352" s="106">
        <f t="shared" si="78"/>
        <v>216</v>
      </c>
      <c r="Y352" s="40">
        <f t="shared" si="79"/>
        <v>1.8333333333333333</v>
      </c>
      <c r="Z352" s="107">
        <f t="shared" si="80"/>
        <v>57.599999999999994</v>
      </c>
      <c r="AA352" s="108">
        <f t="shared" si="81"/>
        <v>10</v>
      </c>
      <c r="AB352" s="109">
        <f t="shared" si="82"/>
        <v>15085.8</v>
      </c>
    </row>
    <row r="353" spans="1:251" x14ac:dyDescent="0.2">
      <c r="A353" s="68">
        <v>346</v>
      </c>
      <c r="C353" s="133"/>
      <c r="D353" s="134"/>
      <c r="F353" s="24" t="s">
        <v>14</v>
      </c>
      <c r="G353" s="101"/>
      <c r="H353" s="117"/>
      <c r="I353" s="102">
        <f t="shared" si="74"/>
        <v>0</v>
      </c>
      <c r="J353" s="117"/>
      <c r="K353" s="102">
        <f t="shared" si="72"/>
        <v>0</v>
      </c>
      <c r="L353" s="103"/>
      <c r="M353" s="104" t="e">
        <f t="shared" si="75"/>
        <v>#DIV/0!</v>
      </c>
      <c r="O353" s="101"/>
      <c r="P353" s="118">
        <v>66</v>
      </c>
      <c r="Q353" s="102">
        <f t="shared" si="76"/>
        <v>0</v>
      </c>
      <c r="R353" s="102">
        <v>0</v>
      </c>
      <c r="S353" s="102">
        <f t="shared" si="73"/>
        <v>66</v>
      </c>
      <c r="T353" s="105">
        <v>118</v>
      </c>
      <c r="U353" s="104">
        <f t="shared" si="77"/>
        <v>1.6779661016949152</v>
      </c>
      <c r="W353" s="106">
        <f t="shared" si="78"/>
        <v>66</v>
      </c>
      <c r="X353" s="106">
        <f t="shared" si="78"/>
        <v>118</v>
      </c>
      <c r="Y353" s="40">
        <f t="shared" si="79"/>
        <v>1.830508474576271</v>
      </c>
      <c r="Z353" s="107">
        <f t="shared" si="80"/>
        <v>4.7999999999999972</v>
      </c>
      <c r="AA353" s="108">
        <f t="shared" si="81"/>
        <v>1</v>
      </c>
      <c r="AB353" s="109">
        <f t="shared" si="82"/>
        <v>1508.58</v>
      </c>
    </row>
    <row r="354" spans="1:251" x14ac:dyDescent="0.2">
      <c r="A354" s="24">
        <v>347</v>
      </c>
      <c r="C354" s="133"/>
      <c r="D354" s="130"/>
      <c r="F354" s="24" t="s">
        <v>22</v>
      </c>
      <c r="G354" s="101"/>
      <c r="H354" s="102"/>
      <c r="I354" s="102">
        <f t="shared" si="74"/>
        <v>0</v>
      </c>
      <c r="J354" s="102"/>
      <c r="K354" s="102">
        <f t="shared" si="72"/>
        <v>0</v>
      </c>
      <c r="L354" s="103"/>
      <c r="M354" s="104" t="e">
        <f t="shared" si="75"/>
        <v>#DIV/0!</v>
      </c>
      <c r="O354" s="101"/>
      <c r="P354" s="101">
        <v>34</v>
      </c>
      <c r="Q354" s="102">
        <f t="shared" si="76"/>
        <v>18</v>
      </c>
      <c r="R354" s="102">
        <v>3</v>
      </c>
      <c r="S354" s="102">
        <f t="shared" si="73"/>
        <v>52</v>
      </c>
      <c r="T354" s="105">
        <v>136</v>
      </c>
      <c r="U354" s="104">
        <f t="shared" si="77"/>
        <v>0.75</v>
      </c>
      <c r="W354" s="106">
        <f t="shared" si="78"/>
        <v>52</v>
      </c>
      <c r="X354" s="106">
        <f t="shared" si="78"/>
        <v>136</v>
      </c>
      <c r="Y354" s="40">
        <f t="shared" si="79"/>
        <v>1.8088235294117647</v>
      </c>
      <c r="Z354" s="107">
        <f t="shared" si="80"/>
        <v>29.599999999999994</v>
      </c>
      <c r="AA354" s="108">
        <f t="shared" si="81"/>
        <v>5</v>
      </c>
      <c r="AB354" s="109">
        <f t="shared" si="82"/>
        <v>7542.9</v>
      </c>
    </row>
    <row r="355" spans="1:251" x14ac:dyDescent="0.2">
      <c r="A355" s="68">
        <v>348</v>
      </c>
      <c r="C355" s="99"/>
      <c r="F355" s="24" t="s">
        <v>92</v>
      </c>
      <c r="G355" s="101"/>
      <c r="H355" s="102"/>
      <c r="I355" s="102">
        <f t="shared" si="74"/>
        <v>0</v>
      </c>
      <c r="J355" s="102"/>
      <c r="K355" s="102">
        <f t="shared" si="72"/>
        <v>0</v>
      </c>
      <c r="L355" s="103"/>
      <c r="M355" s="104" t="e">
        <f t="shared" si="75"/>
        <v>#DIV/0!</v>
      </c>
      <c r="O355" s="101"/>
      <c r="P355" s="101">
        <v>13</v>
      </c>
      <c r="Q355" s="102">
        <f t="shared" si="76"/>
        <v>18</v>
      </c>
      <c r="R355" s="102">
        <v>3</v>
      </c>
      <c r="S355" s="102">
        <f t="shared" si="73"/>
        <v>31</v>
      </c>
      <c r="T355" s="105">
        <v>112</v>
      </c>
      <c r="U355" s="104">
        <f t="shared" si="77"/>
        <v>0.3482142857142857</v>
      </c>
      <c r="W355" s="106">
        <f t="shared" si="78"/>
        <v>31</v>
      </c>
      <c r="X355" s="106">
        <f t="shared" si="78"/>
        <v>112</v>
      </c>
      <c r="Y355" s="40">
        <f t="shared" si="79"/>
        <v>1.794642857142857</v>
      </c>
      <c r="Z355" s="107">
        <f t="shared" si="80"/>
        <v>36.199999999999989</v>
      </c>
      <c r="AA355" s="108">
        <f t="shared" si="81"/>
        <v>6</v>
      </c>
      <c r="AB355" s="109">
        <f t="shared" si="82"/>
        <v>9051.48</v>
      </c>
    </row>
    <row r="356" spans="1:251" x14ac:dyDescent="0.2">
      <c r="A356" s="68">
        <v>349</v>
      </c>
      <c r="C356" s="99"/>
      <c r="F356" s="24" t="s">
        <v>93</v>
      </c>
      <c r="G356" s="101"/>
      <c r="H356" s="102"/>
      <c r="I356" s="102">
        <f t="shared" si="74"/>
        <v>0</v>
      </c>
      <c r="J356" s="102"/>
      <c r="K356" s="102">
        <f t="shared" si="72"/>
        <v>0</v>
      </c>
      <c r="L356" s="103"/>
      <c r="M356" s="104" t="e">
        <f t="shared" si="75"/>
        <v>#DIV/0!</v>
      </c>
      <c r="O356" s="101"/>
      <c r="P356" s="101">
        <v>39</v>
      </c>
      <c r="Q356" s="102">
        <f t="shared" si="76"/>
        <v>0</v>
      </c>
      <c r="R356" s="102">
        <v>0</v>
      </c>
      <c r="S356" s="102">
        <f t="shared" si="73"/>
        <v>39</v>
      </c>
      <c r="T356" s="105">
        <v>88</v>
      </c>
      <c r="U356" s="104">
        <f t="shared" si="77"/>
        <v>1.3295454545454546</v>
      </c>
      <c r="W356" s="106">
        <f t="shared" si="78"/>
        <v>39</v>
      </c>
      <c r="X356" s="106">
        <f t="shared" si="78"/>
        <v>88</v>
      </c>
      <c r="Y356" s="40">
        <f t="shared" si="79"/>
        <v>1.7386363636363638</v>
      </c>
      <c r="Z356" s="107">
        <f t="shared" si="80"/>
        <v>13.799999999999997</v>
      </c>
      <c r="AA356" s="108">
        <f t="shared" si="81"/>
        <v>2</v>
      </c>
      <c r="AB356" s="109">
        <f t="shared" si="82"/>
        <v>3017.16</v>
      </c>
    </row>
    <row r="357" spans="1:251" x14ac:dyDescent="0.2">
      <c r="A357" s="24">
        <v>350</v>
      </c>
      <c r="C357" s="99"/>
      <c r="F357" s="24" t="s">
        <v>94</v>
      </c>
      <c r="G357" s="101"/>
      <c r="H357" s="102"/>
      <c r="I357" s="102">
        <f t="shared" si="74"/>
        <v>0</v>
      </c>
      <c r="J357" s="102"/>
      <c r="K357" s="102">
        <f t="shared" si="72"/>
        <v>0</v>
      </c>
      <c r="L357" s="103"/>
      <c r="M357" s="104" t="e">
        <f t="shared" si="75"/>
        <v>#DIV/0!</v>
      </c>
      <c r="O357" s="101"/>
      <c r="P357" s="101">
        <v>38</v>
      </c>
      <c r="Q357" s="102">
        <f t="shared" si="76"/>
        <v>30</v>
      </c>
      <c r="R357" s="102">
        <v>5</v>
      </c>
      <c r="S357" s="102">
        <f t="shared" si="73"/>
        <v>68</v>
      </c>
      <c r="T357" s="105">
        <v>146</v>
      </c>
      <c r="U357" s="104">
        <f t="shared" si="77"/>
        <v>0.78082191780821919</v>
      </c>
      <c r="W357" s="106">
        <f t="shared" si="78"/>
        <v>68</v>
      </c>
      <c r="X357" s="106">
        <f t="shared" si="78"/>
        <v>146</v>
      </c>
      <c r="Y357" s="40">
        <f t="shared" si="79"/>
        <v>1.7671232876712331</v>
      </c>
      <c r="Z357" s="107">
        <f t="shared" si="80"/>
        <v>19.599999999999994</v>
      </c>
      <c r="AA357" s="108">
        <f t="shared" si="81"/>
        <v>3</v>
      </c>
      <c r="AB357" s="109">
        <f t="shared" si="82"/>
        <v>4525.74</v>
      </c>
    </row>
    <row r="358" spans="1:251" x14ac:dyDescent="0.2">
      <c r="A358" s="68">
        <v>351</v>
      </c>
      <c r="C358" s="99"/>
      <c r="F358" s="24" t="s">
        <v>95</v>
      </c>
      <c r="G358" s="101"/>
      <c r="H358" s="102"/>
      <c r="I358" s="102">
        <f t="shared" si="74"/>
        <v>0</v>
      </c>
      <c r="J358" s="102"/>
      <c r="K358" s="102">
        <f t="shared" si="72"/>
        <v>0</v>
      </c>
      <c r="L358" s="103"/>
      <c r="M358" s="104" t="e">
        <f t="shared" si="75"/>
        <v>#DIV/0!</v>
      </c>
      <c r="N358" s="135"/>
      <c r="O358" s="101"/>
      <c r="P358" s="101">
        <v>25</v>
      </c>
      <c r="Q358" s="102">
        <f t="shared" si="76"/>
        <v>12</v>
      </c>
      <c r="R358" s="102">
        <v>2</v>
      </c>
      <c r="S358" s="102">
        <f t="shared" si="73"/>
        <v>37</v>
      </c>
      <c r="T358" s="105">
        <v>74</v>
      </c>
      <c r="U358" s="104">
        <f t="shared" si="77"/>
        <v>1.0135135135135134</v>
      </c>
      <c r="W358" s="106">
        <f t="shared" si="78"/>
        <v>37</v>
      </c>
      <c r="X358" s="106">
        <f t="shared" si="78"/>
        <v>74</v>
      </c>
      <c r="Y358" s="40">
        <f t="shared" si="79"/>
        <v>1.7432432432432432</v>
      </c>
      <c r="Z358" s="107">
        <f t="shared" si="80"/>
        <v>7.3999999999999986</v>
      </c>
      <c r="AA358" s="108">
        <f t="shared" si="81"/>
        <v>1</v>
      </c>
      <c r="AB358" s="109">
        <f t="shared" si="82"/>
        <v>1508.58</v>
      </c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  <c r="AX358" s="113"/>
      <c r="AY358" s="113"/>
      <c r="AZ358" s="113"/>
      <c r="BA358" s="113"/>
      <c r="BB358" s="113"/>
      <c r="BC358" s="113"/>
      <c r="BD358" s="113"/>
      <c r="BE358" s="113"/>
      <c r="BF358" s="113"/>
      <c r="BG358" s="113"/>
      <c r="BH358" s="113"/>
      <c r="BI358" s="113"/>
      <c r="BJ358" s="113"/>
      <c r="BK358" s="113"/>
      <c r="BL358" s="113"/>
      <c r="BM358" s="113"/>
      <c r="BN358" s="113"/>
      <c r="BO358" s="113"/>
      <c r="BP358" s="113"/>
      <c r="BQ358" s="113"/>
      <c r="BR358" s="113"/>
      <c r="BS358" s="113"/>
      <c r="BT358" s="113"/>
      <c r="BU358" s="113"/>
      <c r="BV358" s="113"/>
      <c r="BW358" s="113"/>
      <c r="BX358" s="113"/>
      <c r="BY358" s="113"/>
      <c r="BZ358" s="113"/>
      <c r="CA358" s="113"/>
      <c r="CB358" s="113"/>
      <c r="CC358" s="113"/>
      <c r="CD358" s="113"/>
      <c r="CE358" s="113"/>
      <c r="CF358" s="113"/>
      <c r="CG358" s="113"/>
      <c r="CH358" s="113"/>
      <c r="CI358" s="113"/>
      <c r="CJ358" s="113"/>
      <c r="CK358" s="113"/>
      <c r="CL358" s="113"/>
      <c r="CM358" s="113"/>
      <c r="CN358" s="113"/>
      <c r="CO358" s="113"/>
      <c r="CP358" s="113"/>
      <c r="CQ358" s="113"/>
      <c r="CR358" s="113"/>
      <c r="CS358" s="113"/>
      <c r="CT358" s="113"/>
      <c r="CU358" s="113"/>
      <c r="CV358" s="113"/>
      <c r="CW358" s="113"/>
      <c r="CX358" s="113"/>
      <c r="CY358" s="113"/>
      <c r="CZ358" s="113"/>
      <c r="DA358" s="113"/>
      <c r="DB358" s="113"/>
      <c r="DC358" s="113"/>
      <c r="DD358" s="113"/>
      <c r="DE358" s="113"/>
      <c r="DF358" s="113"/>
      <c r="DG358" s="113"/>
      <c r="DH358" s="113"/>
      <c r="DI358" s="113"/>
      <c r="DJ358" s="113"/>
      <c r="DK358" s="113"/>
      <c r="DL358" s="113"/>
      <c r="DM358" s="113"/>
      <c r="DN358" s="113"/>
      <c r="DO358" s="113"/>
      <c r="DP358" s="113"/>
      <c r="DQ358" s="113"/>
      <c r="DR358" s="113"/>
      <c r="DS358" s="113"/>
      <c r="DT358" s="113"/>
      <c r="DU358" s="113"/>
      <c r="DV358" s="113"/>
      <c r="DW358" s="113"/>
      <c r="DX358" s="113"/>
      <c r="DY358" s="113"/>
      <c r="DZ358" s="113"/>
      <c r="EA358" s="113"/>
      <c r="EB358" s="113"/>
      <c r="EC358" s="113"/>
      <c r="ED358" s="113"/>
      <c r="EE358" s="113"/>
      <c r="EF358" s="113"/>
      <c r="EG358" s="113"/>
      <c r="EH358" s="113"/>
      <c r="EI358" s="113"/>
      <c r="EJ358" s="113"/>
      <c r="EK358" s="113"/>
      <c r="EL358" s="113"/>
      <c r="EM358" s="113"/>
      <c r="EN358" s="113"/>
      <c r="EO358" s="113"/>
      <c r="EP358" s="113"/>
      <c r="EQ358" s="113"/>
      <c r="ER358" s="113"/>
      <c r="ES358" s="113"/>
      <c r="ET358" s="113"/>
      <c r="EU358" s="113"/>
      <c r="EV358" s="113"/>
      <c r="EW358" s="113"/>
      <c r="EX358" s="113"/>
      <c r="EY358" s="113"/>
      <c r="EZ358" s="113"/>
      <c r="FA358" s="113"/>
      <c r="FB358" s="113"/>
      <c r="FC358" s="113"/>
      <c r="FD358" s="113"/>
      <c r="FE358" s="113"/>
      <c r="FF358" s="113"/>
      <c r="FG358" s="113"/>
      <c r="FH358" s="113"/>
      <c r="FI358" s="113"/>
      <c r="FJ358" s="113"/>
      <c r="FK358" s="113"/>
      <c r="FL358" s="113"/>
      <c r="FM358" s="113"/>
      <c r="FN358" s="113"/>
      <c r="FO358" s="113"/>
      <c r="FP358" s="113"/>
      <c r="FQ358" s="113"/>
      <c r="FR358" s="113"/>
      <c r="FS358" s="113"/>
      <c r="FT358" s="113"/>
      <c r="FU358" s="113"/>
      <c r="FV358" s="113"/>
      <c r="FW358" s="113"/>
      <c r="FX358" s="113"/>
      <c r="FY358" s="113"/>
      <c r="FZ358" s="113"/>
      <c r="GA358" s="113"/>
      <c r="GB358" s="113"/>
      <c r="GC358" s="113"/>
      <c r="GD358" s="113"/>
      <c r="GE358" s="113"/>
      <c r="GF358" s="113"/>
      <c r="GG358" s="113"/>
      <c r="GH358" s="113"/>
      <c r="GI358" s="113"/>
      <c r="GJ358" s="113"/>
      <c r="GK358" s="113"/>
      <c r="GL358" s="113"/>
      <c r="GM358" s="113"/>
      <c r="GN358" s="113"/>
      <c r="GO358" s="113"/>
      <c r="GP358" s="113"/>
      <c r="GQ358" s="113"/>
      <c r="GR358" s="113"/>
      <c r="GS358" s="113"/>
      <c r="GT358" s="113"/>
      <c r="GU358" s="113"/>
      <c r="GV358" s="113"/>
      <c r="GW358" s="113"/>
      <c r="GX358" s="113"/>
      <c r="GY358" s="113"/>
      <c r="GZ358" s="113"/>
      <c r="HA358" s="113"/>
      <c r="HB358" s="113"/>
      <c r="HC358" s="113"/>
      <c r="HD358" s="113"/>
      <c r="HE358" s="113"/>
      <c r="HF358" s="113"/>
      <c r="HG358" s="113"/>
      <c r="HH358" s="113"/>
      <c r="HI358" s="113"/>
      <c r="HJ358" s="113"/>
      <c r="HK358" s="113"/>
      <c r="HL358" s="113"/>
      <c r="HM358" s="113"/>
      <c r="HN358" s="113"/>
      <c r="HO358" s="113"/>
      <c r="HP358" s="113"/>
      <c r="HQ358" s="113"/>
      <c r="HR358" s="113"/>
      <c r="HS358" s="113"/>
      <c r="HT358" s="113"/>
      <c r="HU358" s="113"/>
      <c r="HV358" s="113"/>
      <c r="HW358" s="113"/>
      <c r="HX358" s="113"/>
      <c r="HY358" s="113"/>
      <c r="HZ358" s="113"/>
      <c r="IA358" s="113"/>
      <c r="IB358" s="113"/>
      <c r="IC358" s="113"/>
      <c r="ID358" s="113"/>
      <c r="IE358" s="113"/>
      <c r="IF358" s="113"/>
      <c r="IG358" s="113"/>
      <c r="IH358" s="113"/>
      <c r="II358" s="113"/>
      <c r="IJ358" s="113"/>
      <c r="IK358" s="113"/>
      <c r="IL358" s="113"/>
      <c r="IM358" s="113"/>
      <c r="IN358" s="113"/>
      <c r="IO358" s="113"/>
      <c r="IP358" s="113"/>
    </row>
    <row r="359" spans="1:251" x14ac:dyDescent="0.2">
      <c r="A359" s="68">
        <v>352</v>
      </c>
      <c r="C359" s="99"/>
      <c r="F359" s="24" t="s">
        <v>96</v>
      </c>
      <c r="G359" s="101"/>
      <c r="H359" s="102"/>
      <c r="I359" s="102">
        <f t="shared" si="74"/>
        <v>0</v>
      </c>
      <c r="J359" s="102"/>
      <c r="K359" s="102">
        <f t="shared" si="72"/>
        <v>0</v>
      </c>
      <c r="L359" s="103"/>
      <c r="M359" s="104" t="e">
        <f t="shared" si="75"/>
        <v>#DIV/0!</v>
      </c>
      <c r="O359" s="101"/>
      <c r="P359" s="101">
        <v>42</v>
      </c>
      <c r="Q359" s="102">
        <f t="shared" si="76"/>
        <v>24</v>
      </c>
      <c r="R359" s="102">
        <v>4</v>
      </c>
      <c r="S359" s="102">
        <f t="shared" si="73"/>
        <v>66</v>
      </c>
      <c r="T359" s="105">
        <v>160</v>
      </c>
      <c r="U359" s="104">
        <f t="shared" si="77"/>
        <v>0.78749999999999998</v>
      </c>
      <c r="W359" s="106">
        <f t="shared" si="78"/>
        <v>66</v>
      </c>
      <c r="X359" s="106">
        <f t="shared" si="78"/>
        <v>160</v>
      </c>
      <c r="Y359" s="40">
        <f t="shared" si="79"/>
        <v>1.7999999999999998</v>
      </c>
      <c r="Z359" s="107">
        <f t="shared" si="80"/>
        <v>29.999999999999986</v>
      </c>
      <c r="AA359" s="108">
        <f t="shared" si="81"/>
        <v>5</v>
      </c>
      <c r="AB359" s="109">
        <f t="shared" si="82"/>
        <v>7542.9</v>
      </c>
    </row>
    <row r="360" spans="1:251" x14ac:dyDescent="0.2">
      <c r="A360" s="24">
        <v>353</v>
      </c>
      <c r="C360" s="99"/>
      <c r="F360" s="24" t="s">
        <v>97</v>
      </c>
      <c r="G360" s="101"/>
      <c r="H360" s="102"/>
      <c r="I360" s="102">
        <f t="shared" si="74"/>
        <v>0</v>
      </c>
      <c r="J360" s="102"/>
      <c r="K360" s="102">
        <f t="shared" si="72"/>
        <v>0</v>
      </c>
      <c r="L360" s="103"/>
      <c r="M360" s="104" t="e">
        <f t="shared" si="75"/>
        <v>#DIV/0!</v>
      </c>
      <c r="O360" s="101"/>
      <c r="P360" s="101">
        <v>26</v>
      </c>
      <c r="Q360" s="102">
        <f t="shared" si="76"/>
        <v>12</v>
      </c>
      <c r="R360" s="102">
        <v>2</v>
      </c>
      <c r="S360" s="102">
        <f t="shared" si="73"/>
        <v>38</v>
      </c>
      <c r="T360" s="105">
        <v>58</v>
      </c>
      <c r="U360" s="104">
        <f t="shared" si="77"/>
        <v>1.3448275862068966</v>
      </c>
      <c r="W360" s="106">
        <f t="shared" si="78"/>
        <v>38</v>
      </c>
      <c r="X360" s="106">
        <f t="shared" si="78"/>
        <v>58</v>
      </c>
      <c r="Y360" s="40">
        <f t="shared" si="79"/>
        <v>1.9655172413793105</v>
      </c>
      <c r="Z360" s="107">
        <f t="shared" si="80"/>
        <v>0</v>
      </c>
      <c r="AA360" s="108">
        <f t="shared" si="81"/>
        <v>0</v>
      </c>
      <c r="AB360" s="109">
        <f t="shared" si="82"/>
        <v>0</v>
      </c>
    </row>
    <row r="361" spans="1:251" x14ac:dyDescent="0.2">
      <c r="A361" s="68">
        <v>354</v>
      </c>
      <c r="F361" s="24" t="s">
        <v>98</v>
      </c>
      <c r="G361" s="101"/>
      <c r="H361" s="102"/>
      <c r="I361" s="102">
        <f t="shared" si="74"/>
        <v>0</v>
      </c>
      <c r="J361" s="102"/>
      <c r="K361" s="102">
        <f t="shared" si="72"/>
        <v>0</v>
      </c>
      <c r="L361" s="103"/>
      <c r="M361" s="104" t="e">
        <f t="shared" si="75"/>
        <v>#DIV/0!</v>
      </c>
      <c r="O361" s="101"/>
      <c r="P361" s="101">
        <v>23</v>
      </c>
      <c r="Q361" s="102">
        <f t="shared" si="76"/>
        <v>18</v>
      </c>
      <c r="R361" s="102">
        <v>3</v>
      </c>
      <c r="S361" s="102">
        <f t="shared" si="73"/>
        <v>41</v>
      </c>
      <c r="T361" s="105">
        <v>87</v>
      </c>
      <c r="U361" s="104">
        <f t="shared" si="77"/>
        <v>0.7931034482758621</v>
      </c>
      <c r="W361" s="106">
        <f t="shared" si="78"/>
        <v>41</v>
      </c>
      <c r="X361" s="106">
        <f t="shared" si="78"/>
        <v>87</v>
      </c>
      <c r="Y361" s="40">
        <f t="shared" si="79"/>
        <v>1.8275862068965518</v>
      </c>
      <c r="Z361" s="107">
        <f t="shared" si="80"/>
        <v>11.200000000000003</v>
      </c>
      <c r="AA361" s="108">
        <f t="shared" si="81"/>
        <v>2</v>
      </c>
      <c r="AB361" s="109">
        <f t="shared" si="82"/>
        <v>3017.16</v>
      </c>
    </row>
    <row r="362" spans="1:251" x14ac:dyDescent="0.2">
      <c r="A362" s="68">
        <v>355</v>
      </c>
      <c r="F362" s="24" t="s">
        <v>23</v>
      </c>
      <c r="G362" s="101"/>
      <c r="H362" s="102"/>
      <c r="I362" s="102">
        <f t="shared" si="74"/>
        <v>0</v>
      </c>
      <c r="J362" s="102"/>
      <c r="K362" s="102">
        <f t="shared" si="72"/>
        <v>0</v>
      </c>
      <c r="L362" s="103"/>
      <c r="M362" s="104" t="e">
        <f t="shared" si="75"/>
        <v>#DIV/0!</v>
      </c>
      <c r="O362" s="101"/>
      <c r="P362" s="101">
        <v>65</v>
      </c>
      <c r="Q362" s="102">
        <f t="shared" si="76"/>
        <v>30</v>
      </c>
      <c r="R362" s="102">
        <v>5</v>
      </c>
      <c r="S362" s="102">
        <f t="shared" si="73"/>
        <v>95</v>
      </c>
      <c r="T362" s="105">
        <v>156</v>
      </c>
      <c r="U362" s="104">
        <f t="shared" si="77"/>
        <v>1.25</v>
      </c>
      <c r="W362" s="106">
        <f t="shared" si="78"/>
        <v>95</v>
      </c>
      <c r="X362" s="106">
        <f t="shared" si="78"/>
        <v>156</v>
      </c>
      <c r="Y362" s="40">
        <f t="shared" si="79"/>
        <v>1.8269230769230769</v>
      </c>
      <c r="Z362" s="107">
        <f t="shared" si="80"/>
        <v>0</v>
      </c>
      <c r="AA362" s="108">
        <f t="shared" si="81"/>
        <v>0</v>
      </c>
      <c r="AB362" s="109">
        <f t="shared" si="82"/>
        <v>0</v>
      </c>
    </row>
    <row r="363" spans="1:251" x14ac:dyDescent="0.2">
      <c r="A363" s="24">
        <v>356</v>
      </c>
      <c r="F363" s="24" t="s">
        <v>99</v>
      </c>
      <c r="G363" s="101"/>
      <c r="H363" s="102"/>
      <c r="I363" s="102">
        <f t="shared" si="74"/>
        <v>0</v>
      </c>
      <c r="J363" s="102"/>
      <c r="K363" s="102">
        <f t="shared" si="72"/>
        <v>0</v>
      </c>
      <c r="L363" s="103"/>
      <c r="M363" s="104" t="e">
        <f t="shared" si="75"/>
        <v>#DIV/0!</v>
      </c>
      <c r="O363" s="101"/>
      <c r="P363" s="101">
        <v>7</v>
      </c>
      <c r="Q363" s="102">
        <f t="shared" si="76"/>
        <v>6</v>
      </c>
      <c r="R363" s="102">
        <v>1</v>
      </c>
      <c r="S363" s="102">
        <f t="shared" si="73"/>
        <v>13</v>
      </c>
      <c r="T363" s="105">
        <v>29</v>
      </c>
      <c r="U363" s="104">
        <f t="shared" si="77"/>
        <v>0.72413793103448276</v>
      </c>
      <c r="W363" s="106">
        <f t="shared" si="78"/>
        <v>13</v>
      </c>
      <c r="X363" s="106">
        <f t="shared" si="78"/>
        <v>29</v>
      </c>
      <c r="Y363" s="40">
        <f t="shared" si="79"/>
        <v>1.9655172413793105</v>
      </c>
      <c r="Z363" s="107">
        <f t="shared" si="80"/>
        <v>4.3999999999999986</v>
      </c>
      <c r="AA363" s="108">
        <f t="shared" si="81"/>
        <v>1</v>
      </c>
      <c r="AB363" s="109">
        <f t="shared" si="82"/>
        <v>1508.58</v>
      </c>
    </row>
    <row r="364" spans="1:251" x14ac:dyDescent="0.2">
      <c r="A364" s="68">
        <v>357</v>
      </c>
      <c r="F364" s="24" t="s">
        <v>100</v>
      </c>
      <c r="G364" s="101"/>
      <c r="H364" s="102"/>
      <c r="I364" s="102">
        <f t="shared" si="74"/>
        <v>0</v>
      </c>
      <c r="J364" s="102"/>
      <c r="K364" s="102">
        <f t="shared" si="72"/>
        <v>0</v>
      </c>
      <c r="L364" s="103"/>
      <c r="M364" s="104" t="e">
        <f t="shared" si="75"/>
        <v>#DIV/0!</v>
      </c>
      <c r="O364" s="101"/>
      <c r="P364" s="101">
        <v>45</v>
      </c>
      <c r="Q364" s="102">
        <f t="shared" si="76"/>
        <v>18</v>
      </c>
      <c r="R364" s="102">
        <v>3</v>
      </c>
      <c r="S364" s="102">
        <f t="shared" si="73"/>
        <v>63</v>
      </c>
      <c r="T364" s="105">
        <v>107</v>
      </c>
      <c r="U364" s="104">
        <f t="shared" si="77"/>
        <v>1.2616822429906542</v>
      </c>
      <c r="W364" s="106">
        <f t="shared" si="78"/>
        <v>63</v>
      </c>
      <c r="X364" s="106">
        <f t="shared" si="78"/>
        <v>107</v>
      </c>
      <c r="Y364" s="40">
        <f t="shared" si="79"/>
        <v>1.766355140186916</v>
      </c>
      <c r="Z364" s="107">
        <f t="shared" si="80"/>
        <v>1.2000000000000028</v>
      </c>
      <c r="AA364" s="108">
        <f t="shared" si="81"/>
        <v>0</v>
      </c>
      <c r="AB364" s="109">
        <f t="shared" si="82"/>
        <v>0</v>
      </c>
    </row>
    <row r="365" spans="1:251" x14ac:dyDescent="0.2">
      <c r="A365" s="68">
        <v>358</v>
      </c>
      <c r="F365" s="24" t="s">
        <v>101</v>
      </c>
      <c r="G365" s="101"/>
      <c r="H365" s="102"/>
      <c r="I365" s="102">
        <f t="shared" si="74"/>
        <v>0</v>
      </c>
      <c r="J365" s="102"/>
      <c r="K365" s="102">
        <f t="shared" si="72"/>
        <v>0</v>
      </c>
      <c r="L365" s="103"/>
      <c r="M365" s="104" t="e">
        <f t="shared" si="75"/>
        <v>#DIV/0!</v>
      </c>
      <c r="O365" s="101"/>
      <c r="P365" s="101">
        <v>35</v>
      </c>
      <c r="Q365" s="102">
        <f t="shared" si="76"/>
        <v>18</v>
      </c>
      <c r="R365" s="102">
        <v>3</v>
      </c>
      <c r="S365" s="102">
        <f t="shared" si="73"/>
        <v>53</v>
      </c>
      <c r="T365" s="105">
        <v>119</v>
      </c>
      <c r="U365" s="104">
        <f t="shared" si="77"/>
        <v>0.88235294117647067</v>
      </c>
      <c r="W365" s="106">
        <f t="shared" si="78"/>
        <v>53</v>
      </c>
      <c r="X365" s="106">
        <f t="shared" si="78"/>
        <v>119</v>
      </c>
      <c r="Y365" s="40">
        <f t="shared" si="79"/>
        <v>1.7899159663865547</v>
      </c>
      <c r="Z365" s="107">
        <f t="shared" si="80"/>
        <v>18.400000000000006</v>
      </c>
      <c r="AA365" s="108">
        <f t="shared" si="81"/>
        <v>3</v>
      </c>
      <c r="AB365" s="109">
        <f t="shared" si="82"/>
        <v>4525.74</v>
      </c>
    </row>
    <row r="366" spans="1:251" x14ac:dyDescent="0.2">
      <c r="A366" s="24">
        <v>359</v>
      </c>
      <c r="F366" s="24" t="s">
        <v>102</v>
      </c>
      <c r="G366" s="101"/>
      <c r="H366" s="102"/>
      <c r="I366" s="102">
        <f t="shared" si="74"/>
        <v>0</v>
      </c>
      <c r="J366" s="102"/>
      <c r="K366" s="102">
        <f t="shared" si="72"/>
        <v>0</v>
      </c>
      <c r="L366" s="103"/>
      <c r="M366" s="104" t="e">
        <f t="shared" si="75"/>
        <v>#DIV/0!</v>
      </c>
      <c r="O366" s="101"/>
      <c r="P366" s="101">
        <v>19</v>
      </c>
      <c r="Q366" s="102">
        <f t="shared" si="76"/>
        <v>6</v>
      </c>
      <c r="R366" s="102">
        <v>1</v>
      </c>
      <c r="S366" s="102">
        <f t="shared" si="73"/>
        <v>25</v>
      </c>
      <c r="T366" s="105">
        <v>80</v>
      </c>
      <c r="U366" s="104">
        <f t="shared" si="77"/>
        <v>0.71250000000000002</v>
      </c>
      <c r="W366" s="106">
        <f t="shared" si="78"/>
        <v>25</v>
      </c>
      <c r="X366" s="106">
        <f t="shared" si="78"/>
        <v>80</v>
      </c>
      <c r="Y366" s="40">
        <f t="shared" si="79"/>
        <v>1.8374999999999999</v>
      </c>
      <c r="Z366" s="107">
        <f t="shared" si="80"/>
        <v>22.999999999999993</v>
      </c>
      <c r="AA366" s="108">
        <f t="shared" si="81"/>
        <v>4</v>
      </c>
      <c r="AB366" s="109">
        <f t="shared" si="82"/>
        <v>6034.32</v>
      </c>
    </row>
    <row r="367" spans="1:251" x14ac:dyDescent="0.2">
      <c r="A367" s="68">
        <v>360</v>
      </c>
      <c r="F367" s="24" t="s">
        <v>103</v>
      </c>
      <c r="G367" s="101"/>
      <c r="H367" s="102"/>
      <c r="I367" s="102">
        <f t="shared" si="74"/>
        <v>0</v>
      </c>
      <c r="J367" s="102"/>
      <c r="K367" s="102">
        <f t="shared" si="72"/>
        <v>0</v>
      </c>
      <c r="L367" s="103"/>
      <c r="M367" s="104" t="e">
        <f t="shared" si="75"/>
        <v>#DIV/0!</v>
      </c>
      <c r="O367" s="101"/>
      <c r="P367" s="101">
        <v>19</v>
      </c>
      <c r="Q367" s="102">
        <f t="shared" si="76"/>
        <v>30</v>
      </c>
      <c r="R367" s="102">
        <v>5</v>
      </c>
      <c r="S367" s="102">
        <f t="shared" si="73"/>
        <v>49</v>
      </c>
      <c r="T367" s="105">
        <v>83</v>
      </c>
      <c r="U367" s="104">
        <f t="shared" si="77"/>
        <v>0.68674698795180722</v>
      </c>
      <c r="W367" s="106">
        <f t="shared" si="78"/>
        <v>49</v>
      </c>
      <c r="X367" s="106">
        <f t="shared" si="78"/>
        <v>83</v>
      </c>
      <c r="Y367" s="40">
        <f t="shared" si="79"/>
        <v>1.7710843373493974</v>
      </c>
      <c r="Z367" s="107">
        <f t="shared" si="80"/>
        <v>0.79999999999999005</v>
      </c>
      <c r="AA367" s="108">
        <f t="shared" si="81"/>
        <v>0</v>
      </c>
      <c r="AB367" s="109">
        <f t="shared" si="82"/>
        <v>0</v>
      </c>
      <c r="IQ367" s="24"/>
    </row>
    <row r="368" spans="1:251" x14ac:dyDescent="0.2">
      <c r="A368" s="68">
        <v>361</v>
      </c>
      <c r="F368" s="24" t="s">
        <v>104</v>
      </c>
      <c r="G368" s="101"/>
      <c r="H368" s="102"/>
      <c r="I368" s="102">
        <f t="shared" si="74"/>
        <v>0</v>
      </c>
      <c r="J368" s="102"/>
      <c r="K368" s="102">
        <f t="shared" si="72"/>
        <v>0</v>
      </c>
      <c r="L368" s="103"/>
      <c r="M368" s="104" t="e">
        <f t="shared" si="75"/>
        <v>#DIV/0!</v>
      </c>
      <c r="O368" s="101"/>
      <c r="P368" s="101">
        <v>23</v>
      </c>
      <c r="Q368" s="102">
        <f t="shared" si="76"/>
        <v>12</v>
      </c>
      <c r="R368" s="102">
        <v>2</v>
      </c>
      <c r="S368" s="102">
        <f t="shared" si="73"/>
        <v>35</v>
      </c>
      <c r="T368" s="105">
        <v>64</v>
      </c>
      <c r="U368" s="104">
        <f t="shared" si="77"/>
        <v>1.078125</v>
      </c>
      <c r="W368" s="106">
        <f t="shared" si="78"/>
        <v>35</v>
      </c>
      <c r="X368" s="106">
        <f t="shared" si="78"/>
        <v>64</v>
      </c>
      <c r="Y368" s="40">
        <f t="shared" si="79"/>
        <v>1.921875</v>
      </c>
      <c r="Z368" s="107">
        <f t="shared" si="80"/>
        <v>3.3999999999999986</v>
      </c>
      <c r="AA368" s="108">
        <f t="shared" si="81"/>
        <v>1</v>
      </c>
      <c r="AB368" s="109">
        <f t="shared" si="82"/>
        <v>1508.58</v>
      </c>
    </row>
    <row r="369" spans="1:251" x14ac:dyDescent="0.2">
      <c r="A369" s="24">
        <v>362</v>
      </c>
      <c r="F369" s="24" t="s">
        <v>105</v>
      </c>
      <c r="G369" s="101"/>
      <c r="H369" s="102"/>
      <c r="I369" s="102">
        <f t="shared" si="74"/>
        <v>0</v>
      </c>
      <c r="J369" s="102"/>
      <c r="K369" s="102">
        <f t="shared" si="72"/>
        <v>0</v>
      </c>
      <c r="L369" s="103"/>
      <c r="M369" s="104" t="e">
        <f t="shared" si="75"/>
        <v>#DIV/0!</v>
      </c>
      <c r="O369" s="101"/>
      <c r="P369" s="101">
        <v>13</v>
      </c>
      <c r="Q369" s="102">
        <f t="shared" si="76"/>
        <v>12</v>
      </c>
      <c r="R369" s="102">
        <v>2</v>
      </c>
      <c r="S369" s="102">
        <f t="shared" si="73"/>
        <v>25</v>
      </c>
      <c r="T369" s="105">
        <v>78</v>
      </c>
      <c r="U369" s="104">
        <f t="shared" si="77"/>
        <v>0.5</v>
      </c>
      <c r="W369" s="106">
        <f t="shared" si="78"/>
        <v>25</v>
      </c>
      <c r="X369" s="106">
        <f t="shared" si="78"/>
        <v>78</v>
      </c>
      <c r="Y369" s="40">
        <f t="shared" si="79"/>
        <v>1.8846153846153846</v>
      </c>
      <c r="Z369" s="107">
        <f t="shared" si="80"/>
        <v>21.800000000000004</v>
      </c>
      <c r="AA369" s="108">
        <f t="shared" si="81"/>
        <v>4</v>
      </c>
      <c r="AB369" s="109">
        <f t="shared" si="82"/>
        <v>6034.32</v>
      </c>
    </row>
    <row r="370" spans="1:251" x14ac:dyDescent="0.2">
      <c r="A370" s="68">
        <v>363</v>
      </c>
      <c r="F370" s="24" t="s">
        <v>106</v>
      </c>
      <c r="G370" s="101"/>
      <c r="H370" s="102"/>
      <c r="I370" s="102">
        <f t="shared" si="74"/>
        <v>0</v>
      </c>
      <c r="J370" s="102"/>
      <c r="K370" s="102">
        <f t="shared" si="72"/>
        <v>0</v>
      </c>
      <c r="L370" s="103"/>
      <c r="M370" s="104" t="e">
        <f t="shared" si="75"/>
        <v>#DIV/0!</v>
      </c>
      <c r="O370" s="101"/>
      <c r="P370" s="101">
        <v>28</v>
      </c>
      <c r="Q370" s="102">
        <f t="shared" si="76"/>
        <v>18</v>
      </c>
      <c r="R370" s="102">
        <v>3</v>
      </c>
      <c r="S370" s="102">
        <f t="shared" si="73"/>
        <v>46</v>
      </c>
      <c r="T370" s="105">
        <v>97</v>
      </c>
      <c r="U370" s="104">
        <f t="shared" si="77"/>
        <v>0.86597938144329889</v>
      </c>
      <c r="W370" s="106">
        <f t="shared" si="78"/>
        <v>46</v>
      </c>
      <c r="X370" s="106">
        <f t="shared" si="78"/>
        <v>97</v>
      </c>
      <c r="Y370" s="40">
        <f t="shared" si="79"/>
        <v>1.7938144329896906</v>
      </c>
      <c r="Z370" s="107">
        <f t="shared" si="80"/>
        <v>12.199999999999996</v>
      </c>
      <c r="AA370" s="108">
        <f t="shared" si="81"/>
        <v>2</v>
      </c>
      <c r="AB370" s="109">
        <f t="shared" si="82"/>
        <v>3017.16</v>
      </c>
    </row>
    <row r="371" spans="1:251" x14ac:dyDescent="0.2">
      <c r="A371" s="68">
        <v>364</v>
      </c>
      <c r="F371" s="24" t="s">
        <v>107</v>
      </c>
      <c r="G371" s="101"/>
      <c r="H371" s="102"/>
      <c r="I371" s="102">
        <f t="shared" si="74"/>
        <v>0</v>
      </c>
      <c r="J371" s="102"/>
      <c r="K371" s="102">
        <f t="shared" si="72"/>
        <v>0</v>
      </c>
      <c r="L371" s="103"/>
      <c r="M371" s="104" t="e">
        <f t="shared" si="75"/>
        <v>#DIV/0!</v>
      </c>
      <c r="O371" s="101"/>
      <c r="P371" s="101">
        <v>10</v>
      </c>
      <c r="Q371" s="102">
        <f t="shared" si="76"/>
        <v>18</v>
      </c>
      <c r="R371" s="102">
        <v>3</v>
      </c>
      <c r="S371" s="102">
        <f t="shared" si="73"/>
        <v>28</v>
      </c>
      <c r="T371" s="105">
        <v>67</v>
      </c>
      <c r="U371" s="104">
        <f t="shared" si="77"/>
        <v>0.44776119402985076</v>
      </c>
      <c r="W371" s="106">
        <f t="shared" si="78"/>
        <v>28</v>
      </c>
      <c r="X371" s="106">
        <f t="shared" si="78"/>
        <v>67</v>
      </c>
      <c r="Y371" s="40">
        <f t="shared" si="79"/>
        <v>1.791044776119403</v>
      </c>
      <c r="Z371" s="107">
        <f t="shared" si="80"/>
        <v>12.199999999999996</v>
      </c>
      <c r="AA371" s="108">
        <f t="shared" si="81"/>
        <v>2</v>
      </c>
      <c r="AB371" s="109">
        <f t="shared" si="82"/>
        <v>3017.16</v>
      </c>
    </row>
    <row r="372" spans="1:251" x14ac:dyDescent="0.2">
      <c r="A372" s="24">
        <v>365</v>
      </c>
      <c r="F372" s="24" t="s">
        <v>108</v>
      </c>
      <c r="G372" s="101"/>
      <c r="H372" s="102"/>
      <c r="I372" s="102">
        <f t="shared" si="74"/>
        <v>0</v>
      </c>
      <c r="J372" s="102"/>
      <c r="K372" s="102">
        <f t="shared" si="72"/>
        <v>0</v>
      </c>
      <c r="L372" s="103"/>
      <c r="M372" s="104" t="e">
        <f t="shared" si="75"/>
        <v>#DIV/0!</v>
      </c>
      <c r="O372" s="101"/>
      <c r="P372" s="101">
        <v>41</v>
      </c>
      <c r="Q372" s="102">
        <f t="shared" si="76"/>
        <v>18</v>
      </c>
      <c r="R372" s="102">
        <v>3</v>
      </c>
      <c r="S372" s="102">
        <f t="shared" si="73"/>
        <v>59</v>
      </c>
      <c r="T372" s="105">
        <v>99</v>
      </c>
      <c r="U372" s="104">
        <f t="shared" si="77"/>
        <v>1.2424242424242424</v>
      </c>
      <c r="W372" s="106">
        <f t="shared" si="78"/>
        <v>59</v>
      </c>
      <c r="X372" s="106">
        <f t="shared" si="78"/>
        <v>99</v>
      </c>
      <c r="Y372" s="40">
        <f t="shared" si="79"/>
        <v>1.7878787878787878</v>
      </c>
      <c r="Z372" s="107">
        <f t="shared" si="80"/>
        <v>0.39999999999999858</v>
      </c>
      <c r="AA372" s="108">
        <f t="shared" si="81"/>
        <v>0</v>
      </c>
      <c r="AB372" s="109">
        <f t="shared" si="82"/>
        <v>0</v>
      </c>
    </row>
    <row r="373" spans="1:251" x14ac:dyDescent="0.2">
      <c r="A373" s="68">
        <v>366</v>
      </c>
      <c r="F373" s="24" t="s">
        <v>109</v>
      </c>
      <c r="G373" s="101"/>
      <c r="H373" s="102"/>
      <c r="I373" s="102">
        <f t="shared" si="74"/>
        <v>0</v>
      </c>
      <c r="J373" s="102"/>
      <c r="K373" s="102">
        <f t="shared" si="72"/>
        <v>0</v>
      </c>
      <c r="L373" s="103"/>
      <c r="M373" s="104" t="e">
        <f t="shared" si="75"/>
        <v>#DIV/0!</v>
      </c>
      <c r="O373" s="101"/>
      <c r="P373" s="101">
        <v>33</v>
      </c>
      <c r="Q373" s="102">
        <f t="shared" si="76"/>
        <v>0</v>
      </c>
      <c r="R373" s="102">
        <v>0</v>
      </c>
      <c r="S373" s="102">
        <f t="shared" si="73"/>
        <v>33</v>
      </c>
      <c r="T373" s="105">
        <v>81</v>
      </c>
      <c r="U373" s="104">
        <f t="shared" si="77"/>
        <v>1.2222222222222223</v>
      </c>
      <c r="W373" s="106">
        <f t="shared" si="78"/>
        <v>33</v>
      </c>
      <c r="X373" s="106">
        <f t="shared" si="78"/>
        <v>81</v>
      </c>
      <c r="Y373" s="40">
        <f t="shared" si="79"/>
        <v>1.8888888888888888</v>
      </c>
      <c r="Z373" s="107">
        <f t="shared" si="80"/>
        <v>15.600000000000001</v>
      </c>
      <c r="AA373" s="108">
        <f t="shared" si="81"/>
        <v>3</v>
      </c>
      <c r="AB373" s="109">
        <f t="shared" si="82"/>
        <v>4525.74</v>
      </c>
    </row>
    <row r="374" spans="1:251" x14ac:dyDescent="0.2">
      <c r="A374" s="68">
        <v>367</v>
      </c>
      <c r="F374" s="24" t="s">
        <v>110</v>
      </c>
      <c r="G374" s="101"/>
      <c r="H374" s="102"/>
      <c r="I374" s="102">
        <f t="shared" si="74"/>
        <v>0</v>
      </c>
      <c r="J374" s="102"/>
      <c r="K374" s="102">
        <f t="shared" si="72"/>
        <v>0</v>
      </c>
      <c r="L374" s="103"/>
      <c r="M374" s="104" t="e">
        <f t="shared" si="75"/>
        <v>#DIV/0!</v>
      </c>
      <c r="O374" s="101"/>
      <c r="P374" s="101">
        <v>25</v>
      </c>
      <c r="Q374" s="102">
        <f t="shared" si="76"/>
        <v>6</v>
      </c>
      <c r="R374" s="102">
        <v>1</v>
      </c>
      <c r="S374" s="102">
        <f t="shared" si="73"/>
        <v>31</v>
      </c>
      <c r="T374" s="105">
        <v>50</v>
      </c>
      <c r="U374" s="104">
        <f t="shared" si="77"/>
        <v>1.5</v>
      </c>
      <c r="W374" s="106">
        <f t="shared" si="78"/>
        <v>31</v>
      </c>
      <c r="X374" s="106">
        <f t="shared" si="78"/>
        <v>50</v>
      </c>
      <c r="Y374" s="40">
        <f t="shared" si="79"/>
        <v>1.8599999999999999</v>
      </c>
      <c r="Z374" s="107">
        <f t="shared" si="80"/>
        <v>0</v>
      </c>
      <c r="AA374" s="108">
        <f t="shared" si="81"/>
        <v>0</v>
      </c>
      <c r="AB374" s="109">
        <f t="shared" si="82"/>
        <v>0</v>
      </c>
    </row>
    <row r="375" spans="1:251" x14ac:dyDescent="0.2">
      <c r="A375" s="24">
        <v>368</v>
      </c>
      <c r="F375" s="24" t="s">
        <v>111</v>
      </c>
      <c r="G375" s="101"/>
      <c r="H375" s="102"/>
      <c r="I375" s="102">
        <f t="shared" si="74"/>
        <v>0</v>
      </c>
      <c r="J375" s="102"/>
      <c r="K375" s="102">
        <f t="shared" si="72"/>
        <v>0</v>
      </c>
      <c r="L375" s="103"/>
      <c r="M375" s="104" t="e">
        <f t="shared" si="75"/>
        <v>#DIV/0!</v>
      </c>
      <c r="O375" s="101"/>
      <c r="P375" s="101">
        <v>29</v>
      </c>
      <c r="Q375" s="102">
        <f t="shared" si="76"/>
        <v>0</v>
      </c>
      <c r="R375" s="102">
        <v>0</v>
      </c>
      <c r="S375" s="102">
        <f t="shared" si="73"/>
        <v>29</v>
      </c>
      <c r="T375" s="105">
        <v>49</v>
      </c>
      <c r="U375" s="104">
        <f t="shared" si="77"/>
        <v>1.7755102040816328</v>
      </c>
      <c r="W375" s="106">
        <f t="shared" si="78"/>
        <v>29</v>
      </c>
      <c r="X375" s="106">
        <f t="shared" si="78"/>
        <v>49</v>
      </c>
      <c r="Y375" s="40">
        <f t="shared" si="79"/>
        <v>1.7755102040816328</v>
      </c>
      <c r="Z375" s="107">
        <f t="shared" si="80"/>
        <v>0.40000000000000213</v>
      </c>
      <c r="AA375" s="108">
        <f t="shared" si="81"/>
        <v>0</v>
      </c>
      <c r="AB375" s="109">
        <f t="shared" si="82"/>
        <v>0</v>
      </c>
    </row>
    <row r="376" spans="1:251" s="80" customFormat="1" x14ac:dyDescent="0.2">
      <c r="A376" s="68">
        <v>369</v>
      </c>
      <c r="B376" s="56"/>
      <c r="C376" s="69"/>
      <c r="D376" s="70"/>
      <c r="E376" s="71"/>
      <c r="F376" s="24" t="s">
        <v>112</v>
      </c>
      <c r="G376" s="101"/>
      <c r="H376" s="102"/>
      <c r="I376" s="102">
        <f t="shared" si="74"/>
        <v>0</v>
      </c>
      <c r="J376" s="102"/>
      <c r="K376" s="102">
        <f t="shared" si="72"/>
        <v>0</v>
      </c>
      <c r="L376" s="103"/>
      <c r="M376" s="104" t="e">
        <f t="shared" si="75"/>
        <v>#DIV/0!</v>
      </c>
      <c r="N376" s="136"/>
      <c r="O376" s="101"/>
      <c r="P376" s="101">
        <v>11</v>
      </c>
      <c r="Q376" s="102">
        <f t="shared" si="76"/>
        <v>12</v>
      </c>
      <c r="R376" s="102">
        <v>2</v>
      </c>
      <c r="S376" s="102">
        <f t="shared" si="73"/>
        <v>23</v>
      </c>
      <c r="T376" s="105">
        <v>37</v>
      </c>
      <c r="U376" s="104">
        <f t="shared" si="77"/>
        <v>0.89189189189189189</v>
      </c>
      <c r="V376" s="31"/>
      <c r="W376" s="106">
        <f t="shared" si="78"/>
        <v>23</v>
      </c>
      <c r="X376" s="106">
        <f t="shared" si="78"/>
        <v>37</v>
      </c>
      <c r="Y376" s="40">
        <f t="shared" si="79"/>
        <v>1.8648648648648647</v>
      </c>
      <c r="Z376" s="107">
        <f t="shared" si="80"/>
        <v>0</v>
      </c>
      <c r="AA376" s="108">
        <f t="shared" si="81"/>
        <v>0</v>
      </c>
      <c r="AB376" s="109">
        <f t="shared" si="82"/>
        <v>0</v>
      </c>
    </row>
    <row r="377" spans="1:251" s="80" customFormat="1" x14ac:dyDescent="0.2">
      <c r="A377" s="68">
        <v>370</v>
      </c>
      <c r="B377" s="56"/>
      <c r="C377" s="69"/>
      <c r="D377" s="70"/>
      <c r="E377" s="71"/>
      <c r="F377" s="24" t="s">
        <v>113</v>
      </c>
      <c r="G377" s="101"/>
      <c r="H377" s="102"/>
      <c r="I377" s="102"/>
      <c r="J377" s="102"/>
      <c r="K377" s="102"/>
      <c r="L377" s="103"/>
      <c r="M377" s="104"/>
      <c r="N377" s="136"/>
      <c r="O377" s="101"/>
      <c r="P377" s="101">
        <v>14</v>
      </c>
      <c r="Q377" s="102">
        <f t="shared" si="76"/>
        <v>0</v>
      </c>
      <c r="R377" s="102">
        <v>0</v>
      </c>
      <c r="S377" s="102">
        <f t="shared" si="73"/>
        <v>14</v>
      </c>
      <c r="T377" s="105">
        <v>41</v>
      </c>
      <c r="U377" s="104">
        <f t="shared" si="77"/>
        <v>1.024390243902439</v>
      </c>
      <c r="V377" s="31"/>
      <c r="W377" s="106">
        <f t="shared" ref="W377:X378" si="83">S377</f>
        <v>14</v>
      </c>
      <c r="X377" s="106">
        <f t="shared" si="83"/>
        <v>41</v>
      </c>
      <c r="Y377" s="40">
        <f t="shared" si="79"/>
        <v>1.902439024390244</v>
      </c>
      <c r="Z377" s="107">
        <f t="shared" si="80"/>
        <v>10.599999999999998</v>
      </c>
      <c r="AA377" s="108">
        <f t="shared" si="81"/>
        <v>2</v>
      </c>
      <c r="AB377" s="109">
        <f t="shared" si="82"/>
        <v>3017.16</v>
      </c>
    </row>
    <row r="378" spans="1:251" s="80" customFormat="1" x14ac:dyDescent="0.2">
      <c r="A378" s="24">
        <v>371</v>
      </c>
      <c r="B378" s="56"/>
      <c r="C378" s="69"/>
      <c r="D378" s="70"/>
      <c r="E378" s="71"/>
      <c r="F378" s="24" t="s">
        <v>114</v>
      </c>
      <c r="G378" s="101"/>
      <c r="H378" s="102"/>
      <c r="I378" s="102"/>
      <c r="J378" s="102"/>
      <c r="K378" s="102"/>
      <c r="L378" s="103"/>
      <c r="M378" s="104"/>
      <c r="N378" s="136"/>
      <c r="O378" s="101"/>
      <c r="P378" s="101">
        <v>16</v>
      </c>
      <c r="Q378" s="102">
        <f t="shared" si="76"/>
        <v>0</v>
      </c>
      <c r="R378" s="102">
        <v>0</v>
      </c>
      <c r="S378" s="102">
        <f t="shared" si="73"/>
        <v>16</v>
      </c>
      <c r="T378" s="105">
        <v>25</v>
      </c>
      <c r="U378" s="104">
        <f t="shared" si="77"/>
        <v>1.92</v>
      </c>
      <c r="V378" s="31"/>
      <c r="W378" s="106">
        <f t="shared" si="83"/>
        <v>16</v>
      </c>
      <c r="X378" s="106">
        <f t="shared" si="83"/>
        <v>25</v>
      </c>
      <c r="Y378" s="40">
        <f t="shared" si="79"/>
        <v>1.92</v>
      </c>
      <c r="Z378" s="107">
        <f t="shared" si="80"/>
        <v>0</v>
      </c>
      <c r="AA378" s="108">
        <f t="shared" si="81"/>
        <v>0</v>
      </c>
      <c r="AB378" s="109">
        <f t="shared" si="82"/>
        <v>0</v>
      </c>
    </row>
    <row r="379" spans="1:251" x14ac:dyDescent="0.2">
      <c r="A379" s="68">
        <v>372</v>
      </c>
      <c r="O379" s="48"/>
    </row>
    <row r="380" spans="1:251" s="75" customFormat="1" x14ac:dyDescent="0.2">
      <c r="A380" s="68">
        <v>373</v>
      </c>
      <c r="B380" s="143">
        <v>8</v>
      </c>
      <c r="C380" s="84" t="s">
        <v>54</v>
      </c>
      <c r="D380" s="85">
        <v>9000012923</v>
      </c>
      <c r="E380" s="11" t="s">
        <v>122</v>
      </c>
      <c r="F380" s="86" t="s">
        <v>25</v>
      </c>
      <c r="G380" s="87"/>
      <c r="H380" s="88">
        <f>SUM(H381:H429)</f>
        <v>0</v>
      </c>
      <c r="I380" s="88"/>
      <c r="J380" s="88"/>
      <c r="K380" s="88"/>
      <c r="L380" s="89">
        <f>SUM(L381:L429)</f>
        <v>0</v>
      </c>
      <c r="M380" s="90"/>
      <c r="N380" s="91"/>
      <c r="O380" s="87"/>
      <c r="P380" s="92">
        <f>SUM(P381:P431)</f>
        <v>1291</v>
      </c>
      <c r="Q380" s="88"/>
      <c r="R380" s="88"/>
      <c r="S380" s="88"/>
      <c r="T380" s="93">
        <f>SUM(T381:T431)</f>
        <v>3473</v>
      </c>
      <c r="U380" s="90"/>
      <c r="V380" s="94"/>
      <c r="W380" s="89">
        <f>SUM(W381:W429)</f>
        <v>1652</v>
      </c>
      <c r="X380" s="89">
        <f>SUM(X381:X429)</f>
        <v>3430</v>
      </c>
      <c r="Y380" s="95">
        <v>1.8</v>
      </c>
      <c r="Z380" s="96">
        <f>X380/3*Y380</f>
        <v>2058</v>
      </c>
      <c r="AA380" s="97">
        <f>SUM(AA381:AA429)</f>
        <v>77</v>
      </c>
      <c r="AB380" s="98">
        <f>SUM(AB381:AB429)</f>
        <v>131448.24</v>
      </c>
    </row>
    <row r="381" spans="1:251" s="24" customFormat="1" x14ac:dyDescent="0.2">
      <c r="A381" s="24">
        <v>374</v>
      </c>
      <c r="B381" s="30"/>
      <c r="C381" s="99"/>
      <c r="D381" s="100"/>
      <c r="E381" s="27"/>
      <c r="F381" s="24" t="s">
        <v>20</v>
      </c>
      <c r="G381" s="101"/>
      <c r="H381" s="102"/>
      <c r="I381" s="102">
        <f>J381*$D$382</f>
        <v>0</v>
      </c>
      <c r="J381" s="102"/>
      <c r="K381" s="102">
        <f t="shared" ref="K381:K429" si="84">H381+I381</f>
        <v>0</v>
      </c>
      <c r="L381" s="103"/>
      <c r="M381" s="104" t="e">
        <f>(H381)/(L381/3)</f>
        <v>#DIV/0!</v>
      </c>
      <c r="N381" s="28"/>
      <c r="O381" s="101"/>
      <c r="P381" s="101">
        <v>40</v>
      </c>
      <c r="Q381" s="102">
        <f>R381*$D$382</f>
        <v>12</v>
      </c>
      <c r="R381" s="102">
        <v>2</v>
      </c>
      <c r="S381" s="102">
        <f t="shared" ref="S381:S431" si="85">P381+Q381</f>
        <v>52</v>
      </c>
      <c r="T381" s="105">
        <v>140</v>
      </c>
      <c r="U381" s="104">
        <f>(P381)/(T381/3)</f>
        <v>0.85714285714285721</v>
      </c>
      <c r="V381" s="31"/>
      <c r="W381" s="106">
        <f>S381</f>
        <v>52</v>
      </c>
      <c r="X381" s="106">
        <f>T381</f>
        <v>140</v>
      </c>
      <c r="Y381" s="40">
        <f>(AA381*$D$382+W381)/(X381/3)</f>
        <v>1.7571428571428573</v>
      </c>
      <c r="Z381" s="107">
        <f>IF((X381/$X$380*$Z$380-W381)&gt;0,(X381/$X$380*$Z$380-W381),0)</f>
        <v>32</v>
      </c>
      <c r="AA381" s="108">
        <f>IF(O381="",ROUND(Z381/$D$382,0),0)</f>
        <v>5</v>
      </c>
      <c r="AB381" s="109">
        <f>AA381*$D$384</f>
        <v>8535.5999999999985</v>
      </c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  <c r="GD381" s="20"/>
      <c r="GE381" s="20"/>
      <c r="GF381" s="20"/>
      <c r="GG381" s="20"/>
      <c r="GH381" s="20"/>
      <c r="GI381" s="20"/>
      <c r="GJ381" s="20"/>
      <c r="GK381" s="20"/>
      <c r="GL381" s="20"/>
      <c r="GM381" s="20"/>
      <c r="GN381" s="20"/>
      <c r="GO381" s="20"/>
      <c r="GP381" s="20"/>
      <c r="GQ381" s="20"/>
      <c r="GR381" s="20"/>
      <c r="GS381" s="20"/>
      <c r="GT381" s="20"/>
      <c r="GU381" s="20"/>
      <c r="GV381" s="20"/>
      <c r="GW381" s="20"/>
      <c r="GX381" s="20"/>
      <c r="GY381" s="20"/>
      <c r="GZ381" s="20"/>
      <c r="HA381" s="20"/>
      <c r="HB381" s="20"/>
      <c r="HC381" s="20"/>
      <c r="HD381" s="20"/>
      <c r="HE381" s="20"/>
      <c r="HF381" s="20"/>
      <c r="HG381" s="20"/>
      <c r="HH381" s="20"/>
      <c r="HI381" s="20"/>
      <c r="HJ381" s="20"/>
      <c r="HK381" s="20"/>
      <c r="HL381" s="20"/>
      <c r="HM381" s="20"/>
      <c r="HN381" s="20"/>
      <c r="HO381" s="20"/>
      <c r="HP381" s="20"/>
      <c r="HQ381" s="20"/>
      <c r="HR381" s="20"/>
      <c r="HS381" s="20"/>
      <c r="HT381" s="20"/>
      <c r="HU381" s="20"/>
      <c r="HV381" s="20"/>
      <c r="HW381" s="20"/>
      <c r="HX381" s="20"/>
      <c r="HY381" s="20"/>
      <c r="HZ381" s="20"/>
      <c r="IA381" s="20"/>
      <c r="IB381" s="20"/>
      <c r="IC381" s="20"/>
      <c r="ID381" s="20"/>
      <c r="IE381" s="20"/>
      <c r="IF381" s="20"/>
      <c r="IG381" s="20"/>
      <c r="IH381" s="20"/>
      <c r="II381" s="20"/>
      <c r="IJ381" s="20"/>
      <c r="IK381" s="20"/>
      <c r="IL381" s="20"/>
      <c r="IM381" s="20"/>
      <c r="IN381" s="20"/>
      <c r="IO381" s="20"/>
      <c r="IP381" s="20"/>
      <c r="IQ381" s="20"/>
    </row>
    <row r="382" spans="1:251" x14ac:dyDescent="0.2">
      <c r="A382" s="68">
        <v>375</v>
      </c>
      <c r="B382" s="30"/>
      <c r="C382" s="110" t="s">
        <v>56</v>
      </c>
      <c r="D382" s="111">
        <v>6</v>
      </c>
      <c r="F382" s="24" t="s">
        <v>21</v>
      </c>
      <c r="G382" s="101"/>
      <c r="H382" s="102"/>
      <c r="I382" s="102">
        <f t="shared" ref="I382:I429" si="86">J382*$D$382</f>
        <v>0</v>
      </c>
      <c r="J382" s="102"/>
      <c r="K382" s="102">
        <f t="shared" si="84"/>
        <v>0</v>
      </c>
      <c r="L382" s="144"/>
      <c r="M382" s="104" t="e">
        <f t="shared" ref="M382:M429" si="87">(H382)/(L382/3)</f>
        <v>#DIV/0!</v>
      </c>
      <c r="O382" s="101"/>
      <c r="P382" s="101">
        <v>22</v>
      </c>
      <c r="Q382" s="102">
        <f t="shared" ref="Q382:Q431" si="88">R382*$D$382</f>
        <v>18</v>
      </c>
      <c r="R382" s="102">
        <v>3</v>
      </c>
      <c r="S382" s="102">
        <f t="shared" si="85"/>
        <v>40</v>
      </c>
      <c r="T382" s="145">
        <v>76</v>
      </c>
      <c r="U382" s="104">
        <f t="shared" ref="U382:U431" si="89">(P382)/(T382/3)</f>
        <v>0.86842105263157898</v>
      </c>
      <c r="W382" s="106">
        <f t="shared" ref="W382:X429" si="90">S382</f>
        <v>40</v>
      </c>
      <c r="X382" s="106">
        <f t="shared" si="90"/>
        <v>76</v>
      </c>
      <c r="Y382" s="40">
        <f t="shared" ref="Y382:Y431" si="91">(AA382*$D$382+W382)/(X382/3)</f>
        <v>1.8157894736842106</v>
      </c>
      <c r="Z382" s="107">
        <f t="shared" ref="Z382:Z431" si="92">IF((X382/$X$380*$Z$380-W382)&gt;0,(X382/$X$380*$Z$380-W382),0)</f>
        <v>5.6000000000000014</v>
      </c>
      <c r="AA382" s="108">
        <f t="shared" ref="AA382:AA431" si="93">IF(O382="",ROUND(Z382/$D$382,0),0)</f>
        <v>1</v>
      </c>
      <c r="AB382" s="109">
        <f t="shared" ref="AB382:AB431" si="94">AA382*$D$384</f>
        <v>1707.12</v>
      </c>
    </row>
    <row r="383" spans="1:251" x14ac:dyDescent="0.2">
      <c r="A383" s="68">
        <v>376</v>
      </c>
      <c r="B383" s="30"/>
      <c r="C383" s="110" t="s">
        <v>57</v>
      </c>
      <c r="D383" s="111" t="s">
        <v>58</v>
      </c>
      <c r="F383" s="24" t="s">
        <v>15</v>
      </c>
      <c r="G383" s="101"/>
      <c r="H383" s="102"/>
      <c r="I383" s="102">
        <f t="shared" si="86"/>
        <v>0</v>
      </c>
      <c r="J383" s="102"/>
      <c r="K383" s="102">
        <f t="shared" si="84"/>
        <v>0</v>
      </c>
      <c r="L383" s="144"/>
      <c r="M383" s="104" t="e">
        <f t="shared" si="87"/>
        <v>#DIV/0!</v>
      </c>
      <c r="O383" s="101"/>
      <c r="P383" s="101">
        <v>34</v>
      </c>
      <c r="Q383" s="102">
        <f t="shared" si="88"/>
        <v>12</v>
      </c>
      <c r="R383" s="102">
        <v>2</v>
      </c>
      <c r="S383" s="102">
        <f t="shared" si="85"/>
        <v>46</v>
      </c>
      <c r="T383" s="145">
        <v>90</v>
      </c>
      <c r="U383" s="104">
        <f t="shared" si="89"/>
        <v>1.1333333333333333</v>
      </c>
      <c r="W383" s="106">
        <f t="shared" si="90"/>
        <v>46</v>
      </c>
      <c r="X383" s="106">
        <f t="shared" si="90"/>
        <v>90</v>
      </c>
      <c r="Y383" s="40">
        <f t="shared" si="91"/>
        <v>1.7333333333333334</v>
      </c>
      <c r="Z383" s="107">
        <f t="shared" si="92"/>
        <v>8</v>
      </c>
      <c r="AA383" s="108">
        <f t="shared" si="93"/>
        <v>1</v>
      </c>
      <c r="AB383" s="109">
        <f t="shared" si="94"/>
        <v>1707.12</v>
      </c>
    </row>
    <row r="384" spans="1:251" x14ac:dyDescent="0.2">
      <c r="A384" s="24">
        <v>377</v>
      </c>
      <c r="B384" s="30"/>
      <c r="C384" s="110" t="s">
        <v>59</v>
      </c>
      <c r="D384" s="112">
        <v>1707.12</v>
      </c>
      <c r="F384" s="24" t="s">
        <v>60</v>
      </c>
      <c r="G384" s="101"/>
      <c r="H384" s="102"/>
      <c r="I384" s="102">
        <f t="shared" si="86"/>
        <v>0</v>
      </c>
      <c r="J384" s="102"/>
      <c r="K384" s="102">
        <f t="shared" si="84"/>
        <v>0</v>
      </c>
      <c r="L384" s="144"/>
      <c r="M384" s="104" t="e">
        <f t="shared" si="87"/>
        <v>#DIV/0!</v>
      </c>
      <c r="O384" s="101"/>
      <c r="P384" s="101">
        <v>22</v>
      </c>
      <c r="Q384" s="102">
        <f t="shared" si="88"/>
        <v>0</v>
      </c>
      <c r="R384" s="102">
        <v>0</v>
      </c>
      <c r="S384" s="102">
        <f t="shared" si="85"/>
        <v>22</v>
      </c>
      <c r="T384" s="145">
        <v>30</v>
      </c>
      <c r="U384" s="104">
        <f t="shared" si="89"/>
        <v>2.2000000000000002</v>
      </c>
      <c r="W384" s="106">
        <f t="shared" si="90"/>
        <v>22</v>
      </c>
      <c r="X384" s="106">
        <f t="shared" si="90"/>
        <v>30</v>
      </c>
      <c r="Y384" s="40">
        <f t="shared" si="91"/>
        <v>2.2000000000000002</v>
      </c>
      <c r="Z384" s="107">
        <f t="shared" si="92"/>
        <v>0</v>
      </c>
      <c r="AA384" s="108">
        <f t="shared" si="93"/>
        <v>0</v>
      </c>
      <c r="AB384" s="109">
        <f t="shared" si="94"/>
        <v>0</v>
      </c>
      <c r="IQ384" s="113"/>
    </row>
    <row r="385" spans="1:251" x14ac:dyDescent="0.2">
      <c r="A385" s="68">
        <v>378</v>
      </c>
      <c r="B385" s="30"/>
      <c r="C385" s="114" t="s">
        <v>61</v>
      </c>
      <c r="D385" s="112">
        <f>D384/D382</f>
        <v>284.52</v>
      </c>
      <c r="F385" s="24" t="s">
        <v>62</v>
      </c>
      <c r="G385" s="101"/>
      <c r="H385" s="102"/>
      <c r="I385" s="102">
        <f t="shared" si="86"/>
        <v>0</v>
      </c>
      <c r="J385" s="102"/>
      <c r="K385" s="102">
        <f t="shared" si="84"/>
        <v>0</v>
      </c>
      <c r="L385" s="144"/>
      <c r="M385" s="104" t="e">
        <f t="shared" si="87"/>
        <v>#DIV/0!</v>
      </c>
      <c r="O385" s="101"/>
      <c r="P385" s="101">
        <v>19</v>
      </c>
      <c r="Q385" s="102">
        <f t="shared" si="88"/>
        <v>12</v>
      </c>
      <c r="R385" s="102">
        <v>2</v>
      </c>
      <c r="S385" s="102">
        <f t="shared" si="85"/>
        <v>31</v>
      </c>
      <c r="T385" s="145">
        <v>60</v>
      </c>
      <c r="U385" s="104">
        <f t="shared" si="89"/>
        <v>0.95</v>
      </c>
      <c r="W385" s="106">
        <f t="shared" si="90"/>
        <v>31</v>
      </c>
      <c r="X385" s="106">
        <f t="shared" si="90"/>
        <v>60</v>
      </c>
      <c r="Y385" s="40">
        <f t="shared" si="91"/>
        <v>1.85</v>
      </c>
      <c r="Z385" s="107">
        <f t="shared" si="92"/>
        <v>5</v>
      </c>
      <c r="AA385" s="108">
        <f t="shared" si="93"/>
        <v>1</v>
      </c>
      <c r="AB385" s="109">
        <f t="shared" si="94"/>
        <v>1707.12</v>
      </c>
    </row>
    <row r="386" spans="1:251" x14ac:dyDescent="0.2">
      <c r="A386" s="68">
        <v>379</v>
      </c>
      <c r="B386" s="30"/>
      <c r="C386" s="110" t="s">
        <v>63</v>
      </c>
      <c r="D386" s="111"/>
      <c r="E386" s="54"/>
      <c r="F386" s="24" t="s">
        <v>65</v>
      </c>
      <c r="G386" s="101"/>
      <c r="H386" s="102"/>
      <c r="I386" s="102">
        <f t="shared" si="86"/>
        <v>0</v>
      </c>
      <c r="J386" s="102"/>
      <c r="K386" s="102">
        <f t="shared" si="84"/>
        <v>0</v>
      </c>
      <c r="L386" s="144"/>
      <c r="M386" s="104" t="e">
        <f t="shared" si="87"/>
        <v>#DIV/0!</v>
      </c>
      <c r="O386" s="101"/>
      <c r="P386" s="101">
        <v>56</v>
      </c>
      <c r="Q386" s="102">
        <f t="shared" si="88"/>
        <v>18</v>
      </c>
      <c r="R386" s="102">
        <v>3</v>
      </c>
      <c r="S386" s="102">
        <f t="shared" si="85"/>
        <v>74</v>
      </c>
      <c r="T386" s="145">
        <v>155</v>
      </c>
      <c r="U386" s="104">
        <f t="shared" si="89"/>
        <v>1.0838709677419356</v>
      </c>
      <c r="W386" s="106">
        <f t="shared" si="90"/>
        <v>74</v>
      </c>
      <c r="X386" s="106">
        <f t="shared" si="90"/>
        <v>155</v>
      </c>
      <c r="Y386" s="40">
        <f t="shared" si="91"/>
        <v>1.7806451612903227</v>
      </c>
      <c r="Z386" s="107">
        <f t="shared" si="92"/>
        <v>19</v>
      </c>
      <c r="AA386" s="108">
        <f t="shared" si="93"/>
        <v>3</v>
      </c>
      <c r="AB386" s="109">
        <f t="shared" si="94"/>
        <v>5121.3599999999997</v>
      </c>
    </row>
    <row r="387" spans="1:251" x14ac:dyDescent="0.2">
      <c r="A387" s="24">
        <v>380</v>
      </c>
      <c r="B387" s="115"/>
      <c r="C387" s="110" t="s">
        <v>66</v>
      </c>
      <c r="D387" s="111"/>
      <c r="E387" s="27"/>
      <c r="F387" s="116" t="s">
        <v>67</v>
      </c>
      <c r="G387" s="101"/>
      <c r="H387" s="102"/>
      <c r="I387" s="102">
        <f t="shared" si="86"/>
        <v>0</v>
      </c>
      <c r="J387" s="102"/>
      <c r="K387" s="102">
        <f t="shared" si="84"/>
        <v>0</v>
      </c>
      <c r="L387" s="144"/>
      <c r="M387" s="104" t="e">
        <f t="shared" si="87"/>
        <v>#DIV/0!</v>
      </c>
      <c r="O387" s="101"/>
      <c r="P387" s="101">
        <v>42</v>
      </c>
      <c r="Q387" s="102">
        <f t="shared" si="88"/>
        <v>6</v>
      </c>
      <c r="R387" s="102">
        <v>1</v>
      </c>
      <c r="S387" s="102">
        <f t="shared" si="85"/>
        <v>48</v>
      </c>
      <c r="T387" s="145">
        <v>74</v>
      </c>
      <c r="U387" s="104">
        <f t="shared" si="89"/>
        <v>1.7027027027027026</v>
      </c>
      <c r="W387" s="106">
        <f t="shared" si="90"/>
        <v>48</v>
      </c>
      <c r="X387" s="106">
        <f t="shared" si="90"/>
        <v>74</v>
      </c>
      <c r="Y387" s="40">
        <f t="shared" si="91"/>
        <v>1.9459459459459458</v>
      </c>
      <c r="Z387" s="107">
        <f t="shared" si="92"/>
        <v>0</v>
      </c>
      <c r="AA387" s="108">
        <f t="shared" si="93"/>
        <v>0</v>
      </c>
      <c r="AB387" s="109">
        <f t="shared" si="94"/>
        <v>0</v>
      </c>
    </row>
    <row r="388" spans="1:251" s="113" customFormat="1" x14ac:dyDescent="0.2">
      <c r="A388" s="68">
        <v>381</v>
      </c>
      <c r="B388" s="30"/>
      <c r="C388" s="110" t="s">
        <v>68</v>
      </c>
      <c r="D388" s="119"/>
      <c r="F388" s="24" t="s">
        <v>69</v>
      </c>
      <c r="G388" s="101"/>
      <c r="H388" s="102"/>
      <c r="I388" s="102">
        <f t="shared" si="86"/>
        <v>0</v>
      </c>
      <c r="J388" s="102"/>
      <c r="K388" s="102">
        <f t="shared" si="84"/>
        <v>0</v>
      </c>
      <c r="L388" s="144"/>
      <c r="M388" s="104" t="e">
        <f t="shared" si="87"/>
        <v>#DIV/0!</v>
      </c>
      <c r="N388" s="28"/>
      <c r="O388" s="101"/>
      <c r="P388" s="101">
        <v>20</v>
      </c>
      <c r="Q388" s="102">
        <f t="shared" si="88"/>
        <v>6</v>
      </c>
      <c r="R388" s="102">
        <v>1</v>
      </c>
      <c r="S388" s="102">
        <f t="shared" si="85"/>
        <v>26</v>
      </c>
      <c r="T388" s="145">
        <v>35</v>
      </c>
      <c r="U388" s="104">
        <f t="shared" si="89"/>
        <v>1.7142857142857144</v>
      </c>
      <c r="V388" s="31"/>
      <c r="W388" s="106">
        <f t="shared" si="90"/>
        <v>26</v>
      </c>
      <c r="X388" s="106">
        <f t="shared" si="90"/>
        <v>35</v>
      </c>
      <c r="Y388" s="40">
        <f t="shared" si="91"/>
        <v>2.2285714285714286</v>
      </c>
      <c r="Z388" s="107">
        <f t="shared" si="92"/>
        <v>0</v>
      </c>
      <c r="AA388" s="108">
        <f t="shared" si="93"/>
        <v>0</v>
      </c>
      <c r="AB388" s="109">
        <f t="shared" si="94"/>
        <v>0</v>
      </c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20"/>
      <c r="GA388" s="20"/>
      <c r="GB388" s="20"/>
      <c r="GC388" s="20"/>
      <c r="GD388" s="20"/>
      <c r="GE388" s="20"/>
      <c r="GF388" s="20"/>
      <c r="GG388" s="20"/>
      <c r="GH388" s="20"/>
      <c r="GI388" s="20"/>
      <c r="GJ388" s="20"/>
      <c r="GK388" s="20"/>
      <c r="GL388" s="20"/>
      <c r="GM388" s="20"/>
      <c r="GN388" s="20"/>
      <c r="GO388" s="20"/>
      <c r="GP388" s="20"/>
      <c r="GQ388" s="20"/>
      <c r="GR388" s="20"/>
      <c r="GS388" s="20"/>
      <c r="GT388" s="20"/>
      <c r="GU388" s="20"/>
      <c r="GV388" s="20"/>
      <c r="GW388" s="20"/>
      <c r="GX388" s="20"/>
      <c r="GY388" s="20"/>
      <c r="GZ388" s="20"/>
      <c r="HA388" s="20"/>
      <c r="HB388" s="20"/>
      <c r="HC388" s="20"/>
      <c r="HD388" s="20"/>
      <c r="HE388" s="20"/>
      <c r="HF388" s="20"/>
      <c r="HG388" s="20"/>
      <c r="HH388" s="20"/>
      <c r="HI388" s="20"/>
      <c r="HJ388" s="20"/>
      <c r="HK388" s="20"/>
      <c r="HL388" s="20"/>
      <c r="HM388" s="20"/>
      <c r="HN388" s="20"/>
      <c r="HO388" s="20"/>
      <c r="HP388" s="20"/>
      <c r="HQ388" s="20"/>
      <c r="HR388" s="20"/>
      <c r="HS388" s="20"/>
      <c r="HT388" s="20"/>
      <c r="HU388" s="20"/>
      <c r="HV388" s="20"/>
      <c r="HW388" s="20"/>
      <c r="HX388" s="20"/>
      <c r="HY388" s="20"/>
      <c r="HZ388" s="20"/>
      <c r="IA388" s="20"/>
      <c r="IB388" s="20"/>
      <c r="IC388" s="20"/>
      <c r="ID388" s="20"/>
      <c r="IE388" s="20"/>
      <c r="IF388" s="20"/>
      <c r="IG388" s="20"/>
      <c r="IH388" s="20"/>
      <c r="II388" s="20"/>
      <c r="IJ388" s="20"/>
      <c r="IK388" s="20"/>
      <c r="IL388" s="20"/>
      <c r="IM388" s="20"/>
      <c r="IN388" s="20"/>
      <c r="IO388" s="20"/>
      <c r="IP388" s="20"/>
      <c r="IQ388" s="20"/>
    </row>
    <row r="389" spans="1:251" x14ac:dyDescent="0.2">
      <c r="A389" s="68">
        <v>382</v>
      </c>
      <c r="C389" s="110" t="s">
        <v>70</v>
      </c>
      <c r="D389" s="120"/>
      <c r="F389" s="24" t="s">
        <v>71</v>
      </c>
      <c r="G389" s="101"/>
      <c r="H389" s="102"/>
      <c r="I389" s="102">
        <f t="shared" si="86"/>
        <v>0</v>
      </c>
      <c r="J389" s="102"/>
      <c r="K389" s="102">
        <f t="shared" si="84"/>
        <v>0</v>
      </c>
      <c r="L389" s="144"/>
      <c r="M389" s="104" t="e">
        <f t="shared" si="87"/>
        <v>#DIV/0!</v>
      </c>
      <c r="O389" s="101"/>
      <c r="P389" s="101">
        <v>52</v>
      </c>
      <c r="Q389" s="102">
        <f t="shared" si="88"/>
        <v>12</v>
      </c>
      <c r="R389" s="102">
        <v>2</v>
      </c>
      <c r="S389" s="102">
        <f t="shared" si="85"/>
        <v>64</v>
      </c>
      <c r="T389" s="145">
        <v>86</v>
      </c>
      <c r="U389" s="104">
        <f t="shared" si="89"/>
        <v>1.8139534883720929</v>
      </c>
      <c r="W389" s="106">
        <f t="shared" si="90"/>
        <v>64</v>
      </c>
      <c r="X389" s="106">
        <f t="shared" si="90"/>
        <v>86</v>
      </c>
      <c r="Y389" s="40">
        <f t="shared" si="91"/>
        <v>2.2325581395348837</v>
      </c>
      <c r="Z389" s="107">
        <f t="shared" si="92"/>
        <v>0</v>
      </c>
      <c r="AA389" s="108">
        <f t="shared" si="93"/>
        <v>0</v>
      </c>
      <c r="AB389" s="109">
        <f t="shared" si="94"/>
        <v>0</v>
      </c>
    </row>
    <row r="390" spans="1:251" x14ac:dyDescent="0.2">
      <c r="A390" s="24">
        <v>383</v>
      </c>
      <c r="F390" s="24" t="s">
        <v>72</v>
      </c>
      <c r="G390" s="101"/>
      <c r="H390" s="102"/>
      <c r="I390" s="102">
        <f t="shared" si="86"/>
        <v>0</v>
      </c>
      <c r="J390" s="102"/>
      <c r="K390" s="102">
        <f t="shared" si="84"/>
        <v>0</v>
      </c>
      <c r="L390" s="144"/>
      <c r="M390" s="104" t="e">
        <f t="shared" si="87"/>
        <v>#DIV/0!</v>
      </c>
      <c r="O390" s="101"/>
      <c r="P390" s="101">
        <v>18</v>
      </c>
      <c r="Q390" s="102">
        <f t="shared" si="88"/>
        <v>6</v>
      </c>
      <c r="R390" s="102">
        <v>1</v>
      </c>
      <c r="S390" s="102">
        <f t="shared" si="85"/>
        <v>24</v>
      </c>
      <c r="T390" s="145">
        <v>33</v>
      </c>
      <c r="U390" s="104">
        <f t="shared" si="89"/>
        <v>1.6363636363636365</v>
      </c>
      <c r="W390" s="106">
        <f t="shared" si="90"/>
        <v>24</v>
      </c>
      <c r="X390" s="106">
        <f t="shared" si="90"/>
        <v>33</v>
      </c>
      <c r="Y390" s="40">
        <f t="shared" si="91"/>
        <v>2.1818181818181817</v>
      </c>
      <c r="Z390" s="107">
        <f t="shared" si="92"/>
        <v>0</v>
      </c>
      <c r="AA390" s="108">
        <f t="shared" si="93"/>
        <v>0</v>
      </c>
      <c r="AB390" s="109">
        <f t="shared" si="94"/>
        <v>0</v>
      </c>
    </row>
    <row r="391" spans="1:251" x14ac:dyDescent="0.2">
      <c r="A391" s="68">
        <v>384</v>
      </c>
      <c r="C391" s="123" t="s">
        <v>73</v>
      </c>
      <c r="D391" s="124" t="s">
        <v>74</v>
      </c>
      <c r="E391" s="125"/>
      <c r="F391" s="24" t="s">
        <v>75</v>
      </c>
      <c r="G391" s="101"/>
      <c r="H391" s="102"/>
      <c r="I391" s="102">
        <f t="shared" si="86"/>
        <v>0</v>
      </c>
      <c r="J391" s="102"/>
      <c r="K391" s="102">
        <f t="shared" si="84"/>
        <v>0</v>
      </c>
      <c r="L391" s="144"/>
      <c r="M391" s="104" t="e">
        <f t="shared" si="87"/>
        <v>#DIV/0!</v>
      </c>
      <c r="O391" s="101"/>
      <c r="P391" s="101">
        <v>13</v>
      </c>
      <c r="Q391" s="102">
        <f t="shared" si="88"/>
        <v>6</v>
      </c>
      <c r="R391" s="102">
        <v>1</v>
      </c>
      <c r="S391" s="102">
        <f t="shared" si="85"/>
        <v>19</v>
      </c>
      <c r="T391" s="145">
        <v>46</v>
      </c>
      <c r="U391" s="104">
        <f t="shared" si="89"/>
        <v>0.84782608695652173</v>
      </c>
      <c r="W391" s="106">
        <f t="shared" si="90"/>
        <v>19</v>
      </c>
      <c r="X391" s="106">
        <f t="shared" si="90"/>
        <v>46</v>
      </c>
      <c r="Y391" s="40">
        <f t="shared" si="91"/>
        <v>1.6304347826086956</v>
      </c>
      <c r="Z391" s="107">
        <f t="shared" si="92"/>
        <v>8.6000000000000014</v>
      </c>
      <c r="AA391" s="108">
        <f t="shared" si="93"/>
        <v>1</v>
      </c>
      <c r="AB391" s="109">
        <f t="shared" si="94"/>
        <v>1707.12</v>
      </c>
    </row>
    <row r="392" spans="1:251" x14ac:dyDescent="0.2">
      <c r="A392" s="68">
        <v>385</v>
      </c>
      <c r="C392" s="123" t="s">
        <v>76</v>
      </c>
      <c r="D392" s="126" t="s">
        <v>77</v>
      </c>
      <c r="E392" s="127"/>
      <c r="F392" s="24" t="s">
        <v>78</v>
      </c>
      <c r="G392" s="101"/>
      <c r="H392" s="102"/>
      <c r="I392" s="102">
        <f t="shared" si="86"/>
        <v>0</v>
      </c>
      <c r="J392" s="102"/>
      <c r="K392" s="102">
        <f t="shared" si="84"/>
        <v>0</v>
      </c>
      <c r="L392" s="144"/>
      <c r="M392" s="104" t="e">
        <f t="shared" si="87"/>
        <v>#DIV/0!</v>
      </c>
      <c r="O392" s="101"/>
      <c r="P392" s="101">
        <v>25</v>
      </c>
      <c r="Q392" s="102">
        <f t="shared" si="88"/>
        <v>0</v>
      </c>
      <c r="R392" s="102">
        <v>0</v>
      </c>
      <c r="S392" s="102">
        <f t="shared" si="85"/>
        <v>25</v>
      </c>
      <c r="T392" s="145">
        <v>53</v>
      </c>
      <c r="U392" s="104">
        <f t="shared" si="89"/>
        <v>1.4150943396226414</v>
      </c>
      <c r="W392" s="106">
        <f t="shared" si="90"/>
        <v>25</v>
      </c>
      <c r="X392" s="106">
        <f t="shared" si="90"/>
        <v>53</v>
      </c>
      <c r="Y392" s="40">
        <f t="shared" si="91"/>
        <v>1.7547169811320753</v>
      </c>
      <c r="Z392" s="107">
        <f t="shared" si="92"/>
        <v>6.8000000000000007</v>
      </c>
      <c r="AA392" s="108">
        <f t="shared" si="93"/>
        <v>1</v>
      </c>
      <c r="AB392" s="109">
        <f t="shared" si="94"/>
        <v>1707.12</v>
      </c>
    </row>
    <row r="393" spans="1:251" x14ac:dyDescent="0.2">
      <c r="A393" s="24">
        <v>386</v>
      </c>
      <c r="D393" s="100"/>
      <c r="E393" s="24"/>
      <c r="F393" s="24" t="s">
        <v>79</v>
      </c>
      <c r="G393" s="101"/>
      <c r="H393" s="102"/>
      <c r="I393" s="102">
        <f t="shared" si="86"/>
        <v>0</v>
      </c>
      <c r="J393" s="102"/>
      <c r="K393" s="102">
        <f t="shared" si="84"/>
        <v>0</v>
      </c>
      <c r="L393" s="144"/>
      <c r="M393" s="104" t="e">
        <f t="shared" si="87"/>
        <v>#DIV/0!</v>
      </c>
      <c r="O393" s="101"/>
      <c r="P393" s="101">
        <v>33</v>
      </c>
      <c r="Q393" s="102">
        <f t="shared" si="88"/>
        <v>0</v>
      </c>
      <c r="R393" s="102">
        <v>0</v>
      </c>
      <c r="S393" s="102">
        <f t="shared" si="85"/>
        <v>33</v>
      </c>
      <c r="T393" s="145">
        <v>73</v>
      </c>
      <c r="U393" s="104">
        <f t="shared" si="89"/>
        <v>1.3561643835616439</v>
      </c>
      <c r="W393" s="106">
        <f t="shared" si="90"/>
        <v>33</v>
      </c>
      <c r="X393" s="106">
        <f t="shared" si="90"/>
        <v>73</v>
      </c>
      <c r="Y393" s="40">
        <f t="shared" si="91"/>
        <v>1.8493150684931507</v>
      </c>
      <c r="Z393" s="107">
        <f t="shared" si="92"/>
        <v>10.799999999999997</v>
      </c>
      <c r="AA393" s="108">
        <f t="shared" si="93"/>
        <v>2</v>
      </c>
      <c r="AB393" s="109">
        <f t="shared" si="94"/>
        <v>3414.24</v>
      </c>
    </row>
    <row r="394" spans="1:251" x14ac:dyDescent="0.2">
      <c r="A394" s="68">
        <v>387</v>
      </c>
      <c r="D394" s="100"/>
      <c r="E394" s="24"/>
      <c r="F394" s="24" t="s">
        <v>80</v>
      </c>
      <c r="G394" s="101"/>
      <c r="H394" s="102"/>
      <c r="I394" s="102">
        <f t="shared" si="86"/>
        <v>0</v>
      </c>
      <c r="J394" s="102"/>
      <c r="K394" s="102">
        <f t="shared" si="84"/>
        <v>0</v>
      </c>
      <c r="L394" s="144"/>
      <c r="M394" s="104" t="e">
        <f t="shared" si="87"/>
        <v>#DIV/0!</v>
      </c>
      <c r="O394" s="101"/>
      <c r="P394" s="101">
        <v>48</v>
      </c>
      <c r="Q394" s="102">
        <f t="shared" si="88"/>
        <v>12</v>
      </c>
      <c r="R394" s="102">
        <v>2</v>
      </c>
      <c r="S394" s="102">
        <f t="shared" si="85"/>
        <v>60</v>
      </c>
      <c r="T394" s="145">
        <v>145</v>
      </c>
      <c r="U394" s="104">
        <f t="shared" si="89"/>
        <v>0.99310344827586206</v>
      </c>
      <c r="W394" s="106">
        <f t="shared" si="90"/>
        <v>60</v>
      </c>
      <c r="X394" s="106">
        <f t="shared" si="90"/>
        <v>145</v>
      </c>
      <c r="Y394" s="40">
        <f t="shared" si="91"/>
        <v>1.8620689655172413</v>
      </c>
      <c r="Z394" s="107">
        <f t="shared" si="92"/>
        <v>27</v>
      </c>
      <c r="AA394" s="108">
        <f t="shared" si="93"/>
        <v>5</v>
      </c>
      <c r="AB394" s="109">
        <f t="shared" si="94"/>
        <v>8535.5999999999985</v>
      </c>
    </row>
    <row r="395" spans="1:251" x14ac:dyDescent="0.2">
      <c r="A395" s="68">
        <v>388</v>
      </c>
      <c r="D395" s="100"/>
      <c r="E395" s="24"/>
      <c r="F395" s="24" t="s">
        <v>81</v>
      </c>
      <c r="G395" s="101"/>
      <c r="H395" s="102"/>
      <c r="I395" s="102">
        <f t="shared" si="86"/>
        <v>0</v>
      </c>
      <c r="J395" s="102"/>
      <c r="K395" s="102">
        <f t="shared" si="84"/>
        <v>0</v>
      </c>
      <c r="L395" s="144"/>
      <c r="M395" s="104" t="e">
        <f t="shared" si="87"/>
        <v>#DIV/0!</v>
      </c>
      <c r="O395" s="101"/>
      <c r="P395" s="101">
        <v>23</v>
      </c>
      <c r="Q395" s="102">
        <f t="shared" si="88"/>
        <v>12</v>
      </c>
      <c r="R395" s="102">
        <v>2</v>
      </c>
      <c r="S395" s="102">
        <f t="shared" si="85"/>
        <v>35</v>
      </c>
      <c r="T395" s="145">
        <v>72</v>
      </c>
      <c r="U395" s="104">
        <f t="shared" si="89"/>
        <v>0.95833333333333337</v>
      </c>
      <c r="W395" s="106">
        <f t="shared" si="90"/>
        <v>35</v>
      </c>
      <c r="X395" s="106">
        <f t="shared" si="90"/>
        <v>72</v>
      </c>
      <c r="Y395" s="40">
        <f t="shared" si="91"/>
        <v>1.7083333333333333</v>
      </c>
      <c r="Z395" s="107">
        <f t="shared" si="92"/>
        <v>8.2000000000000028</v>
      </c>
      <c r="AA395" s="108">
        <f t="shared" si="93"/>
        <v>1</v>
      </c>
      <c r="AB395" s="109">
        <f t="shared" si="94"/>
        <v>1707.12</v>
      </c>
    </row>
    <row r="396" spans="1:251" x14ac:dyDescent="0.2">
      <c r="A396" s="24">
        <v>389</v>
      </c>
      <c r="D396" s="100"/>
      <c r="E396" s="24"/>
      <c r="F396" s="24" t="s">
        <v>82</v>
      </c>
      <c r="G396" s="101"/>
      <c r="H396" s="102"/>
      <c r="I396" s="102">
        <f t="shared" si="86"/>
        <v>0</v>
      </c>
      <c r="J396" s="102"/>
      <c r="K396" s="102">
        <f t="shared" si="84"/>
        <v>0</v>
      </c>
      <c r="L396" s="144"/>
      <c r="M396" s="104" t="e">
        <f t="shared" si="87"/>
        <v>#DIV/0!</v>
      </c>
      <c r="O396" s="101"/>
      <c r="P396" s="101">
        <v>35</v>
      </c>
      <c r="Q396" s="102">
        <f t="shared" si="88"/>
        <v>0</v>
      </c>
      <c r="R396" s="102">
        <v>0</v>
      </c>
      <c r="S396" s="102">
        <f t="shared" si="85"/>
        <v>35</v>
      </c>
      <c r="T396" s="145">
        <v>49</v>
      </c>
      <c r="U396" s="104">
        <f t="shared" si="89"/>
        <v>2.1428571428571428</v>
      </c>
      <c r="W396" s="106">
        <f t="shared" si="90"/>
        <v>35</v>
      </c>
      <c r="X396" s="106">
        <f t="shared" si="90"/>
        <v>49</v>
      </c>
      <c r="Y396" s="40">
        <f t="shared" si="91"/>
        <v>2.1428571428571428</v>
      </c>
      <c r="Z396" s="107">
        <f t="shared" si="92"/>
        <v>0</v>
      </c>
      <c r="AA396" s="108">
        <f t="shared" si="93"/>
        <v>0</v>
      </c>
      <c r="AB396" s="109">
        <f t="shared" si="94"/>
        <v>0</v>
      </c>
    </row>
    <row r="397" spans="1:251" x14ac:dyDescent="0.2">
      <c r="A397" s="68">
        <v>390</v>
      </c>
      <c r="D397" s="100"/>
      <c r="E397" s="24"/>
      <c r="F397" s="24" t="s">
        <v>83</v>
      </c>
      <c r="G397" s="101"/>
      <c r="H397" s="102"/>
      <c r="I397" s="102">
        <f t="shared" si="86"/>
        <v>0</v>
      </c>
      <c r="J397" s="102"/>
      <c r="K397" s="102">
        <f t="shared" si="84"/>
        <v>0</v>
      </c>
      <c r="L397" s="144"/>
      <c r="M397" s="104" t="e">
        <f t="shared" si="87"/>
        <v>#DIV/0!</v>
      </c>
      <c r="O397" s="101"/>
      <c r="P397" s="101">
        <v>31</v>
      </c>
      <c r="Q397" s="102">
        <f t="shared" si="88"/>
        <v>0</v>
      </c>
      <c r="R397" s="102">
        <v>0</v>
      </c>
      <c r="S397" s="102">
        <f t="shared" si="85"/>
        <v>31</v>
      </c>
      <c r="T397" s="145">
        <v>59</v>
      </c>
      <c r="U397" s="104">
        <f t="shared" si="89"/>
        <v>1.5762711864406778</v>
      </c>
      <c r="W397" s="106">
        <f t="shared" si="90"/>
        <v>31</v>
      </c>
      <c r="X397" s="106">
        <f t="shared" si="90"/>
        <v>59</v>
      </c>
      <c r="Y397" s="40">
        <f t="shared" si="91"/>
        <v>1.8813559322033897</v>
      </c>
      <c r="Z397" s="107">
        <f t="shared" si="92"/>
        <v>4.3999999999999986</v>
      </c>
      <c r="AA397" s="108">
        <f t="shared" si="93"/>
        <v>1</v>
      </c>
      <c r="AB397" s="109">
        <f t="shared" si="94"/>
        <v>1707.12</v>
      </c>
    </row>
    <row r="398" spans="1:251" x14ac:dyDescent="0.2">
      <c r="A398" s="68">
        <v>391</v>
      </c>
      <c r="D398" s="100"/>
      <c r="E398" s="24"/>
      <c r="F398" s="24" t="s">
        <v>84</v>
      </c>
      <c r="G398" s="101"/>
      <c r="H398" s="102"/>
      <c r="I398" s="102">
        <f t="shared" si="86"/>
        <v>0</v>
      </c>
      <c r="J398" s="102"/>
      <c r="K398" s="102">
        <f t="shared" si="84"/>
        <v>0</v>
      </c>
      <c r="L398" s="144"/>
      <c r="M398" s="104" t="e">
        <f t="shared" si="87"/>
        <v>#DIV/0!</v>
      </c>
      <c r="O398" s="101"/>
      <c r="P398" s="101">
        <v>18</v>
      </c>
      <c r="Q398" s="102">
        <f t="shared" si="88"/>
        <v>18</v>
      </c>
      <c r="R398" s="102">
        <v>3</v>
      </c>
      <c r="S398" s="102">
        <f t="shared" si="85"/>
        <v>36</v>
      </c>
      <c r="T398" s="145">
        <v>71</v>
      </c>
      <c r="U398" s="104">
        <f t="shared" si="89"/>
        <v>0.76056338028169013</v>
      </c>
      <c r="W398" s="106">
        <f t="shared" si="90"/>
        <v>36</v>
      </c>
      <c r="X398" s="106">
        <f t="shared" si="90"/>
        <v>71</v>
      </c>
      <c r="Y398" s="40">
        <f t="shared" si="91"/>
        <v>1.7746478873239435</v>
      </c>
      <c r="Z398" s="107">
        <f t="shared" si="92"/>
        <v>6.6000000000000014</v>
      </c>
      <c r="AA398" s="108">
        <f t="shared" si="93"/>
        <v>1</v>
      </c>
      <c r="AB398" s="109">
        <f t="shared" si="94"/>
        <v>1707.12</v>
      </c>
    </row>
    <row r="399" spans="1:251" x14ac:dyDescent="0.2">
      <c r="A399" s="24">
        <v>392</v>
      </c>
      <c r="D399" s="100"/>
      <c r="E399" s="24"/>
      <c r="F399" s="24" t="s">
        <v>85</v>
      </c>
      <c r="G399" s="101"/>
      <c r="H399" s="102"/>
      <c r="I399" s="102">
        <f t="shared" si="86"/>
        <v>0</v>
      </c>
      <c r="J399" s="102"/>
      <c r="K399" s="102">
        <f t="shared" si="84"/>
        <v>0</v>
      </c>
      <c r="L399" s="144"/>
      <c r="M399" s="104" t="e">
        <f t="shared" si="87"/>
        <v>#DIV/0!</v>
      </c>
      <c r="O399" s="101"/>
      <c r="P399" s="101">
        <v>27</v>
      </c>
      <c r="Q399" s="102">
        <f t="shared" si="88"/>
        <v>0</v>
      </c>
      <c r="R399" s="102">
        <v>0</v>
      </c>
      <c r="S399" s="102">
        <f t="shared" si="85"/>
        <v>27</v>
      </c>
      <c r="T399" s="145">
        <v>56</v>
      </c>
      <c r="U399" s="104">
        <f t="shared" si="89"/>
        <v>1.4464285714285714</v>
      </c>
      <c r="W399" s="106">
        <f t="shared" si="90"/>
        <v>27</v>
      </c>
      <c r="X399" s="106">
        <f t="shared" si="90"/>
        <v>56</v>
      </c>
      <c r="Y399" s="40">
        <f t="shared" si="91"/>
        <v>1.7678571428571428</v>
      </c>
      <c r="Z399" s="107">
        <f t="shared" si="92"/>
        <v>6.6000000000000014</v>
      </c>
      <c r="AA399" s="108">
        <f t="shared" si="93"/>
        <v>1</v>
      </c>
      <c r="AB399" s="109">
        <f t="shared" si="94"/>
        <v>1707.12</v>
      </c>
    </row>
    <row r="400" spans="1:251" x14ac:dyDescent="0.2">
      <c r="A400" s="68">
        <v>393</v>
      </c>
      <c r="D400" s="128"/>
      <c r="E400" s="24"/>
      <c r="F400" s="24" t="s">
        <v>86</v>
      </c>
      <c r="G400" s="101"/>
      <c r="H400" s="102"/>
      <c r="I400" s="102">
        <f t="shared" si="86"/>
        <v>0</v>
      </c>
      <c r="J400" s="102"/>
      <c r="K400" s="102">
        <f t="shared" si="84"/>
        <v>0</v>
      </c>
      <c r="L400" s="144"/>
      <c r="M400" s="104" t="e">
        <f t="shared" si="87"/>
        <v>#DIV/0!</v>
      </c>
      <c r="O400" s="101"/>
      <c r="P400" s="101">
        <v>32</v>
      </c>
      <c r="Q400" s="102">
        <f t="shared" si="88"/>
        <v>0</v>
      </c>
      <c r="R400" s="102">
        <v>0</v>
      </c>
      <c r="S400" s="102">
        <f t="shared" si="85"/>
        <v>32</v>
      </c>
      <c r="T400" s="145">
        <v>100</v>
      </c>
      <c r="U400" s="104">
        <f t="shared" si="89"/>
        <v>0.96</v>
      </c>
      <c r="W400" s="106">
        <f t="shared" si="90"/>
        <v>32</v>
      </c>
      <c r="X400" s="106">
        <f t="shared" si="90"/>
        <v>100</v>
      </c>
      <c r="Y400" s="40">
        <f t="shared" si="91"/>
        <v>1.8599999999999999</v>
      </c>
      <c r="Z400" s="107">
        <f t="shared" si="92"/>
        <v>28</v>
      </c>
      <c r="AA400" s="108">
        <f t="shared" si="93"/>
        <v>5</v>
      </c>
      <c r="AB400" s="109">
        <f t="shared" si="94"/>
        <v>8535.5999999999985</v>
      </c>
    </row>
    <row r="401" spans="1:250" x14ac:dyDescent="0.2">
      <c r="A401" s="68">
        <v>394</v>
      </c>
      <c r="D401" s="129"/>
      <c r="E401" s="27"/>
      <c r="F401" s="24" t="s">
        <v>87</v>
      </c>
      <c r="G401" s="101"/>
      <c r="H401" s="102"/>
      <c r="I401" s="102">
        <f t="shared" si="86"/>
        <v>0</v>
      </c>
      <c r="J401" s="102"/>
      <c r="K401" s="102">
        <f t="shared" si="84"/>
        <v>0</v>
      </c>
      <c r="L401" s="144"/>
      <c r="M401" s="104" t="e">
        <f t="shared" si="87"/>
        <v>#DIV/0!</v>
      </c>
      <c r="O401" s="101"/>
      <c r="P401" s="101">
        <v>18</v>
      </c>
      <c r="Q401" s="102">
        <f t="shared" si="88"/>
        <v>6</v>
      </c>
      <c r="R401" s="102">
        <v>1</v>
      </c>
      <c r="S401" s="102">
        <f t="shared" si="85"/>
        <v>24</v>
      </c>
      <c r="T401" s="145">
        <v>41</v>
      </c>
      <c r="U401" s="104">
        <f t="shared" si="89"/>
        <v>1.3170731707317074</v>
      </c>
      <c r="W401" s="106">
        <f t="shared" si="90"/>
        <v>24</v>
      </c>
      <c r="X401" s="106">
        <f t="shared" si="90"/>
        <v>41</v>
      </c>
      <c r="Y401" s="40">
        <f t="shared" si="91"/>
        <v>1.7560975609756098</v>
      </c>
      <c r="Z401" s="107">
        <f t="shared" si="92"/>
        <v>0.59999999999999787</v>
      </c>
      <c r="AA401" s="108">
        <f t="shared" si="93"/>
        <v>0</v>
      </c>
      <c r="AB401" s="109">
        <f t="shared" si="94"/>
        <v>0</v>
      </c>
    </row>
    <row r="402" spans="1:250" x14ac:dyDescent="0.2">
      <c r="A402" s="24">
        <v>395</v>
      </c>
      <c r="C402" s="99"/>
      <c r="D402" s="130"/>
      <c r="E402" s="24"/>
      <c r="F402" s="24" t="s">
        <v>88</v>
      </c>
      <c r="G402" s="101"/>
      <c r="H402" s="102"/>
      <c r="I402" s="102">
        <f t="shared" si="86"/>
        <v>0</v>
      </c>
      <c r="J402" s="102"/>
      <c r="K402" s="102">
        <f t="shared" si="84"/>
        <v>0</v>
      </c>
      <c r="L402" s="144"/>
      <c r="M402" s="104" t="e">
        <f t="shared" si="87"/>
        <v>#DIV/0!</v>
      </c>
      <c r="O402" s="101"/>
      <c r="P402" s="101">
        <v>22</v>
      </c>
      <c r="Q402" s="102">
        <f t="shared" si="88"/>
        <v>0</v>
      </c>
      <c r="R402" s="102">
        <v>0</v>
      </c>
      <c r="S402" s="102">
        <f t="shared" si="85"/>
        <v>22</v>
      </c>
      <c r="T402" s="145">
        <v>64</v>
      </c>
      <c r="U402" s="104">
        <f t="shared" si="89"/>
        <v>1.03125</v>
      </c>
      <c r="W402" s="106">
        <f t="shared" si="90"/>
        <v>22</v>
      </c>
      <c r="X402" s="106">
        <f t="shared" si="90"/>
        <v>64</v>
      </c>
      <c r="Y402" s="40">
        <f t="shared" si="91"/>
        <v>1.875</v>
      </c>
      <c r="Z402" s="107">
        <f t="shared" si="92"/>
        <v>16.399999999999999</v>
      </c>
      <c r="AA402" s="108">
        <f t="shared" si="93"/>
        <v>3</v>
      </c>
      <c r="AB402" s="109">
        <f t="shared" si="94"/>
        <v>5121.3599999999997</v>
      </c>
    </row>
    <row r="403" spans="1:250" x14ac:dyDescent="0.2">
      <c r="A403" s="68">
        <v>396</v>
      </c>
      <c r="B403" s="5"/>
      <c r="C403" s="131"/>
      <c r="D403" s="132"/>
      <c r="F403" s="24" t="s">
        <v>89</v>
      </c>
      <c r="G403" s="101"/>
      <c r="H403" s="102"/>
      <c r="I403" s="102">
        <f t="shared" si="86"/>
        <v>0</v>
      </c>
      <c r="J403" s="102"/>
      <c r="K403" s="102">
        <f t="shared" si="84"/>
        <v>0</v>
      </c>
      <c r="L403" s="144"/>
      <c r="M403" s="104" t="e">
        <f t="shared" si="87"/>
        <v>#DIV/0!</v>
      </c>
      <c r="O403" s="101"/>
      <c r="P403" s="101">
        <v>20</v>
      </c>
      <c r="Q403" s="102">
        <f t="shared" si="88"/>
        <v>6</v>
      </c>
      <c r="R403" s="102">
        <v>1</v>
      </c>
      <c r="S403" s="102">
        <f t="shared" si="85"/>
        <v>26</v>
      </c>
      <c r="T403" s="145">
        <v>38</v>
      </c>
      <c r="U403" s="104">
        <f t="shared" si="89"/>
        <v>1.5789473684210527</v>
      </c>
      <c r="W403" s="106">
        <f t="shared" si="90"/>
        <v>26</v>
      </c>
      <c r="X403" s="106">
        <f t="shared" si="90"/>
        <v>38</v>
      </c>
      <c r="Y403" s="40">
        <f t="shared" si="91"/>
        <v>2.0526315789473686</v>
      </c>
      <c r="Z403" s="107">
        <f t="shared" si="92"/>
        <v>0</v>
      </c>
      <c r="AA403" s="108">
        <f t="shared" si="93"/>
        <v>0</v>
      </c>
      <c r="AB403" s="109">
        <f t="shared" si="94"/>
        <v>0</v>
      </c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  <c r="DS403" s="24"/>
      <c r="DT403" s="24"/>
      <c r="DU403" s="24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  <c r="EL403" s="24"/>
      <c r="EM403" s="24"/>
      <c r="EN403" s="24"/>
      <c r="EO403" s="24"/>
      <c r="EP403" s="24"/>
      <c r="EQ403" s="24"/>
      <c r="ER403" s="24"/>
      <c r="ES403" s="24"/>
      <c r="ET403" s="24"/>
      <c r="EU403" s="24"/>
      <c r="EV403" s="24"/>
      <c r="EW403" s="24"/>
      <c r="EX403" s="24"/>
      <c r="EY403" s="24"/>
      <c r="EZ403" s="24"/>
      <c r="FA403" s="24"/>
      <c r="FB403" s="24"/>
      <c r="FC403" s="24"/>
      <c r="FD403" s="24"/>
      <c r="FE403" s="24"/>
      <c r="FF403" s="24"/>
      <c r="FG403" s="24"/>
      <c r="FH403" s="24"/>
      <c r="FI403" s="24"/>
      <c r="FJ403" s="24"/>
      <c r="FK403" s="24"/>
      <c r="FL403" s="24"/>
      <c r="FM403" s="24"/>
      <c r="FN403" s="24"/>
      <c r="FO403" s="24"/>
      <c r="FP403" s="24"/>
      <c r="FQ403" s="24"/>
      <c r="FR403" s="24"/>
      <c r="FS403" s="24"/>
      <c r="FT403" s="24"/>
      <c r="FU403" s="24"/>
      <c r="FV403" s="24"/>
      <c r="FW403" s="24"/>
      <c r="FX403" s="24"/>
      <c r="FY403" s="24"/>
      <c r="FZ403" s="24"/>
      <c r="GA403" s="24"/>
      <c r="GB403" s="24"/>
      <c r="GC403" s="24"/>
      <c r="GD403" s="24"/>
      <c r="GE403" s="24"/>
      <c r="GF403" s="24"/>
      <c r="GG403" s="24"/>
      <c r="GH403" s="24"/>
      <c r="GI403" s="24"/>
      <c r="GJ403" s="24"/>
      <c r="GK403" s="24"/>
      <c r="GL403" s="24"/>
      <c r="GM403" s="24"/>
      <c r="GN403" s="24"/>
      <c r="GO403" s="24"/>
      <c r="GP403" s="24"/>
      <c r="GQ403" s="24"/>
      <c r="GR403" s="24"/>
      <c r="GS403" s="24"/>
      <c r="GT403" s="24"/>
      <c r="GU403" s="24"/>
      <c r="GV403" s="24"/>
      <c r="GW403" s="24"/>
      <c r="GX403" s="24"/>
      <c r="GY403" s="24"/>
      <c r="GZ403" s="24"/>
      <c r="HA403" s="24"/>
      <c r="HB403" s="24"/>
      <c r="HC403" s="24"/>
      <c r="HD403" s="24"/>
      <c r="HE403" s="24"/>
      <c r="HF403" s="24"/>
      <c r="HG403" s="24"/>
      <c r="HH403" s="24"/>
      <c r="HI403" s="24"/>
      <c r="HJ403" s="24"/>
      <c r="HK403" s="24"/>
      <c r="HL403" s="24"/>
      <c r="HM403" s="24"/>
      <c r="HN403" s="24"/>
      <c r="HO403" s="24"/>
      <c r="HP403" s="24"/>
      <c r="HQ403" s="24"/>
      <c r="HR403" s="24"/>
      <c r="HS403" s="24"/>
      <c r="HT403" s="24"/>
      <c r="HU403" s="24"/>
      <c r="HV403" s="24"/>
      <c r="HW403" s="24"/>
      <c r="HX403" s="24"/>
      <c r="HY403" s="24"/>
      <c r="HZ403" s="24"/>
      <c r="IA403" s="24"/>
      <c r="IB403" s="24"/>
      <c r="IC403" s="24"/>
      <c r="ID403" s="24"/>
      <c r="IE403" s="24"/>
      <c r="IF403" s="24"/>
      <c r="IG403" s="24"/>
      <c r="IH403" s="24"/>
      <c r="II403" s="24"/>
      <c r="IJ403" s="24"/>
      <c r="IK403" s="24"/>
      <c r="IL403" s="24"/>
      <c r="IM403" s="24"/>
      <c r="IN403" s="24"/>
      <c r="IO403" s="24"/>
      <c r="IP403" s="24"/>
    </row>
    <row r="404" spans="1:250" x14ac:dyDescent="0.2">
      <c r="A404" s="68">
        <v>397</v>
      </c>
      <c r="C404" s="133"/>
      <c r="D404" s="29"/>
      <c r="F404" s="24" t="s">
        <v>90</v>
      </c>
      <c r="G404" s="101"/>
      <c r="H404" s="102"/>
      <c r="I404" s="102">
        <f t="shared" si="86"/>
        <v>0</v>
      </c>
      <c r="J404" s="102"/>
      <c r="K404" s="102">
        <f t="shared" si="84"/>
        <v>0</v>
      </c>
      <c r="L404" s="144"/>
      <c r="M404" s="104" t="e">
        <f t="shared" si="87"/>
        <v>#DIV/0!</v>
      </c>
      <c r="O404" s="101"/>
      <c r="P404" s="101">
        <v>13</v>
      </c>
      <c r="Q404" s="102">
        <f t="shared" si="88"/>
        <v>12</v>
      </c>
      <c r="R404" s="102">
        <v>2</v>
      </c>
      <c r="S404" s="102">
        <f t="shared" si="85"/>
        <v>25</v>
      </c>
      <c r="T404" s="145">
        <v>60</v>
      </c>
      <c r="U404" s="104">
        <f t="shared" si="89"/>
        <v>0.65</v>
      </c>
      <c r="W404" s="106">
        <f t="shared" si="90"/>
        <v>25</v>
      </c>
      <c r="X404" s="106">
        <f t="shared" si="90"/>
        <v>60</v>
      </c>
      <c r="Y404" s="40">
        <f t="shared" si="91"/>
        <v>1.85</v>
      </c>
      <c r="Z404" s="107">
        <f t="shared" si="92"/>
        <v>11</v>
      </c>
      <c r="AA404" s="108">
        <f t="shared" si="93"/>
        <v>2</v>
      </c>
      <c r="AB404" s="109">
        <f t="shared" si="94"/>
        <v>3414.24</v>
      </c>
    </row>
    <row r="405" spans="1:250" x14ac:dyDescent="0.2">
      <c r="A405" s="24">
        <v>398</v>
      </c>
      <c r="C405" s="99"/>
      <c r="F405" s="24" t="s">
        <v>91</v>
      </c>
      <c r="G405" s="101"/>
      <c r="H405" s="102"/>
      <c r="I405" s="102">
        <f t="shared" si="86"/>
        <v>0</v>
      </c>
      <c r="J405" s="102"/>
      <c r="K405" s="102">
        <f t="shared" si="84"/>
        <v>0</v>
      </c>
      <c r="L405" s="144"/>
      <c r="M405" s="104" t="e">
        <f t="shared" si="87"/>
        <v>#DIV/0!</v>
      </c>
      <c r="O405" s="101"/>
      <c r="P405" s="101">
        <v>52</v>
      </c>
      <c r="Q405" s="102">
        <f t="shared" si="88"/>
        <v>12</v>
      </c>
      <c r="R405" s="102">
        <v>2</v>
      </c>
      <c r="S405" s="102">
        <f t="shared" si="85"/>
        <v>64</v>
      </c>
      <c r="T405" s="145">
        <v>152</v>
      </c>
      <c r="U405" s="104">
        <f t="shared" si="89"/>
        <v>1.0263157894736843</v>
      </c>
      <c r="W405" s="106">
        <f t="shared" si="90"/>
        <v>64</v>
      </c>
      <c r="X405" s="106">
        <f t="shared" si="90"/>
        <v>152</v>
      </c>
      <c r="Y405" s="40">
        <f t="shared" si="91"/>
        <v>1.8552631578947369</v>
      </c>
      <c r="Z405" s="107">
        <f t="shared" si="92"/>
        <v>27.200000000000003</v>
      </c>
      <c r="AA405" s="108">
        <f t="shared" si="93"/>
        <v>5</v>
      </c>
      <c r="AB405" s="109">
        <f t="shared" si="94"/>
        <v>8535.5999999999985</v>
      </c>
    </row>
    <row r="406" spans="1:250" x14ac:dyDescent="0.2">
      <c r="A406" s="68">
        <v>399</v>
      </c>
      <c r="C406" s="133"/>
      <c r="D406" s="134"/>
      <c r="F406" s="24" t="s">
        <v>14</v>
      </c>
      <c r="G406" s="101"/>
      <c r="H406" s="117"/>
      <c r="I406" s="102">
        <f t="shared" si="86"/>
        <v>0</v>
      </c>
      <c r="J406" s="117"/>
      <c r="K406" s="102">
        <f t="shared" si="84"/>
        <v>0</v>
      </c>
      <c r="L406" s="144"/>
      <c r="M406" s="104" t="e">
        <f t="shared" si="87"/>
        <v>#DIV/0!</v>
      </c>
      <c r="O406" s="101"/>
      <c r="P406" s="118">
        <v>21</v>
      </c>
      <c r="Q406" s="102">
        <f t="shared" si="88"/>
        <v>30</v>
      </c>
      <c r="R406" s="102">
        <v>5</v>
      </c>
      <c r="S406" s="102">
        <f t="shared" si="85"/>
        <v>51</v>
      </c>
      <c r="T406" s="145">
        <v>90</v>
      </c>
      <c r="U406" s="104">
        <f t="shared" si="89"/>
        <v>0.7</v>
      </c>
      <c r="W406" s="106">
        <f t="shared" si="90"/>
        <v>51</v>
      </c>
      <c r="X406" s="106">
        <f t="shared" si="90"/>
        <v>90</v>
      </c>
      <c r="Y406" s="40">
        <f t="shared" si="91"/>
        <v>1.9</v>
      </c>
      <c r="Z406" s="107">
        <f t="shared" si="92"/>
        <v>3</v>
      </c>
      <c r="AA406" s="108">
        <f t="shared" si="93"/>
        <v>1</v>
      </c>
      <c r="AB406" s="109">
        <f t="shared" si="94"/>
        <v>1707.12</v>
      </c>
    </row>
    <row r="407" spans="1:250" x14ac:dyDescent="0.2">
      <c r="A407" s="68">
        <v>400</v>
      </c>
      <c r="C407" s="133"/>
      <c r="D407" s="130"/>
      <c r="F407" s="24" t="s">
        <v>22</v>
      </c>
      <c r="G407" s="101"/>
      <c r="H407" s="102"/>
      <c r="I407" s="102">
        <f t="shared" si="86"/>
        <v>0</v>
      </c>
      <c r="J407" s="102"/>
      <c r="K407" s="102">
        <f t="shared" si="84"/>
        <v>0</v>
      </c>
      <c r="L407" s="144"/>
      <c r="M407" s="104" t="e">
        <f t="shared" si="87"/>
        <v>#DIV/0!</v>
      </c>
      <c r="O407" s="101"/>
      <c r="P407" s="101">
        <v>34</v>
      </c>
      <c r="Q407" s="102">
        <f t="shared" si="88"/>
        <v>18</v>
      </c>
      <c r="R407" s="102">
        <v>3</v>
      </c>
      <c r="S407" s="102">
        <f t="shared" si="85"/>
        <v>52</v>
      </c>
      <c r="T407" s="145">
        <v>125</v>
      </c>
      <c r="U407" s="104">
        <f t="shared" si="89"/>
        <v>0.81600000000000006</v>
      </c>
      <c r="W407" s="106">
        <f t="shared" si="90"/>
        <v>52</v>
      </c>
      <c r="X407" s="106">
        <f t="shared" si="90"/>
        <v>125</v>
      </c>
      <c r="Y407" s="40">
        <f t="shared" si="91"/>
        <v>1.8240000000000001</v>
      </c>
      <c r="Z407" s="107">
        <f t="shared" si="92"/>
        <v>23</v>
      </c>
      <c r="AA407" s="108">
        <f t="shared" si="93"/>
        <v>4</v>
      </c>
      <c r="AB407" s="109">
        <f t="shared" si="94"/>
        <v>6828.48</v>
      </c>
    </row>
    <row r="408" spans="1:250" x14ac:dyDescent="0.2">
      <c r="A408" s="24">
        <v>401</v>
      </c>
      <c r="C408" s="99"/>
      <c r="F408" s="24" t="s">
        <v>92</v>
      </c>
      <c r="G408" s="101"/>
      <c r="H408" s="102"/>
      <c r="I408" s="102">
        <f t="shared" si="86"/>
        <v>0</v>
      </c>
      <c r="J408" s="102"/>
      <c r="K408" s="102">
        <f t="shared" si="84"/>
        <v>0</v>
      </c>
      <c r="L408" s="144"/>
      <c r="M408" s="104" t="e">
        <f t="shared" si="87"/>
        <v>#DIV/0!</v>
      </c>
      <c r="O408" s="101"/>
      <c r="P408" s="101">
        <v>27</v>
      </c>
      <c r="Q408" s="102">
        <f t="shared" si="88"/>
        <v>0</v>
      </c>
      <c r="R408" s="102">
        <v>0</v>
      </c>
      <c r="S408" s="102">
        <f t="shared" si="85"/>
        <v>27</v>
      </c>
      <c r="T408" s="145">
        <v>63</v>
      </c>
      <c r="U408" s="104">
        <f t="shared" si="89"/>
        <v>1.2857142857142858</v>
      </c>
      <c r="W408" s="106">
        <f t="shared" si="90"/>
        <v>27</v>
      </c>
      <c r="X408" s="106">
        <f t="shared" si="90"/>
        <v>63</v>
      </c>
      <c r="Y408" s="40">
        <f t="shared" si="91"/>
        <v>1.8571428571428572</v>
      </c>
      <c r="Z408" s="107">
        <f t="shared" si="92"/>
        <v>10.800000000000004</v>
      </c>
      <c r="AA408" s="108">
        <f t="shared" si="93"/>
        <v>2</v>
      </c>
      <c r="AB408" s="109">
        <f t="shared" si="94"/>
        <v>3414.24</v>
      </c>
    </row>
    <row r="409" spans="1:250" x14ac:dyDescent="0.2">
      <c r="A409" s="68">
        <v>402</v>
      </c>
      <c r="C409" s="99"/>
      <c r="F409" s="24" t="s">
        <v>93</v>
      </c>
      <c r="G409" s="101"/>
      <c r="H409" s="102"/>
      <c r="I409" s="102">
        <f t="shared" si="86"/>
        <v>0</v>
      </c>
      <c r="J409" s="102"/>
      <c r="K409" s="102">
        <f t="shared" si="84"/>
        <v>0</v>
      </c>
      <c r="L409" s="144"/>
      <c r="M409" s="104" t="e">
        <f t="shared" si="87"/>
        <v>#DIV/0!</v>
      </c>
      <c r="O409" s="101"/>
      <c r="P409" s="101">
        <v>55</v>
      </c>
      <c r="Q409" s="102">
        <f t="shared" si="88"/>
        <v>0</v>
      </c>
      <c r="R409" s="102">
        <v>0</v>
      </c>
      <c r="S409" s="102">
        <f t="shared" si="85"/>
        <v>55</v>
      </c>
      <c r="T409" s="145">
        <v>122</v>
      </c>
      <c r="U409" s="104">
        <f t="shared" si="89"/>
        <v>1.3524590163934427</v>
      </c>
      <c r="W409" s="106">
        <f t="shared" si="90"/>
        <v>55</v>
      </c>
      <c r="X409" s="106">
        <f t="shared" si="90"/>
        <v>122</v>
      </c>
      <c r="Y409" s="40">
        <f t="shared" si="91"/>
        <v>1.7950819672131149</v>
      </c>
      <c r="Z409" s="107">
        <f t="shared" si="92"/>
        <v>18.199999999999989</v>
      </c>
      <c r="AA409" s="108">
        <f t="shared" si="93"/>
        <v>3</v>
      </c>
      <c r="AB409" s="109">
        <f t="shared" si="94"/>
        <v>5121.3599999999997</v>
      </c>
    </row>
    <row r="410" spans="1:250" x14ac:dyDescent="0.2">
      <c r="A410" s="68">
        <v>403</v>
      </c>
      <c r="C410" s="99"/>
      <c r="F410" s="24" t="s">
        <v>94</v>
      </c>
      <c r="G410" s="101"/>
      <c r="H410" s="102"/>
      <c r="I410" s="102">
        <f t="shared" si="86"/>
        <v>0</v>
      </c>
      <c r="J410" s="102"/>
      <c r="K410" s="102">
        <f t="shared" si="84"/>
        <v>0</v>
      </c>
      <c r="L410" s="144"/>
      <c r="M410" s="104" t="e">
        <f t="shared" si="87"/>
        <v>#DIV/0!</v>
      </c>
      <c r="O410" s="101"/>
      <c r="P410" s="101">
        <v>30</v>
      </c>
      <c r="Q410" s="102">
        <f t="shared" si="88"/>
        <v>12</v>
      </c>
      <c r="R410" s="102">
        <v>2</v>
      </c>
      <c r="S410" s="102">
        <f t="shared" si="85"/>
        <v>42</v>
      </c>
      <c r="T410" s="145">
        <v>88</v>
      </c>
      <c r="U410" s="104">
        <f t="shared" si="89"/>
        <v>1.0227272727272727</v>
      </c>
      <c r="W410" s="106">
        <f t="shared" si="90"/>
        <v>42</v>
      </c>
      <c r="X410" s="106">
        <f t="shared" si="90"/>
        <v>88</v>
      </c>
      <c r="Y410" s="40">
        <f t="shared" si="91"/>
        <v>1.8409090909090911</v>
      </c>
      <c r="Z410" s="107">
        <f t="shared" si="92"/>
        <v>10.800000000000004</v>
      </c>
      <c r="AA410" s="108">
        <f t="shared" si="93"/>
        <v>2</v>
      </c>
      <c r="AB410" s="109">
        <f t="shared" si="94"/>
        <v>3414.24</v>
      </c>
    </row>
    <row r="411" spans="1:250" x14ac:dyDescent="0.2">
      <c r="A411" s="24">
        <v>404</v>
      </c>
      <c r="C411" s="99"/>
      <c r="F411" s="24" t="s">
        <v>95</v>
      </c>
      <c r="G411" s="101"/>
      <c r="H411" s="102"/>
      <c r="I411" s="102">
        <f t="shared" si="86"/>
        <v>0</v>
      </c>
      <c r="J411" s="102"/>
      <c r="K411" s="102">
        <f t="shared" si="84"/>
        <v>0</v>
      </c>
      <c r="L411" s="144"/>
      <c r="M411" s="104" t="e">
        <f t="shared" si="87"/>
        <v>#DIV/0!</v>
      </c>
      <c r="N411" s="135"/>
      <c r="O411" s="101"/>
      <c r="P411" s="101">
        <v>28</v>
      </c>
      <c r="Q411" s="102">
        <f t="shared" si="88"/>
        <v>0</v>
      </c>
      <c r="R411" s="102">
        <v>0</v>
      </c>
      <c r="S411" s="102">
        <f t="shared" si="85"/>
        <v>28</v>
      </c>
      <c r="T411" s="145">
        <v>57</v>
      </c>
      <c r="U411" s="104">
        <f t="shared" si="89"/>
        <v>1.4736842105263157</v>
      </c>
      <c r="W411" s="106">
        <f t="shared" si="90"/>
        <v>28</v>
      </c>
      <c r="X411" s="106">
        <f t="shared" si="90"/>
        <v>57</v>
      </c>
      <c r="Y411" s="40">
        <f t="shared" si="91"/>
        <v>1.7894736842105263</v>
      </c>
      <c r="Z411" s="107">
        <f t="shared" si="92"/>
        <v>6.1999999999999957</v>
      </c>
      <c r="AA411" s="108">
        <f t="shared" si="93"/>
        <v>1</v>
      </c>
      <c r="AB411" s="109">
        <f t="shared" si="94"/>
        <v>1707.12</v>
      </c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  <c r="AX411" s="113"/>
      <c r="AY411" s="113"/>
      <c r="AZ411" s="113"/>
      <c r="BA411" s="113"/>
      <c r="BB411" s="113"/>
      <c r="BC411" s="113"/>
      <c r="BD411" s="113"/>
      <c r="BE411" s="113"/>
      <c r="BF411" s="113"/>
      <c r="BG411" s="113"/>
      <c r="BH411" s="113"/>
      <c r="BI411" s="113"/>
      <c r="BJ411" s="113"/>
      <c r="BK411" s="113"/>
      <c r="BL411" s="113"/>
      <c r="BM411" s="113"/>
      <c r="BN411" s="113"/>
      <c r="BO411" s="113"/>
      <c r="BP411" s="113"/>
      <c r="BQ411" s="113"/>
      <c r="BR411" s="113"/>
      <c r="BS411" s="113"/>
      <c r="BT411" s="113"/>
      <c r="BU411" s="113"/>
      <c r="BV411" s="113"/>
      <c r="BW411" s="113"/>
      <c r="BX411" s="113"/>
      <c r="BY411" s="113"/>
      <c r="BZ411" s="113"/>
      <c r="CA411" s="113"/>
      <c r="CB411" s="113"/>
      <c r="CC411" s="113"/>
      <c r="CD411" s="113"/>
      <c r="CE411" s="113"/>
      <c r="CF411" s="113"/>
      <c r="CG411" s="113"/>
      <c r="CH411" s="113"/>
      <c r="CI411" s="113"/>
      <c r="CJ411" s="113"/>
      <c r="CK411" s="113"/>
      <c r="CL411" s="113"/>
      <c r="CM411" s="113"/>
      <c r="CN411" s="113"/>
      <c r="CO411" s="113"/>
      <c r="CP411" s="113"/>
      <c r="CQ411" s="113"/>
      <c r="CR411" s="113"/>
      <c r="CS411" s="113"/>
      <c r="CT411" s="113"/>
      <c r="CU411" s="113"/>
      <c r="CV411" s="113"/>
      <c r="CW411" s="113"/>
      <c r="CX411" s="113"/>
      <c r="CY411" s="113"/>
      <c r="CZ411" s="113"/>
      <c r="DA411" s="113"/>
      <c r="DB411" s="113"/>
      <c r="DC411" s="113"/>
      <c r="DD411" s="113"/>
      <c r="DE411" s="113"/>
      <c r="DF411" s="113"/>
      <c r="DG411" s="113"/>
      <c r="DH411" s="113"/>
      <c r="DI411" s="113"/>
      <c r="DJ411" s="113"/>
      <c r="DK411" s="113"/>
      <c r="DL411" s="113"/>
      <c r="DM411" s="113"/>
      <c r="DN411" s="113"/>
      <c r="DO411" s="113"/>
      <c r="DP411" s="113"/>
      <c r="DQ411" s="113"/>
      <c r="DR411" s="113"/>
      <c r="DS411" s="113"/>
      <c r="DT411" s="113"/>
      <c r="DU411" s="113"/>
      <c r="DV411" s="113"/>
      <c r="DW411" s="113"/>
      <c r="DX411" s="113"/>
      <c r="DY411" s="113"/>
      <c r="DZ411" s="113"/>
      <c r="EA411" s="113"/>
      <c r="EB411" s="113"/>
      <c r="EC411" s="113"/>
      <c r="ED411" s="113"/>
      <c r="EE411" s="113"/>
      <c r="EF411" s="113"/>
      <c r="EG411" s="113"/>
      <c r="EH411" s="113"/>
      <c r="EI411" s="113"/>
      <c r="EJ411" s="113"/>
      <c r="EK411" s="113"/>
      <c r="EL411" s="113"/>
      <c r="EM411" s="113"/>
      <c r="EN411" s="113"/>
      <c r="EO411" s="113"/>
      <c r="EP411" s="113"/>
      <c r="EQ411" s="113"/>
      <c r="ER411" s="113"/>
      <c r="ES411" s="113"/>
      <c r="ET411" s="113"/>
      <c r="EU411" s="113"/>
      <c r="EV411" s="113"/>
      <c r="EW411" s="113"/>
      <c r="EX411" s="113"/>
      <c r="EY411" s="113"/>
      <c r="EZ411" s="113"/>
      <c r="FA411" s="113"/>
      <c r="FB411" s="113"/>
      <c r="FC411" s="113"/>
      <c r="FD411" s="113"/>
      <c r="FE411" s="113"/>
      <c r="FF411" s="113"/>
      <c r="FG411" s="113"/>
      <c r="FH411" s="113"/>
      <c r="FI411" s="113"/>
      <c r="FJ411" s="113"/>
      <c r="FK411" s="113"/>
      <c r="FL411" s="113"/>
      <c r="FM411" s="113"/>
      <c r="FN411" s="113"/>
      <c r="FO411" s="113"/>
      <c r="FP411" s="113"/>
      <c r="FQ411" s="113"/>
      <c r="FR411" s="113"/>
      <c r="FS411" s="113"/>
      <c r="FT411" s="113"/>
      <c r="FU411" s="113"/>
      <c r="FV411" s="113"/>
      <c r="FW411" s="113"/>
      <c r="FX411" s="113"/>
      <c r="FY411" s="113"/>
      <c r="FZ411" s="113"/>
      <c r="GA411" s="113"/>
      <c r="GB411" s="113"/>
      <c r="GC411" s="113"/>
      <c r="GD411" s="113"/>
      <c r="GE411" s="113"/>
      <c r="GF411" s="113"/>
      <c r="GG411" s="113"/>
      <c r="GH411" s="113"/>
      <c r="GI411" s="113"/>
      <c r="GJ411" s="113"/>
      <c r="GK411" s="113"/>
      <c r="GL411" s="113"/>
      <c r="GM411" s="113"/>
      <c r="GN411" s="113"/>
      <c r="GO411" s="113"/>
      <c r="GP411" s="113"/>
      <c r="GQ411" s="113"/>
      <c r="GR411" s="113"/>
      <c r="GS411" s="113"/>
      <c r="GT411" s="113"/>
      <c r="GU411" s="113"/>
      <c r="GV411" s="113"/>
      <c r="GW411" s="113"/>
      <c r="GX411" s="113"/>
      <c r="GY411" s="113"/>
      <c r="GZ411" s="113"/>
      <c r="HA411" s="113"/>
      <c r="HB411" s="113"/>
      <c r="HC411" s="113"/>
      <c r="HD411" s="113"/>
      <c r="HE411" s="113"/>
      <c r="HF411" s="113"/>
      <c r="HG411" s="113"/>
      <c r="HH411" s="113"/>
      <c r="HI411" s="113"/>
      <c r="HJ411" s="113"/>
      <c r="HK411" s="113"/>
      <c r="HL411" s="113"/>
      <c r="HM411" s="113"/>
      <c r="HN411" s="113"/>
      <c r="HO411" s="113"/>
      <c r="HP411" s="113"/>
      <c r="HQ411" s="113"/>
      <c r="HR411" s="113"/>
      <c r="HS411" s="113"/>
      <c r="HT411" s="113"/>
      <c r="HU411" s="113"/>
      <c r="HV411" s="113"/>
      <c r="HW411" s="113"/>
      <c r="HX411" s="113"/>
      <c r="HY411" s="113"/>
      <c r="HZ411" s="113"/>
      <c r="IA411" s="113"/>
      <c r="IB411" s="113"/>
      <c r="IC411" s="113"/>
      <c r="ID411" s="113"/>
      <c r="IE411" s="113"/>
      <c r="IF411" s="113"/>
      <c r="IG411" s="113"/>
      <c r="IH411" s="113"/>
      <c r="II411" s="113"/>
      <c r="IJ411" s="113"/>
      <c r="IK411" s="113"/>
      <c r="IL411" s="113"/>
      <c r="IM411" s="113"/>
      <c r="IN411" s="113"/>
      <c r="IO411" s="113"/>
      <c r="IP411" s="113"/>
    </row>
    <row r="412" spans="1:250" x14ac:dyDescent="0.2">
      <c r="A412" s="68">
        <v>405</v>
      </c>
      <c r="C412" s="99"/>
      <c r="F412" s="24" t="s">
        <v>96</v>
      </c>
      <c r="G412" s="101"/>
      <c r="H412" s="102"/>
      <c r="I412" s="102">
        <f t="shared" si="86"/>
        <v>0</v>
      </c>
      <c r="J412" s="102"/>
      <c r="K412" s="102">
        <f t="shared" si="84"/>
        <v>0</v>
      </c>
      <c r="L412" s="144"/>
      <c r="M412" s="104" t="e">
        <f t="shared" si="87"/>
        <v>#DIV/0!</v>
      </c>
      <c r="O412" s="101"/>
      <c r="P412" s="101">
        <v>16</v>
      </c>
      <c r="Q412" s="102">
        <f t="shared" si="88"/>
        <v>12</v>
      </c>
      <c r="R412" s="102">
        <v>2</v>
      </c>
      <c r="S412" s="102">
        <f t="shared" si="85"/>
        <v>28</v>
      </c>
      <c r="T412" s="145">
        <v>48</v>
      </c>
      <c r="U412" s="104">
        <f t="shared" si="89"/>
        <v>1</v>
      </c>
      <c r="W412" s="106">
        <f t="shared" si="90"/>
        <v>28</v>
      </c>
      <c r="X412" s="106">
        <f t="shared" si="90"/>
        <v>48</v>
      </c>
      <c r="Y412" s="40">
        <f t="shared" si="91"/>
        <v>1.75</v>
      </c>
      <c r="Z412" s="107">
        <f t="shared" si="92"/>
        <v>0.80000000000000071</v>
      </c>
      <c r="AA412" s="108">
        <f t="shared" si="93"/>
        <v>0</v>
      </c>
      <c r="AB412" s="109">
        <f t="shared" si="94"/>
        <v>0</v>
      </c>
    </row>
    <row r="413" spans="1:250" x14ac:dyDescent="0.2">
      <c r="A413" s="68">
        <v>406</v>
      </c>
      <c r="C413" s="99"/>
      <c r="F413" s="24" t="s">
        <v>97</v>
      </c>
      <c r="G413" s="101"/>
      <c r="H413" s="102"/>
      <c r="I413" s="102">
        <f t="shared" si="86"/>
        <v>0</v>
      </c>
      <c r="J413" s="102"/>
      <c r="K413" s="102">
        <f t="shared" si="84"/>
        <v>0</v>
      </c>
      <c r="L413" s="144"/>
      <c r="M413" s="104" t="e">
        <f t="shared" si="87"/>
        <v>#DIV/0!</v>
      </c>
      <c r="O413" s="101"/>
      <c r="P413" s="101">
        <v>21</v>
      </c>
      <c r="Q413" s="102">
        <f t="shared" si="88"/>
        <v>0</v>
      </c>
      <c r="R413" s="102">
        <v>0</v>
      </c>
      <c r="S413" s="102">
        <f t="shared" si="85"/>
        <v>21</v>
      </c>
      <c r="T413" s="145">
        <v>66</v>
      </c>
      <c r="U413" s="104">
        <f t="shared" si="89"/>
        <v>0.95454545454545459</v>
      </c>
      <c r="W413" s="106">
        <f t="shared" si="90"/>
        <v>21</v>
      </c>
      <c r="X413" s="106">
        <f t="shared" si="90"/>
        <v>66</v>
      </c>
      <c r="Y413" s="40">
        <f t="shared" si="91"/>
        <v>1.7727272727272727</v>
      </c>
      <c r="Z413" s="107">
        <f t="shared" si="92"/>
        <v>18.600000000000001</v>
      </c>
      <c r="AA413" s="108">
        <f t="shared" si="93"/>
        <v>3</v>
      </c>
      <c r="AB413" s="109">
        <f t="shared" si="94"/>
        <v>5121.3599999999997</v>
      </c>
    </row>
    <row r="414" spans="1:250" x14ac:dyDescent="0.2">
      <c r="A414" s="24">
        <v>407</v>
      </c>
      <c r="F414" s="24" t="s">
        <v>98</v>
      </c>
      <c r="G414" s="101"/>
      <c r="H414" s="102"/>
      <c r="I414" s="102">
        <f t="shared" si="86"/>
        <v>0</v>
      </c>
      <c r="J414" s="102"/>
      <c r="K414" s="102">
        <f t="shared" si="84"/>
        <v>0</v>
      </c>
      <c r="L414" s="144"/>
      <c r="M414" s="104" t="e">
        <f t="shared" si="87"/>
        <v>#DIV/0!</v>
      </c>
      <c r="O414" s="101"/>
      <c r="P414" s="101">
        <v>16</v>
      </c>
      <c r="Q414" s="102">
        <f t="shared" si="88"/>
        <v>0</v>
      </c>
      <c r="R414" s="102">
        <v>0</v>
      </c>
      <c r="S414" s="102">
        <f t="shared" si="85"/>
        <v>16</v>
      </c>
      <c r="T414" s="145">
        <v>39</v>
      </c>
      <c r="U414" s="104">
        <f t="shared" si="89"/>
        <v>1.2307692307692308</v>
      </c>
      <c r="W414" s="106">
        <f t="shared" si="90"/>
        <v>16</v>
      </c>
      <c r="X414" s="106">
        <f t="shared" si="90"/>
        <v>39</v>
      </c>
      <c r="Y414" s="40">
        <f t="shared" si="91"/>
        <v>1.6923076923076923</v>
      </c>
      <c r="Z414" s="107">
        <f t="shared" si="92"/>
        <v>7.3999999999999986</v>
      </c>
      <c r="AA414" s="108">
        <f t="shared" si="93"/>
        <v>1</v>
      </c>
      <c r="AB414" s="109">
        <f t="shared" si="94"/>
        <v>1707.12</v>
      </c>
    </row>
    <row r="415" spans="1:250" x14ac:dyDescent="0.2">
      <c r="A415" s="68">
        <v>408</v>
      </c>
      <c r="F415" s="24" t="s">
        <v>23</v>
      </c>
      <c r="G415" s="101"/>
      <c r="H415" s="102"/>
      <c r="I415" s="102">
        <f t="shared" si="86"/>
        <v>0</v>
      </c>
      <c r="J415" s="102"/>
      <c r="K415" s="102">
        <f t="shared" si="84"/>
        <v>0</v>
      </c>
      <c r="L415" s="144"/>
      <c r="M415" s="104" t="e">
        <f t="shared" si="87"/>
        <v>#DIV/0!</v>
      </c>
      <c r="O415" s="101"/>
      <c r="P415" s="101">
        <v>24</v>
      </c>
      <c r="Q415" s="102">
        <f t="shared" si="88"/>
        <v>12</v>
      </c>
      <c r="R415" s="102">
        <v>2</v>
      </c>
      <c r="S415" s="102">
        <f t="shared" si="85"/>
        <v>36</v>
      </c>
      <c r="T415" s="145">
        <v>98</v>
      </c>
      <c r="U415" s="104">
        <f t="shared" si="89"/>
        <v>0.73469387755102045</v>
      </c>
      <c r="W415" s="106">
        <f t="shared" si="90"/>
        <v>36</v>
      </c>
      <c r="X415" s="106">
        <f t="shared" si="90"/>
        <v>98</v>
      </c>
      <c r="Y415" s="40">
        <f t="shared" si="91"/>
        <v>1.8367346938775511</v>
      </c>
      <c r="Z415" s="107">
        <f t="shared" si="92"/>
        <v>22.799999999999997</v>
      </c>
      <c r="AA415" s="108">
        <f t="shared" si="93"/>
        <v>4</v>
      </c>
      <c r="AB415" s="109">
        <f t="shared" si="94"/>
        <v>6828.48</v>
      </c>
    </row>
    <row r="416" spans="1:250" x14ac:dyDescent="0.2">
      <c r="A416" s="68">
        <v>409</v>
      </c>
      <c r="F416" s="24" t="s">
        <v>99</v>
      </c>
      <c r="G416" s="101"/>
      <c r="H416" s="102"/>
      <c r="I416" s="102">
        <f t="shared" si="86"/>
        <v>0</v>
      </c>
      <c r="J416" s="102"/>
      <c r="K416" s="102">
        <f t="shared" si="84"/>
        <v>0</v>
      </c>
      <c r="L416" s="144"/>
      <c r="M416" s="104" t="e">
        <f t="shared" si="87"/>
        <v>#DIV/0!</v>
      </c>
      <c r="O416" s="101"/>
      <c r="P416" s="101">
        <v>21</v>
      </c>
      <c r="Q416" s="102">
        <f t="shared" si="88"/>
        <v>12</v>
      </c>
      <c r="R416" s="102">
        <v>2</v>
      </c>
      <c r="S416" s="102">
        <f t="shared" si="85"/>
        <v>33</v>
      </c>
      <c r="T416" s="145">
        <v>60</v>
      </c>
      <c r="U416" s="104">
        <f t="shared" si="89"/>
        <v>1.05</v>
      </c>
      <c r="W416" s="106">
        <f t="shared" si="90"/>
        <v>33</v>
      </c>
      <c r="X416" s="106">
        <f t="shared" si="90"/>
        <v>60</v>
      </c>
      <c r="Y416" s="40">
        <f t="shared" si="91"/>
        <v>1.95</v>
      </c>
      <c r="Z416" s="107">
        <f t="shared" si="92"/>
        <v>3</v>
      </c>
      <c r="AA416" s="108">
        <f t="shared" si="93"/>
        <v>1</v>
      </c>
      <c r="AB416" s="109">
        <f t="shared" si="94"/>
        <v>1707.12</v>
      </c>
    </row>
    <row r="417" spans="1:251" x14ac:dyDescent="0.2">
      <c r="A417" s="24">
        <v>410</v>
      </c>
      <c r="F417" s="24" t="s">
        <v>100</v>
      </c>
      <c r="G417" s="101"/>
      <c r="H417" s="102"/>
      <c r="I417" s="102">
        <f t="shared" si="86"/>
        <v>0</v>
      </c>
      <c r="J417" s="102"/>
      <c r="K417" s="102">
        <f t="shared" si="84"/>
        <v>0</v>
      </c>
      <c r="L417" s="144"/>
      <c r="M417" s="104" t="e">
        <f t="shared" si="87"/>
        <v>#DIV/0!</v>
      </c>
      <c r="O417" s="101"/>
      <c r="P417" s="101">
        <v>37</v>
      </c>
      <c r="Q417" s="102">
        <f t="shared" si="88"/>
        <v>18</v>
      </c>
      <c r="R417" s="102">
        <v>3</v>
      </c>
      <c r="S417" s="102">
        <f t="shared" si="85"/>
        <v>55</v>
      </c>
      <c r="T417" s="145">
        <v>109</v>
      </c>
      <c r="U417" s="104">
        <f t="shared" si="89"/>
        <v>1.0183486238532109</v>
      </c>
      <c r="W417" s="106">
        <f t="shared" si="90"/>
        <v>55</v>
      </c>
      <c r="X417" s="106">
        <f t="shared" si="90"/>
        <v>109</v>
      </c>
      <c r="Y417" s="40">
        <f t="shared" si="91"/>
        <v>1.8440366972477062</v>
      </c>
      <c r="Z417" s="107">
        <f t="shared" si="92"/>
        <v>10.399999999999991</v>
      </c>
      <c r="AA417" s="108">
        <f t="shared" si="93"/>
        <v>2</v>
      </c>
      <c r="AB417" s="109">
        <f t="shared" si="94"/>
        <v>3414.24</v>
      </c>
    </row>
    <row r="418" spans="1:251" x14ac:dyDescent="0.2">
      <c r="A418" s="68">
        <v>411</v>
      </c>
      <c r="F418" s="24" t="s">
        <v>101</v>
      </c>
      <c r="G418" s="101"/>
      <c r="H418" s="102"/>
      <c r="I418" s="102">
        <f t="shared" si="86"/>
        <v>0</v>
      </c>
      <c r="J418" s="102"/>
      <c r="K418" s="102">
        <f t="shared" si="84"/>
        <v>0</v>
      </c>
      <c r="L418" s="144"/>
      <c r="M418" s="104" t="e">
        <f t="shared" si="87"/>
        <v>#DIV/0!</v>
      </c>
      <c r="O418" s="101"/>
      <c r="P418" s="101">
        <v>29</v>
      </c>
      <c r="Q418" s="102">
        <f t="shared" si="88"/>
        <v>0</v>
      </c>
      <c r="R418" s="102">
        <v>0</v>
      </c>
      <c r="S418" s="102">
        <f t="shared" si="85"/>
        <v>29</v>
      </c>
      <c r="T418" s="145">
        <v>53</v>
      </c>
      <c r="U418" s="104">
        <f t="shared" si="89"/>
        <v>1.641509433962264</v>
      </c>
      <c r="W418" s="106">
        <f t="shared" si="90"/>
        <v>29</v>
      </c>
      <c r="X418" s="106">
        <f t="shared" si="90"/>
        <v>53</v>
      </c>
      <c r="Y418" s="40">
        <f t="shared" si="91"/>
        <v>1.641509433962264</v>
      </c>
      <c r="Z418" s="107">
        <f t="shared" si="92"/>
        <v>2.8000000000000007</v>
      </c>
      <c r="AA418" s="108">
        <f t="shared" si="93"/>
        <v>0</v>
      </c>
      <c r="AB418" s="109">
        <f t="shared" si="94"/>
        <v>0</v>
      </c>
    </row>
    <row r="419" spans="1:251" x14ac:dyDescent="0.2">
      <c r="A419" s="68">
        <v>412</v>
      </c>
      <c r="F419" s="24" t="s">
        <v>102</v>
      </c>
      <c r="G419" s="101"/>
      <c r="H419" s="102"/>
      <c r="I419" s="102">
        <f t="shared" si="86"/>
        <v>0</v>
      </c>
      <c r="J419" s="102"/>
      <c r="K419" s="102">
        <f t="shared" si="84"/>
        <v>0</v>
      </c>
      <c r="L419" s="144"/>
      <c r="M419" s="104" t="e">
        <f t="shared" si="87"/>
        <v>#DIV/0!</v>
      </c>
      <c r="O419" s="101"/>
      <c r="P419" s="101">
        <v>10</v>
      </c>
      <c r="Q419" s="102">
        <f t="shared" si="88"/>
        <v>18</v>
      </c>
      <c r="R419" s="102">
        <v>3</v>
      </c>
      <c r="S419" s="102">
        <f t="shared" si="85"/>
        <v>28</v>
      </c>
      <c r="T419" s="145">
        <v>55</v>
      </c>
      <c r="U419" s="104">
        <f t="shared" si="89"/>
        <v>0.54545454545454553</v>
      </c>
      <c r="W419" s="106">
        <f t="shared" si="90"/>
        <v>28</v>
      </c>
      <c r="X419" s="106">
        <f t="shared" si="90"/>
        <v>55</v>
      </c>
      <c r="Y419" s="40">
        <f t="shared" si="91"/>
        <v>1.8545454545454547</v>
      </c>
      <c r="Z419" s="107">
        <f t="shared" si="92"/>
        <v>5</v>
      </c>
      <c r="AA419" s="108">
        <f t="shared" si="93"/>
        <v>1</v>
      </c>
      <c r="AB419" s="109">
        <f t="shared" si="94"/>
        <v>1707.12</v>
      </c>
    </row>
    <row r="420" spans="1:251" x14ac:dyDescent="0.2">
      <c r="A420" s="24">
        <v>413</v>
      </c>
      <c r="F420" s="24" t="s">
        <v>103</v>
      </c>
      <c r="G420" s="101"/>
      <c r="H420" s="102"/>
      <c r="I420" s="102">
        <f t="shared" si="86"/>
        <v>0</v>
      </c>
      <c r="J420" s="102"/>
      <c r="K420" s="102">
        <f t="shared" si="84"/>
        <v>0</v>
      </c>
      <c r="L420" s="144"/>
      <c r="M420" s="104" t="e">
        <f t="shared" si="87"/>
        <v>#DIV/0!</v>
      </c>
      <c r="O420" s="101"/>
      <c r="P420" s="101">
        <v>14</v>
      </c>
      <c r="Q420" s="102">
        <f t="shared" si="88"/>
        <v>12</v>
      </c>
      <c r="R420" s="102">
        <v>2</v>
      </c>
      <c r="S420" s="102">
        <f t="shared" si="85"/>
        <v>26</v>
      </c>
      <c r="T420" s="145">
        <v>47</v>
      </c>
      <c r="U420" s="104">
        <f t="shared" si="89"/>
        <v>0.89361702127659581</v>
      </c>
      <c r="W420" s="106">
        <f t="shared" si="90"/>
        <v>26</v>
      </c>
      <c r="X420" s="106">
        <f t="shared" si="90"/>
        <v>47</v>
      </c>
      <c r="Y420" s="40">
        <f t="shared" si="91"/>
        <v>1.6595744680851063</v>
      </c>
      <c r="Z420" s="107">
        <f t="shared" si="92"/>
        <v>2.1999999999999993</v>
      </c>
      <c r="AA420" s="108">
        <f t="shared" si="93"/>
        <v>0</v>
      </c>
      <c r="AB420" s="109">
        <f t="shared" si="94"/>
        <v>0</v>
      </c>
      <c r="IQ420" s="24"/>
    </row>
    <row r="421" spans="1:251" x14ac:dyDescent="0.2">
      <c r="A421" s="68">
        <v>414</v>
      </c>
      <c r="F421" s="24" t="s">
        <v>104</v>
      </c>
      <c r="G421" s="101"/>
      <c r="H421" s="102"/>
      <c r="I421" s="102">
        <f t="shared" si="86"/>
        <v>0</v>
      </c>
      <c r="J421" s="102"/>
      <c r="K421" s="102">
        <f t="shared" si="84"/>
        <v>0</v>
      </c>
      <c r="L421" s="144"/>
      <c r="M421" s="104" t="e">
        <f t="shared" si="87"/>
        <v>#DIV/0!</v>
      </c>
      <c r="O421" s="101"/>
      <c r="P421" s="101">
        <v>16</v>
      </c>
      <c r="Q421" s="102">
        <f t="shared" si="88"/>
        <v>0</v>
      </c>
      <c r="R421" s="102">
        <v>0</v>
      </c>
      <c r="S421" s="102">
        <f t="shared" si="85"/>
        <v>16</v>
      </c>
      <c r="T421" s="145">
        <v>43</v>
      </c>
      <c r="U421" s="104">
        <f t="shared" si="89"/>
        <v>1.1162790697674418</v>
      </c>
      <c r="W421" s="106">
        <f t="shared" si="90"/>
        <v>16</v>
      </c>
      <c r="X421" s="106">
        <f t="shared" si="90"/>
        <v>43</v>
      </c>
      <c r="Y421" s="40">
        <f t="shared" si="91"/>
        <v>1.9534883720930232</v>
      </c>
      <c r="Z421" s="107">
        <f t="shared" si="92"/>
        <v>9.7999999999999972</v>
      </c>
      <c r="AA421" s="108">
        <f t="shared" si="93"/>
        <v>2</v>
      </c>
      <c r="AB421" s="109">
        <f t="shared" si="94"/>
        <v>3414.24</v>
      </c>
    </row>
    <row r="422" spans="1:251" x14ac:dyDescent="0.2">
      <c r="A422" s="68">
        <v>415</v>
      </c>
      <c r="F422" s="24" t="s">
        <v>105</v>
      </c>
      <c r="G422" s="101"/>
      <c r="H422" s="102"/>
      <c r="I422" s="102">
        <f t="shared" si="86"/>
        <v>0</v>
      </c>
      <c r="J422" s="102"/>
      <c r="K422" s="102">
        <f t="shared" si="84"/>
        <v>0</v>
      </c>
      <c r="L422" s="147"/>
      <c r="M422" s="104" t="e">
        <f t="shared" si="87"/>
        <v>#DIV/0!</v>
      </c>
      <c r="O422" s="101"/>
      <c r="P422" s="101">
        <v>32</v>
      </c>
      <c r="Q422" s="102">
        <f t="shared" si="88"/>
        <v>12</v>
      </c>
      <c r="R422" s="102">
        <v>2</v>
      </c>
      <c r="S422" s="102">
        <f t="shared" si="85"/>
        <v>44</v>
      </c>
      <c r="T422" s="148">
        <v>91</v>
      </c>
      <c r="U422" s="104">
        <f t="shared" si="89"/>
        <v>1.054945054945055</v>
      </c>
      <c r="W422" s="106">
        <f t="shared" si="90"/>
        <v>44</v>
      </c>
      <c r="X422" s="106">
        <f t="shared" si="90"/>
        <v>91</v>
      </c>
      <c r="Y422" s="40">
        <f t="shared" si="91"/>
        <v>1.8461538461538463</v>
      </c>
      <c r="Z422" s="107">
        <f t="shared" si="92"/>
        <v>10.599999999999994</v>
      </c>
      <c r="AA422" s="108">
        <f t="shared" si="93"/>
        <v>2</v>
      </c>
      <c r="AB422" s="109">
        <f t="shared" si="94"/>
        <v>3414.24</v>
      </c>
    </row>
    <row r="423" spans="1:251" x14ac:dyDescent="0.2">
      <c r="A423" s="24">
        <v>416</v>
      </c>
      <c r="F423" s="24" t="s">
        <v>106</v>
      </c>
      <c r="G423" s="101"/>
      <c r="H423" s="102"/>
      <c r="I423" s="102">
        <f t="shared" si="86"/>
        <v>0</v>
      </c>
      <c r="J423" s="102"/>
      <c r="K423" s="102">
        <f t="shared" si="84"/>
        <v>0</v>
      </c>
      <c r="L423" s="144"/>
      <c r="M423" s="104" t="e">
        <f t="shared" si="87"/>
        <v>#DIV/0!</v>
      </c>
      <c r="O423" s="101"/>
      <c r="P423" s="101">
        <v>8</v>
      </c>
      <c r="Q423" s="102">
        <f t="shared" si="88"/>
        <v>18</v>
      </c>
      <c r="R423" s="102">
        <v>3</v>
      </c>
      <c r="S423" s="102">
        <f t="shared" si="85"/>
        <v>26</v>
      </c>
      <c r="T423" s="145">
        <v>81</v>
      </c>
      <c r="U423" s="104">
        <f t="shared" si="89"/>
        <v>0.29629629629629628</v>
      </c>
      <c r="W423" s="106">
        <f t="shared" si="90"/>
        <v>26</v>
      </c>
      <c r="X423" s="106">
        <f t="shared" si="90"/>
        <v>81</v>
      </c>
      <c r="Y423" s="40">
        <f t="shared" si="91"/>
        <v>1.8518518518518519</v>
      </c>
      <c r="Z423" s="107">
        <f t="shared" si="92"/>
        <v>22.6</v>
      </c>
      <c r="AA423" s="108">
        <f t="shared" si="93"/>
        <v>4</v>
      </c>
      <c r="AB423" s="109">
        <f t="shared" si="94"/>
        <v>6828.48</v>
      </c>
    </row>
    <row r="424" spans="1:251" x14ac:dyDescent="0.2">
      <c r="A424" s="68">
        <v>417</v>
      </c>
      <c r="F424" s="24" t="s">
        <v>107</v>
      </c>
      <c r="G424" s="101"/>
      <c r="H424" s="102"/>
      <c r="I424" s="102">
        <f t="shared" si="86"/>
        <v>0</v>
      </c>
      <c r="J424" s="102"/>
      <c r="K424" s="102">
        <f t="shared" si="84"/>
        <v>0</v>
      </c>
      <c r="L424" s="144"/>
      <c r="M424" s="104" t="e">
        <f t="shared" si="87"/>
        <v>#DIV/0!</v>
      </c>
      <c r="O424" s="101"/>
      <c r="P424" s="101">
        <v>12</v>
      </c>
      <c r="Q424" s="102">
        <f t="shared" si="88"/>
        <v>0</v>
      </c>
      <c r="R424" s="102">
        <v>0</v>
      </c>
      <c r="S424" s="102">
        <f t="shared" si="85"/>
        <v>12</v>
      </c>
      <c r="T424" s="145">
        <v>15</v>
      </c>
      <c r="U424" s="104">
        <f t="shared" si="89"/>
        <v>2.4</v>
      </c>
      <c r="W424" s="106">
        <f t="shared" si="90"/>
        <v>12</v>
      </c>
      <c r="X424" s="106">
        <f t="shared" si="90"/>
        <v>15</v>
      </c>
      <c r="Y424" s="40">
        <f t="shared" si="91"/>
        <v>2.4</v>
      </c>
      <c r="Z424" s="107">
        <f t="shared" si="92"/>
        <v>0</v>
      </c>
      <c r="AA424" s="108">
        <f t="shared" si="93"/>
        <v>0</v>
      </c>
      <c r="AB424" s="109">
        <f t="shared" si="94"/>
        <v>0</v>
      </c>
    </row>
    <row r="425" spans="1:251" x14ac:dyDescent="0.2">
      <c r="A425" s="68">
        <v>418</v>
      </c>
      <c r="F425" s="24" t="s">
        <v>108</v>
      </c>
      <c r="G425" s="101"/>
      <c r="H425" s="102"/>
      <c r="I425" s="102">
        <f t="shared" si="86"/>
        <v>0</v>
      </c>
      <c r="J425" s="102"/>
      <c r="K425" s="102">
        <f t="shared" si="84"/>
        <v>0</v>
      </c>
      <c r="L425" s="144"/>
      <c r="M425" s="104" t="e">
        <f t="shared" si="87"/>
        <v>#DIV/0!</v>
      </c>
      <c r="O425" s="101"/>
      <c r="P425" s="101">
        <v>14</v>
      </c>
      <c r="Q425" s="102">
        <f t="shared" si="88"/>
        <v>6</v>
      </c>
      <c r="R425" s="102">
        <v>1</v>
      </c>
      <c r="S425" s="102">
        <f t="shared" si="85"/>
        <v>20</v>
      </c>
      <c r="T425" s="145">
        <v>49</v>
      </c>
      <c r="U425" s="104">
        <f t="shared" si="89"/>
        <v>0.85714285714285721</v>
      </c>
      <c r="W425" s="106">
        <f t="shared" si="90"/>
        <v>20</v>
      </c>
      <c r="X425" s="106">
        <f t="shared" si="90"/>
        <v>49</v>
      </c>
      <c r="Y425" s="40">
        <f t="shared" si="91"/>
        <v>1.9591836734693879</v>
      </c>
      <c r="Z425" s="107">
        <f t="shared" si="92"/>
        <v>9.3999999999999986</v>
      </c>
      <c r="AA425" s="108">
        <f t="shared" si="93"/>
        <v>2</v>
      </c>
      <c r="AB425" s="109">
        <f t="shared" si="94"/>
        <v>3414.24</v>
      </c>
    </row>
    <row r="426" spans="1:251" x14ac:dyDescent="0.2">
      <c r="A426" s="24">
        <v>419</v>
      </c>
      <c r="F426" s="24" t="s">
        <v>109</v>
      </c>
      <c r="G426" s="101"/>
      <c r="H426" s="102"/>
      <c r="I426" s="102">
        <f t="shared" si="86"/>
        <v>0</v>
      </c>
      <c r="J426" s="102"/>
      <c r="K426" s="102">
        <f t="shared" si="84"/>
        <v>0</v>
      </c>
      <c r="L426" s="147"/>
      <c r="M426" s="104" t="e">
        <f t="shared" si="87"/>
        <v>#DIV/0!</v>
      </c>
      <c r="O426" s="101"/>
      <c r="P426" s="101">
        <v>25</v>
      </c>
      <c r="Q426" s="102">
        <f t="shared" si="88"/>
        <v>0</v>
      </c>
      <c r="R426" s="102">
        <v>0</v>
      </c>
      <c r="S426" s="102">
        <f t="shared" si="85"/>
        <v>25</v>
      </c>
      <c r="T426" s="148">
        <v>39</v>
      </c>
      <c r="U426" s="104">
        <f t="shared" si="89"/>
        <v>1.9230769230769231</v>
      </c>
      <c r="W426" s="106">
        <f t="shared" si="90"/>
        <v>25</v>
      </c>
      <c r="X426" s="106">
        <f t="shared" si="90"/>
        <v>39</v>
      </c>
      <c r="Y426" s="40">
        <f t="shared" si="91"/>
        <v>1.9230769230769231</v>
      </c>
      <c r="Z426" s="107">
        <f t="shared" si="92"/>
        <v>0</v>
      </c>
      <c r="AA426" s="108">
        <f t="shared" si="93"/>
        <v>0</v>
      </c>
      <c r="AB426" s="109">
        <f t="shared" si="94"/>
        <v>0</v>
      </c>
    </row>
    <row r="427" spans="1:251" x14ac:dyDescent="0.2">
      <c r="A427" s="68">
        <v>420</v>
      </c>
      <c r="F427" s="24" t="s">
        <v>110</v>
      </c>
      <c r="G427" s="101"/>
      <c r="H427" s="102"/>
      <c r="I427" s="102">
        <f t="shared" si="86"/>
        <v>0</v>
      </c>
      <c r="J427" s="102"/>
      <c r="K427" s="102">
        <f t="shared" si="84"/>
        <v>0</v>
      </c>
      <c r="L427" s="144"/>
      <c r="M427" s="104" t="e">
        <f t="shared" si="87"/>
        <v>#DIV/0!</v>
      </c>
      <c r="O427" s="101"/>
      <c r="P427" s="101">
        <v>14</v>
      </c>
      <c r="Q427" s="102">
        <f t="shared" si="88"/>
        <v>6</v>
      </c>
      <c r="R427" s="102">
        <v>1</v>
      </c>
      <c r="S427" s="102">
        <f t="shared" si="85"/>
        <v>20</v>
      </c>
      <c r="T427" s="145">
        <v>67</v>
      </c>
      <c r="U427" s="104">
        <f t="shared" si="89"/>
        <v>0.62686567164179108</v>
      </c>
      <c r="W427" s="106">
        <f t="shared" si="90"/>
        <v>20</v>
      </c>
      <c r="X427" s="106">
        <f t="shared" si="90"/>
        <v>67</v>
      </c>
      <c r="Y427" s="40">
        <f t="shared" si="91"/>
        <v>1.7014925373134329</v>
      </c>
      <c r="Z427" s="107">
        <f t="shared" si="92"/>
        <v>20.200000000000003</v>
      </c>
      <c r="AA427" s="108">
        <f t="shared" si="93"/>
        <v>3</v>
      </c>
      <c r="AB427" s="109">
        <f t="shared" si="94"/>
        <v>5121.3599999999997</v>
      </c>
    </row>
    <row r="428" spans="1:251" x14ac:dyDescent="0.2">
      <c r="A428" s="68">
        <v>421</v>
      </c>
      <c r="F428" s="24" t="s">
        <v>111</v>
      </c>
      <c r="G428" s="101"/>
      <c r="H428" s="102"/>
      <c r="I428" s="102">
        <f t="shared" si="86"/>
        <v>0</v>
      </c>
      <c r="J428" s="102"/>
      <c r="K428" s="102">
        <f t="shared" si="84"/>
        <v>0</v>
      </c>
      <c r="L428" s="103"/>
      <c r="M428" s="104" t="e">
        <f t="shared" si="87"/>
        <v>#DIV/0!</v>
      </c>
      <c r="O428" s="101"/>
      <c r="P428" s="101">
        <v>12</v>
      </c>
      <c r="Q428" s="102">
        <f t="shared" si="88"/>
        <v>6</v>
      </c>
      <c r="R428" s="102">
        <v>1</v>
      </c>
      <c r="S428" s="102">
        <f t="shared" si="85"/>
        <v>18</v>
      </c>
      <c r="T428" s="105">
        <v>26</v>
      </c>
      <c r="U428" s="104">
        <f t="shared" si="89"/>
        <v>1.3846153846153848</v>
      </c>
      <c r="W428" s="106">
        <f t="shared" si="90"/>
        <v>18</v>
      </c>
      <c r="X428" s="106">
        <f t="shared" si="90"/>
        <v>26</v>
      </c>
      <c r="Y428" s="40">
        <f t="shared" si="91"/>
        <v>2.0769230769230771</v>
      </c>
      <c r="Z428" s="107">
        <f t="shared" si="92"/>
        <v>0</v>
      </c>
      <c r="AA428" s="108">
        <f t="shared" si="93"/>
        <v>0</v>
      </c>
      <c r="AB428" s="109">
        <f t="shared" si="94"/>
        <v>0</v>
      </c>
    </row>
    <row r="429" spans="1:251" s="80" customFormat="1" x14ac:dyDescent="0.2">
      <c r="A429" s="24">
        <v>422</v>
      </c>
      <c r="B429" s="56"/>
      <c r="C429" s="69"/>
      <c r="D429" s="70"/>
      <c r="E429" s="71"/>
      <c r="F429" s="24" t="s">
        <v>112</v>
      </c>
      <c r="G429" s="101"/>
      <c r="H429" s="102"/>
      <c r="I429" s="102">
        <f t="shared" si="86"/>
        <v>0</v>
      </c>
      <c r="J429" s="102"/>
      <c r="K429" s="102">
        <f t="shared" si="84"/>
        <v>0</v>
      </c>
      <c r="L429" s="103"/>
      <c r="M429" s="104" t="e">
        <f t="shared" si="87"/>
        <v>#DIV/0!</v>
      </c>
      <c r="N429" s="136"/>
      <c r="O429" s="101"/>
      <c r="P429" s="101">
        <v>23</v>
      </c>
      <c r="Q429" s="102">
        <f t="shared" si="88"/>
        <v>0</v>
      </c>
      <c r="R429" s="102">
        <v>0</v>
      </c>
      <c r="S429" s="102">
        <f t="shared" si="85"/>
        <v>23</v>
      </c>
      <c r="T429" s="105">
        <v>41</v>
      </c>
      <c r="U429" s="104">
        <f t="shared" si="89"/>
        <v>1.6829268292682928</v>
      </c>
      <c r="V429" s="31"/>
      <c r="W429" s="106">
        <f t="shared" si="90"/>
        <v>23</v>
      </c>
      <c r="X429" s="106">
        <f t="shared" si="90"/>
        <v>41</v>
      </c>
      <c r="Y429" s="40">
        <f t="shared" si="91"/>
        <v>1.6829268292682928</v>
      </c>
      <c r="Z429" s="107">
        <f t="shared" si="92"/>
        <v>1.5999999999999979</v>
      </c>
      <c r="AA429" s="108">
        <f t="shared" si="93"/>
        <v>0</v>
      </c>
      <c r="AB429" s="109">
        <f t="shared" si="94"/>
        <v>0</v>
      </c>
    </row>
    <row r="430" spans="1:251" s="80" customFormat="1" x14ac:dyDescent="0.2">
      <c r="A430" s="68">
        <v>423</v>
      </c>
      <c r="B430" s="56"/>
      <c r="C430" s="69"/>
      <c r="D430" s="70"/>
      <c r="E430" s="71"/>
      <c r="F430" s="24" t="s">
        <v>113</v>
      </c>
      <c r="G430" s="101"/>
      <c r="H430" s="102"/>
      <c r="I430" s="102"/>
      <c r="J430" s="102"/>
      <c r="K430" s="102"/>
      <c r="L430" s="103"/>
      <c r="M430" s="104"/>
      <c r="N430" s="136"/>
      <c r="O430" s="101"/>
      <c r="P430" s="101">
        <v>10</v>
      </c>
      <c r="Q430" s="102">
        <f t="shared" si="88"/>
        <v>0</v>
      </c>
      <c r="R430" s="102">
        <v>0</v>
      </c>
      <c r="S430" s="102">
        <f t="shared" si="85"/>
        <v>10</v>
      </c>
      <c r="T430" s="105">
        <v>27</v>
      </c>
      <c r="U430" s="104">
        <f t="shared" si="89"/>
        <v>1.1111111111111112</v>
      </c>
      <c r="V430" s="31"/>
      <c r="W430" s="106">
        <f t="shared" ref="W430:X431" si="95">S430</f>
        <v>10</v>
      </c>
      <c r="X430" s="106">
        <f t="shared" si="95"/>
        <v>27</v>
      </c>
      <c r="Y430" s="40">
        <f t="shared" si="91"/>
        <v>1.7777777777777777</v>
      </c>
      <c r="Z430" s="107">
        <f t="shared" si="92"/>
        <v>6.1999999999999993</v>
      </c>
      <c r="AA430" s="108">
        <f t="shared" si="93"/>
        <v>1</v>
      </c>
      <c r="AB430" s="109">
        <f t="shared" si="94"/>
        <v>1707.12</v>
      </c>
    </row>
    <row r="431" spans="1:251" s="80" customFormat="1" x14ac:dyDescent="0.2">
      <c r="A431" s="68">
        <v>424</v>
      </c>
      <c r="B431" s="56"/>
      <c r="C431" s="69"/>
      <c r="D431" s="70"/>
      <c r="E431" s="71"/>
      <c r="F431" s="24" t="s">
        <v>114</v>
      </c>
      <c r="G431" s="101"/>
      <c r="H431" s="102"/>
      <c r="I431" s="102"/>
      <c r="J431" s="102"/>
      <c r="K431" s="102"/>
      <c r="L431" s="103"/>
      <c r="M431" s="104"/>
      <c r="N431" s="136"/>
      <c r="O431" s="101"/>
      <c r="P431" s="101">
        <v>7</v>
      </c>
      <c r="Q431" s="102">
        <f t="shared" si="88"/>
        <v>6</v>
      </c>
      <c r="R431" s="102">
        <v>1</v>
      </c>
      <c r="S431" s="102">
        <f t="shared" si="85"/>
        <v>13</v>
      </c>
      <c r="T431" s="105">
        <v>16</v>
      </c>
      <c r="U431" s="104">
        <f t="shared" si="89"/>
        <v>1.3125</v>
      </c>
      <c r="V431" s="31"/>
      <c r="W431" s="106">
        <f t="shared" si="95"/>
        <v>13</v>
      </c>
      <c r="X431" s="106">
        <f t="shared" si="95"/>
        <v>16</v>
      </c>
      <c r="Y431" s="40">
        <f t="shared" si="91"/>
        <v>2.4375</v>
      </c>
      <c r="Z431" s="107">
        <f t="shared" si="92"/>
        <v>0</v>
      </c>
      <c r="AA431" s="108">
        <f t="shared" si="93"/>
        <v>0</v>
      </c>
      <c r="AB431" s="109">
        <f t="shared" si="94"/>
        <v>0</v>
      </c>
    </row>
    <row r="432" spans="1:251" x14ac:dyDescent="0.2">
      <c r="A432" s="24">
        <v>425</v>
      </c>
      <c r="O432" s="48"/>
    </row>
    <row r="433" spans="1:251" s="75" customFormat="1" x14ac:dyDescent="0.2">
      <c r="A433" s="68">
        <v>426</v>
      </c>
      <c r="B433" s="143">
        <v>9</v>
      </c>
      <c r="C433" s="84" t="s">
        <v>54</v>
      </c>
      <c r="D433" s="85">
        <v>9000012922</v>
      </c>
      <c r="E433" s="11" t="s">
        <v>123</v>
      </c>
      <c r="F433" s="86" t="s">
        <v>25</v>
      </c>
      <c r="G433" s="87"/>
      <c r="H433" s="88">
        <f>SUM(H434:H482)</f>
        <v>0</v>
      </c>
      <c r="I433" s="88"/>
      <c r="J433" s="88"/>
      <c r="K433" s="88"/>
      <c r="L433" s="89">
        <f>SUM(L434:L482)</f>
        <v>0</v>
      </c>
      <c r="M433" s="90"/>
      <c r="N433" s="91"/>
      <c r="O433" s="87"/>
      <c r="P433" s="92">
        <f>SUM(P434:P484)</f>
        <v>1383</v>
      </c>
      <c r="Q433" s="88"/>
      <c r="R433" s="88"/>
      <c r="S433" s="88"/>
      <c r="T433" s="93">
        <f>SUM(T434:T484)</f>
        <v>3485</v>
      </c>
      <c r="U433" s="90"/>
      <c r="V433" s="94"/>
      <c r="W433" s="89">
        <f>SUM(W434:W482)</f>
        <v>1773</v>
      </c>
      <c r="X433" s="89">
        <f>SUM(X434:X482)</f>
        <v>3443</v>
      </c>
      <c r="Y433" s="95">
        <v>1.8</v>
      </c>
      <c r="Z433" s="96">
        <f>X433/3*Y433</f>
        <v>2065.8000000000002</v>
      </c>
      <c r="AA433" s="97">
        <f>SUM(AA434:AA482)</f>
        <v>59</v>
      </c>
      <c r="AB433" s="98">
        <f>SUM(AB434:AB482)</f>
        <v>100720.07999999997</v>
      </c>
    </row>
    <row r="434" spans="1:251" s="24" customFormat="1" x14ac:dyDescent="0.2">
      <c r="A434" s="68">
        <v>427</v>
      </c>
      <c r="B434" s="30"/>
      <c r="C434" s="99"/>
      <c r="D434" s="100"/>
      <c r="E434" s="27"/>
      <c r="F434" s="24" t="s">
        <v>20</v>
      </c>
      <c r="G434" s="101"/>
      <c r="H434" s="102"/>
      <c r="I434" s="102">
        <f>J434*$D$435</f>
        <v>0</v>
      </c>
      <c r="J434" s="102"/>
      <c r="K434" s="102">
        <f t="shared" ref="K434:K482" si="96">H434+I434</f>
        <v>0</v>
      </c>
      <c r="L434" s="103"/>
      <c r="M434" s="104" t="e">
        <f>(H434)/(L434/3)</f>
        <v>#DIV/0!</v>
      </c>
      <c r="N434" s="28"/>
      <c r="O434" s="101"/>
      <c r="P434" s="101">
        <v>37</v>
      </c>
      <c r="Q434" s="102">
        <f>R434*$D$435</f>
        <v>18</v>
      </c>
      <c r="R434" s="102">
        <v>3</v>
      </c>
      <c r="S434" s="102">
        <f t="shared" ref="S434:S484" si="97">P434+Q434</f>
        <v>55</v>
      </c>
      <c r="T434" s="105">
        <v>167</v>
      </c>
      <c r="U434" s="104">
        <f>(P434)/(T434/3)</f>
        <v>0.66467065868263475</v>
      </c>
      <c r="V434" s="31"/>
      <c r="W434" s="106">
        <f>S434</f>
        <v>55</v>
      </c>
      <c r="X434" s="106">
        <f>T434</f>
        <v>167</v>
      </c>
      <c r="Y434" s="40">
        <f>(AA434*$D$435+W434)/(X434/3)</f>
        <v>1.8502994011976048</v>
      </c>
      <c r="Z434" s="107">
        <f>IF((X434/$X$433*$Z$433-W434)&gt;0,(X434/$X$433*$Z$433-W434),0)</f>
        <v>45.2</v>
      </c>
      <c r="AA434" s="108">
        <f>IF(O434="",ROUND(Z434/$D$435,0),0)</f>
        <v>8</v>
      </c>
      <c r="AB434" s="109">
        <f>AA434*$D$437</f>
        <v>13656.96</v>
      </c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20"/>
      <c r="GA434" s="20"/>
      <c r="GB434" s="20"/>
      <c r="GC434" s="20"/>
      <c r="GD434" s="20"/>
      <c r="GE434" s="20"/>
      <c r="GF434" s="20"/>
      <c r="GG434" s="20"/>
      <c r="GH434" s="20"/>
      <c r="GI434" s="20"/>
      <c r="GJ434" s="20"/>
      <c r="GK434" s="20"/>
      <c r="GL434" s="20"/>
      <c r="GM434" s="20"/>
      <c r="GN434" s="20"/>
      <c r="GO434" s="20"/>
      <c r="GP434" s="20"/>
      <c r="GQ434" s="20"/>
      <c r="GR434" s="20"/>
      <c r="GS434" s="20"/>
      <c r="GT434" s="20"/>
      <c r="GU434" s="20"/>
      <c r="GV434" s="20"/>
      <c r="GW434" s="20"/>
      <c r="GX434" s="20"/>
      <c r="GY434" s="20"/>
      <c r="GZ434" s="20"/>
      <c r="HA434" s="20"/>
      <c r="HB434" s="20"/>
      <c r="HC434" s="20"/>
      <c r="HD434" s="20"/>
      <c r="HE434" s="20"/>
      <c r="HF434" s="20"/>
      <c r="HG434" s="20"/>
      <c r="HH434" s="20"/>
      <c r="HI434" s="20"/>
      <c r="HJ434" s="20"/>
      <c r="HK434" s="20"/>
      <c r="HL434" s="20"/>
      <c r="HM434" s="20"/>
      <c r="HN434" s="20"/>
      <c r="HO434" s="20"/>
      <c r="HP434" s="20"/>
      <c r="HQ434" s="20"/>
      <c r="HR434" s="20"/>
      <c r="HS434" s="20"/>
      <c r="HT434" s="20"/>
      <c r="HU434" s="20"/>
      <c r="HV434" s="20"/>
      <c r="HW434" s="20"/>
      <c r="HX434" s="20"/>
      <c r="HY434" s="20"/>
      <c r="HZ434" s="20"/>
      <c r="IA434" s="20"/>
      <c r="IB434" s="20"/>
      <c r="IC434" s="20"/>
      <c r="ID434" s="20"/>
      <c r="IE434" s="20"/>
      <c r="IF434" s="20"/>
      <c r="IG434" s="20"/>
      <c r="IH434" s="20"/>
      <c r="II434" s="20"/>
      <c r="IJ434" s="20"/>
      <c r="IK434" s="20"/>
      <c r="IL434" s="20"/>
      <c r="IM434" s="20"/>
      <c r="IN434" s="20"/>
      <c r="IO434" s="20"/>
      <c r="IP434" s="20"/>
      <c r="IQ434" s="20"/>
    </row>
    <row r="435" spans="1:251" x14ac:dyDescent="0.2">
      <c r="A435" s="24">
        <v>428</v>
      </c>
      <c r="B435" s="30"/>
      <c r="C435" s="110" t="s">
        <v>56</v>
      </c>
      <c r="D435" s="111">
        <v>6</v>
      </c>
      <c r="F435" s="24" t="s">
        <v>21</v>
      </c>
      <c r="G435" s="101"/>
      <c r="H435" s="102"/>
      <c r="I435" s="102">
        <f t="shared" ref="I435:I482" si="98">J435*$D$435</f>
        <v>0</v>
      </c>
      <c r="J435" s="102"/>
      <c r="K435" s="102">
        <f t="shared" si="96"/>
        <v>0</v>
      </c>
      <c r="L435" s="144"/>
      <c r="M435" s="104" t="e">
        <f t="shared" ref="M435:M482" si="99">(H435)/(L435/3)</f>
        <v>#DIV/0!</v>
      </c>
      <c r="O435" s="101"/>
      <c r="P435" s="101">
        <v>25</v>
      </c>
      <c r="Q435" s="102">
        <f t="shared" ref="Q435:Q484" si="100">R435*$D$435</f>
        <v>6</v>
      </c>
      <c r="R435" s="102">
        <v>1</v>
      </c>
      <c r="S435" s="102">
        <f t="shared" si="97"/>
        <v>31</v>
      </c>
      <c r="T435" s="145">
        <v>52</v>
      </c>
      <c r="U435" s="104">
        <f t="shared" ref="U435:U484" si="101">(P435)/(T435/3)</f>
        <v>1.4423076923076925</v>
      </c>
      <c r="W435" s="106">
        <f t="shared" ref="W435:X482" si="102">S435</f>
        <v>31</v>
      </c>
      <c r="X435" s="106">
        <f t="shared" si="102"/>
        <v>52</v>
      </c>
      <c r="Y435" s="40">
        <f t="shared" ref="Y435:Y484" si="103">(AA435*$D$435+W435)/(X435/3)</f>
        <v>1.7884615384615385</v>
      </c>
      <c r="Z435" s="107">
        <f t="shared" ref="Z435:Z484" si="104">IF((X435/$X$433*$Z$433-W435)&gt;0,(X435/$X$433*$Z$433-W435),0)</f>
        <v>0.20000000000000284</v>
      </c>
      <c r="AA435" s="108">
        <f t="shared" ref="AA435:AA484" si="105">IF(O435="",ROUND(Z435/$D$435,0),0)</f>
        <v>0</v>
      </c>
      <c r="AB435" s="109">
        <f t="shared" ref="AB435:AB484" si="106">AA435*$D$437</f>
        <v>0</v>
      </c>
    </row>
    <row r="436" spans="1:251" x14ac:dyDescent="0.2">
      <c r="A436" s="68">
        <v>429</v>
      </c>
      <c r="B436" s="30"/>
      <c r="C436" s="110" t="s">
        <v>57</v>
      </c>
      <c r="D436" s="111" t="s">
        <v>58</v>
      </c>
      <c r="F436" s="24" t="s">
        <v>15</v>
      </c>
      <c r="G436" s="101"/>
      <c r="H436" s="102"/>
      <c r="I436" s="102">
        <f t="shared" si="98"/>
        <v>0</v>
      </c>
      <c r="J436" s="102"/>
      <c r="K436" s="102">
        <f t="shared" si="96"/>
        <v>0</v>
      </c>
      <c r="L436" s="144"/>
      <c r="M436" s="104" t="e">
        <f t="shared" si="99"/>
        <v>#DIV/0!</v>
      </c>
      <c r="O436" s="101"/>
      <c r="P436" s="101">
        <v>39</v>
      </c>
      <c r="Q436" s="102">
        <f t="shared" si="100"/>
        <v>12</v>
      </c>
      <c r="R436" s="102">
        <v>2</v>
      </c>
      <c r="S436" s="102">
        <f t="shared" si="97"/>
        <v>51</v>
      </c>
      <c r="T436" s="145">
        <v>60</v>
      </c>
      <c r="U436" s="104">
        <f t="shared" si="101"/>
        <v>1.95</v>
      </c>
      <c r="W436" s="106">
        <f t="shared" si="102"/>
        <v>51</v>
      </c>
      <c r="X436" s="106">
        <f t="shared" si="102"/>
        <v>60</v>
      </c>
      <c r="Y436" s="40">
        <f t="shared" si="103"/>
        <v>2.5499999999999998</v>
      </c>
      <c r="Z436" s="107">
        <f t="shared" si="104"/>
        <v>0</v>
      </c>
      <c r="AA436" s="108">
        <f t="shared" si="105"/>
        <v>0</v>
      </c>
      <c r="AB436" s="109">
        <f t="shared" si="106"/>
        <v>0</v>
      </c>
    </row>
    <row r="437" spans="1:251" x14ac:dyDescent="0.2">
      <c r="A437" s="68">
        <v>430</v>
      </c>
      <c r="B437" s="30"/>
      <c r="C437" s="110" t="s">
        <v>59</v>
      </c>
      <c r="D437" s="112">
        <v>1707.12</v>
      </c>
      <c r="F437" s="24" t="s">
        <v>60</v>
      </c>
      <c r="G437" s="101"/>
      <c r="H437" s="102"/>
      <c r="I437" s="102">
        <f t="shared" si="98"/>
        <v>0</v>
      </c>
      <c r="J437" s="102"/>
      <c r="K437" s="102">
        <f t="shared" si="96"/>
        <v>0</v>
      </c>
      <c r="L437" s="144"/>
      <c r="M437" s="104" t="e">
        <f t="shared" si="99"/>
        <v>#DIV/0!</v>
      </c>
      <c r="O437" s="101"/>
      <c r="P437" s="101">
        <v>18</v>
      </c>
      <c r="Q437" s="102">
        <f t="shared" si="100"/>
        <v>0</v>
      </c>
      <c r="R437" s="102">
        <v>0</v>
      </c>
      <c r="S437" s="102">
        <f t="shared" si="97"/>
        <v>18</v>
      </c>
      <c r="T437" s="145">
        <v>32</v>
      </c>
      <c r="U437" s="104">
        <f t="shared" si="101"/>
        <v>1.6875</v>
      </c>
      <c r="W437" s="106">
        <f t="shared" si="102"/>
        <v>18</v>
      </c>
      <c r="X437" s="106">
        <f t="shared" si="102"/>
        <v>32</v>
      </c>
      <c r="Y437" s="40">
        <f t="shared" si="103"/>
        <v>1.6875</v>
      </c>
      <c r="Z437" s="107">
        <f t="shared" si="104"/>
        <v>1.2000000000000028</v>
      </c>
      <c r="AA437" s="108">
        <f t="shared" si="105"/>
        <v>0</v>
      </c>
      <c r="AB437" s="109">
        <f t="shared" si="106"/>
        <v>0</v>
      </c>
      <c r="IQ437" s="113"/>
    </row>
    <row r="438" spans="1:251" x14ac:dyDescent="0.2">
      <c r="A438" s="24">
        <v>431</v>
      </c>
      <c r="B438" s="30"/>
      <c r="C438" s="114" t="s">
        <v>61</v>
      </c>
      <c r="D438" s="112">
        <f>D437/D435</f>
        <v>284.52</v>
      </c>
      <c r="F438" s="24" t="s">
        <v>62</v>
      </c>
      <c r="G438" s="101"/>
      <c r="H438" s="102"/>
      <c r="I438" s="102">
        <f t="shared" si="98"/>
        <v>0</v>
      </c>
      <c r="J438" s="102"/>
      <c r="K438" s="102">
        <f t="shared" si="96"/>
        <v>0</v>
      </c>
      <c r="L438" s="144"/>
      <c r="M438" s="104" t="e">
        <f t="shared" si="99"/>
        <v>#DIV/0!</v>
      </c>
      <c r="O438" s="101"/>
      <c r="P438" s="101">
        <v>20</v>
      </c>
      <c r="Q438" s="102">
        <f t="shared" si="100"/>
        <v>6</v>
      </c>
      <c r="R438" s="102">
        <v>1</v>
      </c>
      <c r="S438" s="102">
        <f t="shared" si="97"/>
        <v>26</v>
      </c>
      <c r="T438" s="145">
        <v>28</v>
      </c>
      <c r="U438" s="104">
        <f t="shared" si="101"/>
        <v>2.1428571428571428</v>
      </c>
      <c r="W438" s="106">
        <f t="shared" si="102"/>
        <v>26</v>
      </c>
      <c r="X438" s="106">
        <f t="shared" si="102"/>
        <v>28</v>
      </c>
      <c r="Y438" s="40">
        <f t="shared" si="103"/>
        <v>2.7857142857142856</v>
      </c>
      <c r="Z438" s="107">
        <f t="shared" si="104"/>
        <v>0</v>
      </c>
      <c r="AA438" s="108">
        <f t="shared" si="105"/>
        <v>0</v>
      </c>
      <c r="AB438" s="109">
        <f t="shared" si="106"/>
        <v>0</v>
      </c>
    </row>
    <row r="439" spans="1:251" x14ac:dyDescent="0.2">
      <c r="A439" s="68">
        <v>432</v>
      </c>
      <c r="B439" s="30"/>
      <c r="C439" s="110" t="s">
        <v>63</v>
      </c>
      <c r="D439" s="111" t="s">
        <v>64</v>
      </c>
      <c r="E439" s="54"/>
      <c r="F439" s="24" t="s">
        <v>65</v>
      </c>
      <c r="G439" s="101"/>
      <c r="H439" s="102"/>
      <c r="I439" s="102">
        <f t="shared" si="98"/>
        <v>0</v>
      </c>
      <c r="J439" s="102"/>
      <c r="K439" s="102">
        <f t="shared" si="96"/>
        <v>0</v>
      </c>
      <c r="L439" s="144"/>
      <c r="M439" s="104" t="e">
        <f t="shared" si="99"/>
        <v>#DIV/0!</v>
      </c>
      <c r="O439" s="101"/>
      <c r="P439" s="101">
        <v>41</v>
      </c>
      <c r="Q439" s="102">
        <f t="shared" si="100"/>
        <v>24</v>
      </c>
      <c r="R439" s="102">
        <v>4</v>
      </c>
      <c r="S439" s="102">
        <f t="shared" si="97"/>
        <v>65</v>
      </c>
      <c r="T439" s="145">
        <v>149</v>
      </c>
      <c r="U439" s="104">
        <f t="shared" si="101"/>
        <v>0.82550335570469802</v>
      </c>
      <c r="W439" s="106">
        <f t="shared" si="102"/>
        <v>65</v>
      </c>
      <c r="X439" s="106">
        <f t="shared" si="102"/>
        <v>149</v>
      </c>
      <c r="Y439" s="40">
        <f t="shared" si="103"/>
        <v>1.7919463087248324</v>
      </c>
      <c r="Z439" s="107">
        <f t="shared" si="104"/>
        <v>24.400000000000006</v>
      </c>
      <c r="AA439" s="108">
        <f t="shared" si="105"/>
        <v>4</v>
      </c>
      <c r="AB439" s="109">
        <f t="shared" si="106"/>
        <v>6828.48</v>
      </c>
    </row>
    <row r="440" spans="1:251" x14ac:dyDescent="0.2">
      <c r="A440" s="68">
        <v>433</v>
      </c>
      <c r="B440" s="115"/>
      <c r="C440" s="110" t="s">
        <v>66</v>
      </c>
      <c r="D440" s="111"/>
      <c r="E440" s="27"/>
      <c r="F440" s="116" t="s">
        <v>67</v>
      </c>
      <c r="G440" s="101"/>
      <c r="H440" s="102"/>
      <c r="I440" s="102">
        <f t="shared" si="98"/>
        <v>0</v>
      </c>
      <c r="J440" s="102"/>
      <c r="K440" s="102">
        <f t="shared" si="96"/>
        <v>0</v>
      </c>
      <c r="L440" s="144"/>
      <c r="M440" s="104" t="e">
        <f t="shared" si="99"/>
        <v>#DIV/0!</v>
      </c>
      <c r="O440" s="101"/>
      <c r="P440" s="101">
        <v>50</v>
      </c>
      <c r="Q440" s="102">
        <f t="shared" si="100"/>
        <v>12</v>
      </c>
      <c r="R440" s="102">
        <v>2</v>
      </c>
      <c r="S440" s="102">
        <f t="shared" si="97"/>
        <v>62</v>
      </c>
      <c r="T440" s="145">
        <v>93</v>
      </c>
      <c r="U440" s="104">
        <f t="shared" si="101"/>
        <v>1.6129032258064515</v>
      </c>
      <c r="W440" s="106">
        <f t="shared" si="102"/>
        <v>62</v>
      </c>
      <c r="X440" s="106">
        <f t="shared" si="102"/>
        <v>93</v>
      </c>
      <c r="Y440" s="40">
        <f t="shared" si="103"/>
        <v>2</v>
      </c>
      <c r="Z440" s="107">
        <f t="shared" si="104"/>
        <v>0</v>
      </c>
      <c r="AA440" s="108">
        <f t="shared" si="105"/>
        <v>0</v>
      </c>
      <c r="AB440" s="109">
        <f t="shared" si="106"/>
        <v>0</v>
      </c>
    </row>
    <row r="441" spans="1:251" s="113" customFormat="1" x14ac:dyDescent="0.2">
      <c r="A441" s="24">
        <v>434</v>
      </c>
      <c r="B441" s="30"/>
      <c r="C441" s="110" t="s">
        <v>68</v>
      </c>
      <c r="D441" s="119"/>
      <c r="F441" s="24" t="s">
        <v>69</v>
      </c>
      <c r="G441" s="101"/>
      <c r="H441" s="102"/>
      <c r="I441" s="102">
        <f t="shared" si="98"/>
        <v>0</v>
      </c>
      <c r="J441" s="102"/>
      <c r="K441" s="102">
        <f t="shared" si="96"/>
        <v>0</v>
      </c>
      <c r="L441" s="144"/>
      <c r="M441" s="104" t="e">
        <f t="shared" si="99"/>
        <v>#DIV/0!</v>
      </c>
      <c r="N441" s="28"/>
      <c r="O441" s="101"/>
      <c r="P441" s="101">
        <v>27</v>
      </c>
      <c r="Q441" s="102">
        <f t="shared" si="100"/>
        <v>12</v>
      </c>
      <c r="R441" s="102">
        <v>2</v>
      </c>
      <c r="S441" s="102">
        <f t="shared" si="97"/>
        <v>39</v>
      </c>
      <c r="T441" s="145">
        <v>66</v>
      </c>
      <c r="U441" s="104">
        <f t="shared" si="101"/>
        <v>1.2272727272727273</v>
      </c>
      <c r="V441" s="31"/>
      <c r="W441" s="106">
        <f t="shared" si="102"/>
        <v>39</v>
      </c>
      <c r="X441" s="106">
        <f t="shared" si="102"/>
        <v>66</v>
      </c>
      <c r="Y441" s="40">
        <f t="shared" si="103"/>
        <v>1.7727272727272727</v>
      </c>
      <c r="Z441" s="107">
        <f t="shared" si="104"/>
        <v>0.60000000000000142</v>
      </c>
      <c r="AA441" s="108">
        <f t="shared" si="105"/>
        <v>0</v>
      </c>
      <c r="AB441" s="109">
        <f t="shared" si="106"/>
        <v>0</v>
      </c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20"/>
      <c r="GA441" s="20"/>
      <c r="GB441" s="20"/>
      <c r="GC441" s="20"/>
      <c r="GD441" s="20"/>
      <c r="GE441" s="20"/>
      <c r="GF441" s="20"/>
      <c r="GG441" s="20"/>
      <c r="GH441" s="20"/>
      <c r="GI441" s="20"/>
      <c r="GJ441" s="20"/>
      <c r="GK441" s="20"/>
      <c r="GL441" s="20"/>
      <c r="GM441" s="20"/>
      <c r="GN441" s="20"/>
      <c r="GO441" s="20"/>
      <c r="GP441" s="20"/>
      <c r="GQ441" s="20"/>
      <c r="GR441" s="20"/>
      <c r="GS441" s="20"/>
      <c r="GT441" s="20"/>
      <c r="GU441" s="20"/>
      <c r="GV441" s="20"/>
      <c r="GW441" s="20"/>
      <c r="GX441" s="20"/>
      <c r="GY441" s="20"/>
      <c r="GZ441" s="20"/>
      <c r="HA441" s="20"/>
      <c r="HB441" s="20"/>
      <c r="HC441" s="20"/>
      <c r="HD441" s="20"/>
      <c r="HE441" s="20"/>
      <c r="HF441" s="20"/>
      <c r="HG441" s="20"/>
      <c r="HH441" s="20"/>
      <c r="HI441" s="20"/>
      <c r="HJ441" s="20"/>
      <c r="HK441" s="20"/>
      <c r="HL441" s="20"/>
      <c r="HM441" s="20"/>
      <c r="HN441" s="20"/>
      <c r="HO441" s="20"/>
      <c r="HP441" s="20"/>
      <c r="HQ441" s="20"/>
      <c r="HR441" s="20"/>
      <c r="HS441" s="20"/>
      <c r="HT441" s="20"/>
      <c r="HU441" s="20"/>
      <c r="HV441" s="20"/>
      <c r="HW441" s="20"/>
      <c r="HX441" s="20"/>
      <c r="HY441" s="20"/>
      <c r="HZ441" s="20"/>
      <c r="IA441" s="20"/>
      <c r="IB441" s="20"/>
      <c r="IC441" s="20"/>
      <c r="ID441" s="20"/>
      <c r="IE441" s="20"/>
      <c r="IF441" s="20"/>
      <c r="IG441" s="20"/>
      <c r="IH441" s="20"/>
      <c r="II441" s="20"/>
      <c r="IJ441" s="20"/>
      <c r="IK441" s="20"/>
      <c r="IL441" s="20"/>
      <c r="IM441" s="20"/>
      <c r="IN441" s="20"/>
      <c r="IO441" s="20"/>
      <c r="IP441" s="20"/>
      <c r="IQ441" s="20"/>
    </row>
    <row r="442" spans="1:251" x14ac:dyDescent="0.2">
      <c r="A442" s="68">
        <v>435</v>
      </c>
      <c r="C442" s="110" t="s">
        <v>70</v>
      </c>
      <c r="D442" s="120"/>
      <c r="F442" s="24" t="s">
        <v>71</v>
      </c>
      <c r="G442" s="101"/>
      <c r="H442" s="102"/>
      <c r="I442" s="102">
        <f t="shared" si="98"/>
        <v>0</v>
      </c>
      <c r="J442" s="102"/>
      <c r="K442" s="102">
        <f t="shared" si="96"/>
        <v>0</v>
      </c>
      <c r="L442" s="144"/>
      <c r="M442" s="104" t="e">
        <f t="shared" si="99"/>
        <v>#DIV/0!</v>
      </c>
      <c r="O442" s="101"/>
      <c r="P442" s="101">
        <v>80</v>
      </c>
      <c r="Q442" s="102">
        <f t="shared" si="100"/>
        <v>12</v>
      </c>
      <c r="R442" s="102">
        <v>2</v>
      </c>
      <c r="S442" s="102">
        <f t="shared" si="97"/>
        <v>92</v>
      </c>
      <c r="T442" s="145">
        <v>139</v>
      </c>
      <c r="U442" s="104">
        <f t="shared" si="101"/>
        <v>1.7266187050359711</v>
      </c>
      <c r="W442" s="106">
        <f t="shared" si="102"/>
        <v>92</v>
      </c>
      <c r="X442" s="106">
        <f t="shared" si="102"/>
        <v>139</v>
      </c>
      <c r="Y442" s="40">
        <f t="shared" si="103"/>
        <v>1.9856115107913668</v>
      </c>
      <c r="Z442" s="107">
        <f t="shared" si="104"/>
        <v>0</v>
      </c>
      <c r="AA442" s="108">
        <f t="shared" si="105"/>
        <v>0</v>
      </c>
      <c r="AB442" s="109">
        <f t="shared" si="106"/>
        <v>0</v>
      </c>
    </row>
    <row r="443" spans="1:251" x14ac:dyDescent="0.2">
      <c r="A443" s="68">
        <v>436</v>
      </c>
      <c r="F443" s="24" t="s">
        <v>72</v>
      </c>
      <c r="G443" s="101"/>
      <c r="H443" s="102"/>
      <c r="I443" s="102">
        <f t="shared" si="98"/>
        <v>0</v>
      </c>
      <c r="J443" s="102"/>
      <c r="K443" s="102">
        <f t="shared" si="96"/>
        <v>0</v>
      </c>
      <c r="L443" s="144"/>
      <c r="M443" s="104" t="e">
        <f t="shared" si="99"/>
        <v>#DIV/0!</v>
      </c>
      <c r="O443" s="101"/>
      <c r="P443" s="101">
        <v>16</v>
      </c>
      <c r="Q443" s="102">
        <f t="shared" si="100"/>
        <v>12</v>
      </c>
      <c r="R443" s="102">
        <v>2</v>
      </c>
      <c r="S443" s="102">
        <f t="shared" si="97"/>
        <v>28</v>
      </c>
      <c r="T443" s="145">
        <v>59</v>
      </c>
      <c r="U443" s="104">
        <f t="shared" si="101"/>
        <v>0.81355932203389825</v>
      </c>
      <c r="W443" s="106">
        <f t="shared" si="102"/>
        <v>28</v>
      </c>
      <c r="X443" s="106">
        <f t="shared" si="102"/>
        <v>59</v>
      </c>
      <c r="Y443" s="40">
        <f t="shared" si="103"/>
        <v>1.7288135593220337</v>
      </c>
      <c r="Z443" s="107">
        <f t="shared" si="104"/>
        <v>7.4000000000000057</v>
      </c>
      <c r="AA443" s="108">
        <f t="shared" si="105"/>
        <v>1</v>
      </c>
      <c r="AB443" s="109">
        <f t="shared" si="106"/>
        <v>1707.12</v>
      </c>
    </row>
    <row r="444" spans="1:251" x14ac:dyDescent="0.2">
      <c r="A444" s="24">
        <v>437</v>
      </c>
      <c r="C444" s="123" t="s">
        <v>73</v>
      </c>
      <c r="D444" s="124" t="s">
        <v>74</v>
      </c>
      <c r="E444" s="125"/>
      <c r="F444" s="24" t="s">
        <v>75</v>
      </c>
      <c r="G444" s="101"/>
      <c r="H444" s="102"/>
      <c r="I444" s="102">
        <f t="shared" si="98"/>
        <v>0</v>
      </c>
      <c r="J444" s="102"/>
      <c r="K444" s="102">
        <f t="shared" si="96"/>
        <v>0</v>
      </c>
      <c r="L444" s="144"/>
      <c r="M444" s="104" t="e">
        <f t="shared" si="99"/>
        <v>#DIV/0!</v>
      </c>
      <c r="O444" s="101"/>
      <c r="P444" s="101">
        <v>10</v>
      </c>
      <c r="Q444" s="102">
        <f t="shared" si="100"/>
        <v>6</v>
      </c>
      <c r="R444" s="102">
        <v>1</v>
      </c>
      <c r="S444" s="102">
        <f t="shared" si="97"/>
        <v>16</v>
      </c>
      <c r="T444" s="145">
        <v>23</v>
      </c>
      <c r="U444" s="104">
        <f t="shared" si="101"/>
        <v>1.3043478260869565</v>
      </c>
      <c r="W444" s="106">
        <f t="shared" si="102"/>
        <v>16</v>
      </c>
      <c r="X444" s="106">
        <f t="shared" si="102"/>
        <v>23</v>
      </c>
      <c r="Y444" s="40">
        <f t="shared" si="103"/>
        <v>2.0869565217391304</v>
      </c>
      <c r="Z444" s="107">
        <f t="shared" si="104"/>
        <v>0</v>
      </c>
      <c r="AA444" s="108">
        <f t="shared" si="105"/>
        <v>0</v>
      </c>
      <c r="AB444" s="109">
        <f t="shared" si="106"/>
        <v>0</v>
      </c>
    </row>
    <row r="445" spans="1:251" x14ac:dyDescent="0.2">
      <c r="A445" s="68">
        <v>438</v>
      </c>
      <c r="C445" s="123" t="s">
        <v>76</v>
      </c>
      <c r="D445" s="126" t="s">
        <v>77</v>
      </c>
      <c r="E445" s="127"/>
      <c r="F445" s="24" t="s">
        <v>78</v>
      </c>
      <c r="G445" s="101"/>
      <c r="H445" s="102"/>
      <c r="I445" s="102">
        <f t="shared" si="98"/>
        <v>0</v>
      </c>
      <c r="J445" s="102"/>
      <c r="K445" s="102">
        <f t="shared" si="96"/>
        <v>0</v>
      </c>
      <c r="L445" s="144"/>
      <c r="M445" s="104" t="e">
        <f t="shared" si="99"/>
        <v>#DIV/0!</v>
      </c>
      <c r="O445" s="101"/>
      <c r="P445" s="101">
        <v>16</v>
      </c>
      <c r="Q445" s="102">
        <f t="shared" si="100"/>
        <v>12</v>
      </c>
      <c r="R445" s="102">
        <v>2</v>
      </c>
      <c r="S445" s="102">
        <f t="shared" si="97"/>
        <v>28</v>
      </c>
      <c r="T445" s="145">
        <v>58</v>
      </c>
      <c r="U445" s="104">
        <f t="shared" si="101"/>
        <v>0.82758620689655182</v>
      </c>
      <c r="W445" s="106">
        <f t="shared" si="102"/>
        <v>28</v>
      </c>
      <c r="X445" s="106">
        <f t="shared" si="102"/>
        <v>58</v>
      </c>
      <c r="Y445" s="40">
        <f t="shared" si="103"/>
        <v>1.7586206896551726</v>
      </c>
      <c r="Z445" s="107">
        <f t="shared" si="104"/>
        <v>6.8000000000000043</v>
      </c>
      <c r="AA445" s="108">
        <f t="shared" si="105"/>
        <v>1</v>
      </c>
      <c r="AB445" s="109">
        <f t="shared" si="106"/>
        <v>1707.12</v>
      </c>
    </row>
    <row r="446" spans="1:251" x14ac:dyDescent="0.2">
      <c r="A446" s="68">
        <v>439</v>
      </c>
      <c r="D446" s="100"/>
      <c r="E446" s="24"/>
      <c r="F446" s="24" t="s">
        <v>79</v>
      </c>
      <c r="G446" s="101"/>
      <c r="H446" s="102"/>
      <c r="I446" s="102">
        <f t="shared" si="98"/>
        <v>0</v>
      </c>
      <c r="J446" s="102"/>
      <c r="K446" s="102">
        <f t="shared" si="96"/>
        <v>0</v>
      </c>
      <c r="L446" s="144"/>
      <c r="M446" s="104" t="e">
        <f t="shared" si="99"/>
        <v>#DIV/0!</v>
      </c>
      <c r="O446" s="101"/>
      <c r="P446" s="101">
        <v>35</v>
      </c>
      <c r="Q446" s="102">
        <f t="shared" si="100"/>
        <v>12</v>
      </c>
      <c r="R446" s="102">
        <v>2</v>
      </c>
      <c r="S446" s="102">
        <f t="shared" si="97"/>
        <v>47</v>
      </c>
      <c r="T446" s="145">
        <v>77</v>
      </c>
      <c r="U446" s="104">
        <f t="shared" si="101"/>
        <v>1.3636363636363635</v>
      </c>
      <c r="W446" s="106">
        <f t="shared" si="102"/>
        <v>47</v>
      </c>
      <c r="X446" s="106">
        <f t="shared" si="102"/>
        <v>77</v>
      </c>
      <c r="Y446" s="40">
        <f t="shared" si="103"/>
        <v>1.831168831168831</v>
      </c>
      <c r="Z446" s="107">
        <f t="shared" si="104"/>
        <v>0</v>
      </c>
      <c r="AA446" s="108">
        <f t="shared" si="105"/>
        <v>0</v>
      </c>
      <c r="AB446" s="109">
        <f t="shared" si="106"/>
        <v>0</v>
      </c>
    </row>
    <row r="447" spans="1:251" x14ac:dyDescent="0.2">
      <c r="A447" s="24">
        <v>440</v>
      </c>
      <c r="D447" s="100"/>
      <c r="E447" s="24"/>
      <c r="F447" s="24" t="s">
        <v>80</v>
      </c>
      <c r="G447" s="101"/>
      <c r="H447" s="102"/>
      <c r="I447" s="102">
        <f t="shared" si="98"/>
        <v>0</v>
      </c>
      <c r="J447" s="102"/>
      <c r="K447" s="102">
        <f t="shared" si="96"/>
        <v>0</v>
      </c>
      <c r="L447" s="144"/>
      <c r="M447" s="104" t="e">
        <f t="shared" si="99"/>
        <v>#DIV/0!</v>
      </c>
      <c r="O447" s="101"/>
      <c r="P447" s="101">
        <v>48</v>
      </c>
      <c r="Q447" s="102">
        <f t="shared" si="100"/>
        <v>12</v>
      </c>
      <c r="R447" s="102">
        <v>2</v>
      </c>
      <c r="S447" s="102">
        <f t="shared" si="97"/>
        <v>60</v>
      </c>
      <c r="T447" s="145">
        <v>124</v>
      </c>
      <c r="U447" s="104">
        <f t="shared" si="101"/>
        <v>1.161290322580645</v>
      </c>
      <c r="W447" s="106">
        <f t="shared" si="102"/>
        <v>60</v>
      </c>
      <c r="X447" s="106">
        <f t="shared" si="102"/>
        <v>124</v>
      </c>
      <c r="Y447" s="40">
        <f t="shared" si="103"/>
        <v>1.7419354838709677</v>
      </c>
      <c r="Z447" s="107">
        <f t="shared" si="104"/>
        <v>14.400000000000006</v>
      </c>
      <c r="AA447" s="108">
        <f t="shared" si="105"/>
        <v>2</v>
      </c>
      <c r="AB447" s="109">
        <f t="shared" si="106"/>
        <v>3414.24</v>
      </c>
    </row>
    <row r="448" spans="1:251" x14ac:dyDescent="0.2">
      <c r="A448" s="68">
        <v>441</v>
      </c>
      <c r="D448" s="100"/>
      <c r="E448" s="24"/>
      <c r="F448" s="24" t="s">
        <v>81</v>
      </c>
      <c r="G448" s="101"/>
      <c r="H448" s="102"/>
      <c r="I448" s="102">
        <f t="shared" si="98"/>
        <v>0</v>
      </c>
      <c r="J448" s="102"/>
      <c r="K448" s="102">
        <f t="shared" si="96"/>
        <v>0</v>
      </c>
      <c r="L448" s="144"/>
      <c r="M448" s="104" t="e">
        <f t="shared" si="99"/>
        <v>#DIV/0!</v>
      </c>
      <c r="O448" s="101"/>
      <c r="P448" s="101">
        <v>29</v>
      </c>
      <c r="Q448" s="102">
        <f t="shared" si="100"/>
        <v>12</v>
      </c>
      <c r="R448" s="102">
        <v>2</v>
      </c>
      <c r="S448" s="102">
        <f t="shared" si="97"/>
        <v>41</v>
      </c>
      <c r="T448" s="145">
        <v>83</v>
      </c>
      <c r="U448" s="104">
        <f t="shared" si="101"/>
        <v>1.0481927710843373</v>
      </c>
      <c r="W448" s="106">
        <f t="shared" si="102"/>
        <v>41</v>
      </c>
      <c r="X448" s="106">
        <f t="shared" si="102"/>
        <v>83</v>
      </c>
      <c r="Y448" s="40">
        <f t="shared" si="103"/>
        <v>1.6987951807228916</v>
      </c>
      <c r="Z448" s="107">
        <f t="shared" si="104"/>
        <v>8.8000000000000043</v>
      </c>
      <c r="AA448" s="108">
        <f t="shared" si="105"/>
        <v>1</v>
      </c>
      <c r="AB448" s="109">
        <f t="shared" si="106"/>
        <v>1707.12</v>
      </c>
    </row>
    <row r="449" spans="1:250" x14ac:dyDescent="0.2">
      <c r="A449" s="68">
        <v>442</v>
      </c>
      <c r="D449" s="100"/>
      <c r="E449" s="24"/>
      <c r="F449" s="24" t="s">
        <v>82</v>
      </c>
      <c r="G449" s="101"/>
      <c r="H449" s="102"/>
      <c r="I449" s="102">
        <f t="shared" si="98"/>
        <v>0</v>
      </c>
      <c r="J449" s="102"/>
      <c r="K449" s="102">
        <f t="shared" si="96"/>
        <v>0</v>
      </c>
      <c r="L449" s="144"/>
      <c r="M449" s="104" t="e">
        <f t="shared" si="99"/>
        <v>#DIV/0!</v>
      </c>
      <c r="O449" s="101"/>
      <c r="P449" s="101">
        <v>23</v>
      </c>
      <c r="Q449" s="102">
        <f t="shared" si="100"/>
        <v>0</v>
      </c>
      <c r="R449" s="102">
        <v>0</v>
      </c>
      <c r="S449" s="102">
        <f t="shared" si="97"/>
        <v>23</v>
      </c>
      <c r="T449" s="145">
        <v>49</v>
      </c>
      <c r="U449" s="104">
        <f t="shared" si="101"/>
        <v>1.4081632653061225</v>
      </c>
      <c r="W449" s="106">
        <f t="shared" si="102"/>
        <v>23</v>
      </c>
      <c r="X449" s="106">
        <f t="shared" si="102"/>
        <v>49</v>
      </c>
      <c r="Y449" s="40">
        <f t="shared" si="103"/>
        <v>1.7755102040816328</v>
      </c>
      <c r="Z449" s="107">
        <f t="shared" si="104"/>
        <v>6.4000000000000021</v>
      </c>
      <c r="AA449" s="108">
        <f t="shared" si="105"/>
        <v>1</v>
      </c>
      <c r="AB449" s="109">
        <f t="shared" si="106"/>
        <v>1707.12</v>
      </c>
    </row>
    <row r="450" spans="1:250" x14ac:dyDescent="0.2">
      <c r="A450" s="24">
        <v>443</v>
      </c>
      <c r="D450" s="100"/>
      <c r="E450" s="24"/>
      <c r="F450" s="24" t="s">
        <v>83</v>
      </c>
      <c r="G450" s="101"/>
      <c r="H450" s="102"/>
      <c r="I450" s="102">
        <f t="shared" si="98"/>
        <v>0</v>
      </c>
      <c r="J450" s="102"/>
      <c r="K450" s="102">
        <f t="shared" si="96"/>
        <v>0</v>
      </c>
      <c r="L450" s="144"/>
      <c r="M450" s="104" t="e">
        <f t="shared" si="99"/>
        <v>#DIV/0!</v>
      </c>
      <c r="O450" s="101"/>
      <c r="P450" s="101">
        <v>29</v>
      </c>
      <c r="Q450" s="102">
        <f t="shared" si="100"/>
        <v>0</v>
      </c>
      <c r="R450" s="102">
        <v>0</v>
      </c>
      <c r="S450" s="102">
        <f t="shared" si="97"/>
        <v>29</v>
      </c>
      <c r="T450" s="145">
        <v>55</v>
      </c>
      <c r="U450" s="104">
        <f t="shared" si="101"/>
        <v>1.581818181818182</v>
      </c>
      <c r="W450" s="106">
        <f t="shared" si="102"/>
        <v>29</v>
      </c>
      <c r="X450" s="106">
        <f t="shared" si="102"/>
        <v>55</v>
      </c>
      <c r="Y450" s="40">
        <f t="shared" si="103"/>
        <v>1.9090909090909092</v>
      </c>
      <c r="Z450" s="107">
        <f t="shared" si="104"/>
        <v>4</v>
      </c>
      <c r="AA450" s="108">
        <f t="shared" si="105"/>
        <v>1</v>
      </c>
      <c r="AB450" s="109">
        <f t="shared" si="106"/>
        <v>1707.12</v>
      </c>
    </row>
    <row r="451" spans="1:250" x14ac:dyDescent="0.2">
      <c r="A451" s="68">
        <v>444</v>
      </c>
      <c r="D451" s="100"/>
      <c r="E451" s="24"/>
      <c r="F451" s="24" t="s">
        <v>84</v>
      </c>
      <c r="G451" s="101"/>
      <c r="H451" s="102"/>
      <c r="I451" s="102">
        <f t="shared" si="98"/>
        <v>0</v>
      </c>
      <c r="J451" s="102"/>
      <c r="K451" s="102">
        <f t="shared" si="96"/>
        <v>0</v>
      </c>
      <c r="L451" s="144"/>
      <c r="M451" s="104" t="e">
        <f t="shared" si="99"/>
        <v>#DIV/0!</v>
      </c>
      <c r="O451" s="101"/>
      <c r="P451" s="101">
        <v>15</v>
      </c>
      <c r="Q451" s="102">
        <f t="shared" si="100"/>
        <v>12</v>
      </c>
      <c r="R451" s="102">
        <v>2</v>
      </c>
      <c r="S451" s="102">
        <f t="shared" si="97"/>
        <v>27</v>
      </c>
      <c r="T451" s="145">
        <v>89</v>
      </c>
      <c r="U451" s="104">
        <f t="shared" si="101"/>
        <v>0.5056179775280899</v>
      </c>
      <c r="W451" s="106">
        <f t="shared" si="102"/>
        <v>27</v>
      </c>
      <c r="X451" s="106">
        <f t="shared" si="102"/>
        <v>89</v>
      </c>
      <c r="Y451" s="40">
        <f t="shared" si="103"/>
        <v>1.7191011235955056</v>
      </c>
      <c r="Z451" s="107">
        <f t="shared" si="104"/>
        <v>26.400000000000006</v>
      </c>
      <c r="AA451" s="108">
        <f t="shared" si="105"/>
        <v>4</v>
      </c>
      <c r="AB451" s="109">
        <f t="shared" si="106"/>
        <v>6828.48</v>
      </c>
    </row>
    <row r="452" spans="1:250" x14ac:dyDescent="0.2">
      <c r="A452" s="68">
        <v>445</v>
      </c>
      <c r="D452" s="100"/>
      <c r="E452" s="24"/>
      <c r="F452" s="24" t="s">
        <v>85</v>
      </c>
      <c r="G452" s="101"/>
      <c r="H452" s="102"/>
      <c r="I452" s="102">
        <f t="shared" si="98"/>
        <v>0</v>
      </c>
      <c r="J452" s="102"/>
      <c r="K452" s="102">
        <f t="shared" si="96"/>
        <v>0</v>
      </c>
      <c r="L452" s="144"/>
      <c r="M452" s="104" t="e">
        <f t="shared" si="99"/>
        <v>#DIV/0!</v>
      </c>
      <c r="O452" s="101"/>
      <c r="P452" s="101">
        <v>41</v>
      </c>
      <c r="Q452" s="102">
        <f t="shared" si="100"/>
        <v>0</v>
      </c>
      <c r="R452" s="102">
        <v>0</v>
      </c>
      <c r="S452" s="102">
        <f t="shared" si="97"/>
        <v>41</v>
      </c>
      <c r="T452" s="145">
        <v>70</v>
      </c>
      <c r="U452" s="104">
        <f t="shared" si="101"/>
        <v>1.7571428571428573</v>
      </c>
      <c r="W452" s="106">
        <f t="shared" si="102"/>
        <v>41</v>
      </c>
      <c r="X452" s="106">
        <f t="shared" si="102"/>
        <v>70</v>
      </c>
      <c r="Y452" s="40">
        <f t="shared" si="103"/>
        <v>1.7571428571428573</v>
      </c>
      <c r="Z452" s="107">
        <f t="shared" si="104"/>
        <v>1.0000000000000071</v>
      </c>
      <c r="AA452" s="108">
        <f t="shared" si="105"/>
        <v>0</v>
      </c>
      <c r="AB452" s="109">
        <f t="shared" si="106"/>
        <v>0</v>
      </c>
    </row>
    <row r="453" spans="1:250" x14ac:dyDescent="0.2">
      <c r="A453" s="24">
        <v>446</v>
      </c>
      <c r="D453" s="128"/>
      <c r="E453" s="24"/>
      <c r="F453" s="24" t="s">
        <v>86</v>
      </c>
      <c r="G453" s="101"/>
      <c r="H453" s="102"/>
      <c r="I453" s="102">
        <f t="shared" si="98"/>
        <v>0</v>
      </c>
      <c r="J453" s="102"/>
      <c r="K453" s="102">
        <f t="shared" si="96"/>
        <v>0</v>
      </c>
      <c r="L453" s="144"/>
      <c r="M453" s="104" t="e">
        <f t="shared" si="99"/>
        <v>#DIV/0!</v>
      </c>
      <c r="O453" s="101"/>
      <c r="P453" s="101">
        <v>34</v>
      </c>
      <c r="Q453" s="102">
        <f t="shared" si="100"/>
        <v>0</v>
      </c>
      <c r="R453" s="102">
        <v>0</v>
      </c>
      <c r="S453" s="102">
        <f t="shared" si="97"/>
        <v>34</v>
      </c>
      <c r="T453" s="145">
        <v>86</v>
      </c>
      <c r="U453" s="104">
        <f t="shared" si="101"/>
        <v>1.1860465116279069</v>
      </c>
      <c r="W453" s="106">
        <f t="shared" si="102"/>
        <v>34</v>
      </c>
      <c r="X453" s="106">
        <f t="shared" si="102"/>
        <v>86</v>
      </c>
      <c r="Y453" s="40">
        <f t="shared" si="103"/>
        <v>1.8139534883720929</v>
      </c>
      <c r="Z453" s="107">
        <f t="shared" si="104"/>
        <v>17.600000000000001</v>
      </c>
      <c r="AA453" s="108">
        <f t="shared" si="105"/>
        <v>3</v>
      </c>
      <c r="AB453" s="109">
        <f t="shared" si="106"/>
        <v>5121.3599999999997</v>
      </c>
    </row>
    <row r="454" spans="1:250" x14ac:dyDescent="0.2">
      <c r="A454" s="68">
        <v>447</v>
      </c>
      <c r="D454" s="129"/>
      <c r="E454" s="27"/>
      <c r="F454" s="24" t="s">
        <v>87</v>
      </c>
      <c r="G454" s="101"/>
      <c r="H454" s="102"/>
      <c r="I454" s="102">
        <f t="shared" si="98"/>
        <v>0</v>
      </c>
      <c r="J454" s="102"/>
      <c r="K454" s="102">
        <f t="shared" si="96"/>
        <v>0</v>
      </c>
      <c r="L454" s="144"/>
      <c r="M454" s="104" t="e">
        <f t="shared" si="99"/>
        <v>#DIV/0!</v>
      </c>
      <c r="O454" s="101"/>
      <c r="P454" s="101">
        <v>28</v>
      </c>
      <c r="Q454" s="102">
        <f t="shared" si="100"/>
        <v>0</v>
      </c>
      <c r="R454" s="102">
        <v>0</v>
      </c>
      <c r="S454" s="102">
        <f t="shared" si="97"/>
        <v>28</v>
      </c>
      <c r="T454" s="145">
        <v>59</v>
      </c>
      <c r="U454" s="104">
        <f t="shared" si="101"/>
        <v>1.423728813559322</v>
      </c>
      <c r="W454" s="106">
        <f t="shared" si="102"/>
        <v>28</v>
      </c>
      <c r="X454" s="106">
        <f t="shared" si="102"/>
        <v>59</v>
      </c>
      <c r="Y454" s="40">
        <f t="shared" si="103"/>
        <v>1.7288135593220337</v>
      </c>
      <c r="Z454" s="107">
        <f t="shared" si="104"/>
        <v>7.4000000000000057</v>
      </c>
      <c r="AA454" s="108">
        <f t="shared" si="105"/>
        <v>1</v>
      </c>
      <c r="AB454" s="109">
        <f t="shared" si="106"/>
        <v>1707.12</v>
      </c>
    </row>
    <row r="455" spans="1:250" x14ac:dyDescent="0.2">
      <c r="A455" s="68">
        <v>448</v>
      </c>
      <c r="C455" s="99"/>
      <c r="D455" s="130"/>
      <c r="E455" s="24"/>
      <c r="F455" s="24" t="s">
        <v>88</v>
      </c>
      <c r="G455" s="101"/>
      <c r="H455" s="102"/>
      <c r="I455" s="102">
        <f t="shared" si="98"/>
        <v>0</v>
      </c>
      <c r="J455" s="102"/>
      <c r="K455" s="102">
        <f t="shared" si="96"/>
        <v>0</v>
      </c>
      <c r="L455" s="144"/>
      <c r="M455" s="104" t="e">
        <f t="shared" si="99"/>
        <v>#DIV/0!</v>
      </c>
      <c r="O455" s="101"/>
      <c r="P455" s="101">
        <v>15</v>
      </c>
      <c r="Q455" s="102">
        <f t="shared" si="100"/>
        <v>12</v>
      </c>
      <c r="R455" s="102">
        <v>2</v>
      </c>
      <c r="S455" s="102">
        <f t="shared" si="97"/>
        <v>27</v>
      </c>
      <c r="T455" s="145">
        <v>43</v>
      </c>
      <c r="U455" s="104">
        <f t="shared" si="101"/>
        <v>1.0465116279069766</v>
      </c>
      <c r="W455" s="106">
        <f t="shared" si="102"/>
        <v>27</v>
      </c>
      <c r="X455" s="106">
        <f t="shared" si="102"/>
        <v>43</v>
      </c>
      <c r="Y455" s="40">
        <f t="shared" si="103"/>
        <v>1.8837209302325582</v>
      </c>
      <c r="Z455" s="107">
        <f t="shared" si="104"/>
        <v>0</v>
      </c>
      <c r="AA455" s="108">
        <f t="shared" si="105"/>
        <v>0</v>
      </c>
      <c r="AB455" s="109">
        <f t="shared" si="106"/>
        <v>0</v>
      </c>
    </row>
    <row r="456" spans="1:250" x14ac:dyDescent="0.2">
      <c r="A456" s="24">
        <v>449</v>
      </c>
      <c r="B456" s="5"/>
      <c r="C456" s="131"/>
      <c r="D456" s="132"/>
      <c r="F456" s="24" t="s">
        <v>89</v>
      </c>
      <c r="G456" s="101"/>
      <c r="H456" s="102"/>
      <c r="I456" s="102">
        <f t="shared" si="98"/>
        <v>0</v>
      </c>
      <c r="J456" s="102"/>
      <c r="K456" s="102">
        <f t="shared" si="96"/>
        <v>0</v>
      </c>
      <c r="L456" s="144"/>
      <c r="M456" s="104" t="e">
        <f t="shared" si="99"/>
        <v>#DIV/0!</v>
      </c>
      <c r="O456" s="101"/>
      <c r="P456" s="101">
        <v>21</v>
      </c>
      <c r="Q456" s="102">
        <f t="shared" si="100"/>
        <v>0</v>
      </c>
      <c r="R456" s="102">
        <v>0</v>
      </c>
      <c r="S456" s="102">
        <f t="shared" si="97"/>
        <v>21</v>
      </c>
      <c r="T456" s="145">
        <v>61</v>
      </c>
      <c r="U456" s="104">
        <f t="shared" si="101"/>
        <v>1.0327868852459017</v>
      </c>
      <c r="W456" s="106">
        <f t="shared" si="102"/>
        <v>21</v>
      </c>
      <c r="X456" s="106">
        <f t="shared" si="102"/>
        <v>61</v>
      </c>
      <c r="Y456" s="40">
        <f t="shared" si="103"/>
        <v>1.918032786885246</v>
      </c>
      <c r="Z456" s="107">
        <f t="shared" si="104"/>
        <v>15.600000000000001</v>
      </c>
      <c r="AA456" s="108">
        <f t="shared" si="105"/>
        <v>3</v>
      </c>
      <c r="AB456" s="109">
        <f t="shared" si="106"/>
        <v>5121.3599999999997</v>
      </c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  <c r="CS456" s="24"/>
      <c r="CT456" s="24"/>
      <c r="CU456" s="24"/>
      <c r="CV456" s="24"/>
      <c r="CW456" s="24"/>
      <c r="CX456" s="24"/>
      <c r="CY456" s="24"/>
      <c r="CZ456" s="24"/>
      <c r="DA456" s="24"/>
      <c r="DB456" s="24"/>
      <c r="DC456" s="24"/>
      <c r="DD456" s="24"/>
      <c r="DE456" s="24"/>
      <c r="DF456" s="24"/>
      <c r="DG456" s="24"/>
      <c r="DH456" s="24"/>
      <c r="DI456" s="24"/>
      <c r="DJ456" s="24"/>
      <c r="DK456" s="24"/>
      <c r="DL456" s="24"/>
      <c r="DM456" s="24"/>
      <c r="DN456" s="24"/>
      <c r="DO456" s="24"/>
      <c r="DP456" s="24"/>
      <c r="DQ456" s="24"/>
      <c r="DR456" s="24"/>
      <c r="DS456" s="24"/>
      <c r="DT456" s="24"/>
      <c r="DU456" s="24"/>
      <c r="DV456" s="24"/>
      <c r="DW456" s="24"/>
      <c r="DX456" s="24"/>
      <c r="DY456" s="24"/>
      <c r="DZ456" s="24"/>
      <c r="EA456" s="24"/>
      <c r="EB456" s="24"/>
      <c r="EC456" s="24"/>
      <c r="ED456" s="24"/>
      <c r="EE456" s="24"/>
      <c r="EF456" s="24"/>
      <c r="EG456" s="24"/>
      <c r="EH456" s="24"/>
      <c r="EI456" s="24"/>
      <c r="EJ456" s="24"/>
      <c r="EK456" s="24"/>
      <c r="EL456" s="24"/>
      <c r="EM456" s="24"/>
      <c r="EN456" s="24"/>
      <c r="EO456" s="24"/>
      <c r="EP456" s="24"/>
      <c r="EQ456" s="24"/>
      <c r="ER456" s="24"/>
      <c r="ES456" s="24"/>
      <c r="ET456" s="24"/>
      <c r="EU456" s="24"/>
      <c r="EV456" s="24"/>
      <c r="EW456" s="24"/>
      <c r="EX456" s="24"/>
      <c r="EY456" s="24"/>
      <c r="EZ456" s="24"/>
      <c r="FA456" s="24"/>
      <c r="FB456" s="24"/>
      <c r="FC456" s="24"/>
      <c r="FD456" s="24"/>
      <c r="FE456" s="24"/>
      <c r="FF456" s="24"/>
      <c r="FG456" s="24"/>
      <c r="FH456" s="24"/>
      <c r="FI456" s="24"/>
      <c r="FJ456" s="24"/>
      <c r="FK456" s="24"/>
      <c r="FL456" s="24"/>
      <c r="FM456" s="24"/>
      <c r="FN456" s="24"/>
      <c r="FO456" s="24"/>
      <c r="FP456" s="24"/>
      <c r="FQ456" s="24"/>
      <c r="FR456" s="24"/>
      <c r="FS456" s="24"/>
      <c r="FT456" s="24"/>
      <c r="FU456" s="24"/>
      <c r="FV456" s="24"/>
      <c r="FW456" s="24"/>
      <c r="FX456" s="24"/>
      <c r="FY456" s="24"/>
      <c r="FZ456" s="24"/>
      <c r="GA456" s="24"/>
      <c r="GB456" s="24"/>
      <c r="GC456" s="24"/>
      <c r="GD456" s="24"/>
      <c r="GE456" s="24"/>
      <c r="GF456" s="24"/>
      <c r="GG456" s="24"/>
      <c r="GH456" s="24"/>
      <c r="GI456" s="24"/>
      <c r="GJ456" s="24"/>
      <c r="GK456" s="24"/>
      <c r="GL456" s="24"/>
      <c r="GM456" s="24"/>
      <c r="GN456" s="24"/>
      <c r="GO456" s="24"/>
      <c r="GP456" s="24"/>
      <c r="GQ456" s="24"/>
      <c r="GR456" s="24"/>
      <c r="GS456" s="24"/>
      <c r="GT456" s="24"/>
      <c r="GU456" s="24"/>
      <c r="GV456" s="24"/>
      <c r="GW456" s="24"/>
      <c r="GX456" s="24"/>
      <c r="GY456" s="24"/>
      <c r="GZ456" s="24"/>
      <c r="HA456" s="24"/>
      <c r="HB456" s="24"/>
      <c r="HC456" s="24"/>
      <c r="HD456" s="24"/>
      <c r="HE456" s="24"/>
      <c r="HF456" s="24"/>
      <c r="HG456" s="24"/>
      <c r="HH456" s="24"/>
      <c r="HI456" s="24"/>
      <c r="HJ456" s="24"/>
      <c r="HK456" s="24"/>
      <c r="HL456" s="24"/>
      <c r="HM456" s="24"/>
      <c r="HN456" s="24"/>
      <c r="HO456" s="24"/>
      <c r="HP456" s="24"/>
      <c r="HQ456" s="24"/>
      <c r="HR456" s="24"/>
      <c r="HS456" s="24"/>
      <c r="HT456" s="24"/>
      <c r="HU456" s="24"/>
      <c r="HV456" s="24"/>
      <c r="HW456" s="24"/>
      <c r="HX456" s="24"/>
      <c r="HY456" s="24"/>
      <c r="HZ456" s="24"/>
      <c r="IA456" s="24"/>
      <c r="IB456" s="24"/>
      <c r="IC456" s="24"/>
      <c r="ID456" s="24"/>
      <c r="IE456" s="24"/>
      <c r="IF456" s="24"/>
      <c r="IG456" s="24"/>
      <c r="IH456" s="24"/>
      <c r="II456" s="24"/>
      <c r="IJ456" s="24"/>
      <c r="IK456" s="24"/>
      <c r="IL456" s="24"/>
      <c r="IM456" s="24"/>
      <c r="IN456" s="24"/>
      <c r="IO456" s="24"/>
      <c r="IP456" s="24"/>
    </row>
    <row r="457" spans="1:250" x14ac:dyDescent="0.2">
      <c r="A457" s="68">
        <v>450</v>
      </c>
      <c r="C457" s="133"/>
      <c r="D457" s="29"/>
      <c r="F457" s="24" t="s">
        <v>90</v>
      </c>
      <c r="G457" s="101"/>
      <c r="H457" s="102"/>
      <c r="I457" s="102">
        <f t="shared" si="98"/>
        <v>0</v>
      </c>
      <c r="J457" s="102"/>
      <c r="K457" s="102">
        <f t="shared" si="96"/>
        <v>0</v>
      </c>
      <c r="L457" s="144"/>
      <c r="M457" s="104" t="e">
        <f t="shared" si="99"/>
        <v>#DIV/0!</v>
      </c>
      <c r="O457" s="101"/>
      <c r="P457" s="101">
        <v>34</v>
      </c>
      <c r="Q457" s="102">
        <f t="shared" si="100"/>
        <v>12</v>
      </c>
      <c r="R457" s="102">
        <v>2</v>
      </c>
      <c r="S457" s="102">
        <f t="shared" si="97"/>
        <v>46</v>
      </c>
      <c r="T457" s="145">
        <v>105</v>
      </c>
      <c r="U457" s="104">
        <f t="shared" si="101"/>
        <v>0.97142857142857142</v>
      </c>
      <c r="W457" s="106">
        <f t="shared" si="102"/>
        <v>46</v>
      </c>
      <c r="X457" s="106">
        <f t="shared" si="102"/>
        <v>105</v>
      </c>
      <c r="Y457" s="40">
        <f t="shared" si="103"/>
        <v>1.8285714285714285</v>
      </c>
      <c r="Z457" s="107">
        <f t="shared" si="104"/>
        <v>17.000000000000007</v>
      </c>
      <c r="AA457" s="108">
        <f t="shared" si="105"/>
        <v>3</v>
      </c>
      <c r="AB457" s="109">
        <f t="shared" si="106"/>
        <v>5121.3599999999997</v>
      </c>
    </row>
    <row r="458" spans="1:250" x14ac:dyDescent="0.2">
      <c r="A458" s="68">
        <v>451</v>
      </c>
      <c r="C458" s="99"/>
      <c r="F458" s="24" t="s">
        <v>91</v>
      </c>
      <c r="G458" s="101"/>
      <c r="H458" s="102"/>
      <c r="I458" s="102">
        <f t="shared" si="98"/>
        <v>0</v>
      </c>
      <c r="J458" s="102"/>
      <c r="K458" s="102">
        <f t="shared" si="96"/>
        <v>0</v>
      </c>
      <c r="L458" s="144"/>
      <c r="M458" s="104" t="e">
        <f t="shared" si="99"/>
        <v>#DIV/0!</v>
      </c>
      <c r="O458" s="101"/>
      <c r="P458" s="101">
        <v>56</v>
      </c>
      <c r="Q458" s="102">
        <f t="shared" si="100"/>
        <v>0</v>
      </c>
      <c r="R458" s="102">
        <v>0</v>
      </c>
      <c r="S458" s="102">
        <f t="shared" si="97"/>
        <v>56</v>
      </c>
      <c r="T458" s="145">
        <v>122</v>
      </c>
      <c r="U458" s="104">
        <f t="shared" si="101"/>
        <v>1.3770491803278688</v>
      </c>
      <c r="W458" s="106">
        <f t="shared" si="102"/>
        <v>56</v>
      </c>
      <c r="X458" s="106">
        <f t="shared" si="102"/>
        <v>122</v>
      </c>
      <c r="Y458" s="40">
        <f t="shared" si="103"/>
        <v>1.819672131147541</v>
      </c>
      <c r="Z458" s="107">
        <f t="shared" si="104"/>
        <v>17.200000000000003</v>
      </c>
      <c r="AA458" s="108">
        <f t="shared" si="105"/>
        <v>3</v>
      </c>
      <c r="AB458" s="109">
        <f t="shared" si="106"/>
        <v>5121.3599999999997</v>
      </c>
    </row>
    <row r="459" spans="1:250" x14ac:dyDescent="0.2">
      <c r="A459" s="24">
        <v>452</v>
      </c>
      <c r="C459" s="133"/>
      <c r="D459" s="134"/>
      <c r="F459" s="24" t="s">
        <v>14</v>
      </c>
      <c r="G459" s="101"/>
      <c r="H459" s="117"/>
      <c r="I459" s="102">
        <f t="shared" si="98"/>
        <v>0</v>
      </c>
      <c r="J459" s="117"/>
      <c r="K459" s="102">
        <f t="shared" si="96"/>
        <v>0</v>
      </c>
      <c r="L459" s="144"/>
      <c r="M459" s="104" t="e">
        <f t="shared" si="99"/>
        <v>#DIV/0!</v>
      </c>
      <c r="O459" s="101"/>
      <c r="P459" s="118">
        <v>29</v>
      </c>
      <c r="Q459" s="102">
        <f t="shared" si="100"/>
        <v>18</v>
      </c>
      <c r="R459" s="102">
        <v>3</v>
      </c>
      <c r="S459" s="102">
        <f t="shared" si="97"/>
        <v>47</v>
      </c>
      <c r="T459" s="145">
        <v>92</v>
      </c>
      <c r="U459" s="104">
        <f t="shared" si="101"/>
        <v>0.94565217391304346</v>
      </c>
      <c r="W459" s="106">
        <f t="shared" si="102"/>
        <v>47</v>
      </c>
      <c r="X459" s="106">
        <f t="shared" si="102"/>
        <v>92</v>
      </c>
      <c r="Y459" s="40">
        <f t="shared" si="103"/>
        <v>1.7282608695652173</v>
      </c>
      <c r="Z459" s="107">
        <f t="shared" si="104"/>
        <v>8.2000000000000028</v>
      </c>
      <c r="AA459" s="108">
        <f t="shared" si="105"/>
        <v>1</v>
      </c>
      <c r="AB459" s="109">
        <f t="shared" si="106"/>
        <v>1707.12</v>
      </c>
    </row>
    <row r="460" spans="1:250" x14ac:dyDescent="0.2">
      <c r="A460" s="68">
        <v>453</v>
      </c>
      <c r="C460" s="133"/>
      <c r="D460" s="130"/>
      <c r="F460" s="24" t="s">
        <v>22</v>
      </c>
      <c r="G460" s="101"/>
      <c r="H460" s="102"/>
      <c r="I460" s="102">
        <f t="shared" si="98"/>
        <v>0</v>
      </c>
      <c r="J460" s="102"/>
      <c r="K460" s="102">
        <f t="shared" si="96"/>
        <v>0</v>
      </c>
      <c r="L460" s="144"/>
      <c r="M460" s="104" t="e">
        <f t="shared" si="99"/>
        <v>#DIV/0!</v>
      </c>
      <c r="O460" s="101"/>
      <c r="P460" s="101">
        <v>24</v>
      </c>
      <c r="Q460" s="102">
        <f t="shared" si="100"/>
        <v>12</v>
      </c>
      <c r="R460" s="102">
        <v>2</v>
      </c>
      <c r="S460" s="102">
        <f t="shared" si="97"/>
        <v>36</v>
      </c>
      <c r="T460" s="145">
        <v>76</v>
      </c>
      <c r="U460" s="104">
        <f t="shared" si="101"/>
        <v>0.94736842105263164</v>
      </c>
      <c r="W460" s="106">
        <f t="shared" si="102"/>
        <v>36</v>
      </c>
      <c r="X460" s="106">
        <f t="shared" si="102"/>
        <v>76</v>
      </c>
      <c r="Y460" s="40">
        <f t="shared" si="103"/>
        <v>1.8947368421052633</v>
      </c>
      <c r="Z460" s="107">
        <f t="shared" si="104"/>
        <v>9.6000000000000085</v>
      </c>
      <c r="AA460" s="108">
        <f t="shared" si="105"/>
        <v>2</v>
      </c>
      <c r="AB460" s="109">
        <f t="shared" si="106"/>
        <v>3414.24</v>
      </c>
    </row>
    <row r="461" spans="1:250" x14ac:dyDescent="0.2">
      <c r="A461" s="68">
        <v>454</v>
      </c>
      <c r="C461" s="99"/>
      <c r="F461" s="24" t="s">
        <v>92</v>
      </c>
      <c r="G461" s="101"/>
      <c r="H461" s="102"/>
      <c r="I461" s="102">
        <f t="shared" si="98"/>
        <v>0</v>
      </c>
      <c r="J461" s="102"/>
      <c r="K461" s="102">
        <f t="shared" si="96"/>
        <v>0</v>
      </c>
      <c r="L461" s="144"/>
      <c r="M461" s="104" t="e">
        <f t="shared" si="99"/>
        <v>#DIV/0!</v>
      </c>
      <c r="O461" s="101"/>
      <c r="P461" s="101">
        <v>33</v>
      </c>
      <c r="Q461" s="102">
        <f t="shared" si="100"/>
        <v>0</v>
      </c>
      <c r="R461" s="102">
        <v>0</v>
      </c>
      <c r="S461" s="102">
        <f t="shared" si="97"/>
        <v>33</v>
      </c>
      <c r="T461" s="145">
        <v>65</v>
      </c>
      <c r="U461" s="104">
        <f t="shared" si="101"/>
        <v>1.523076923076923</v>
      </c>
      <c r="W461" s="106">
        <f t="shared" si="102"/>
        <v>33</v>
      </c>
      <c r="X461" s="106">
        <f t="shared" si="102"/>
        <v>65</v>
      </c>
      <c r="Y461" s="40">
        <f t="shared" si="103"/>
        <v>1.7999999999999998</v>
      </c>
      <c r="Z461" s="107">
        <f t="shared" si="104"/>
        <v>6.0000000000000071</v>
      </c>
      <c r="AA461" s="108">
        <f t="shared" si="105"/>
        <v>1</v>
      </c>
      <c r="AB461" s="109">
        <f t="shared" si="106"/>
        <v>1707.12</v>
      </c>
    </row>
    <row r="462" spans="1:250" x14ac:dyDescent="0.2">
      <c r="A462" s="24">
        <v>455</v>
      </c>
      <c r="C462" s="99"/>
      <c r="F462" s="24" t="s">
        <v>93</v>
      </c>
      <c r="G462" s="101"/>
      <c r="H462" s="102"/>
      <c r="I462" s="102">
        <f t="shared" si="98"/>
        <v>0</v>
      </c>
      <c r="J462" s="102"/>
      <c r="K462" s="102">
        <f t="shared" si="96"/>
        <v>0</v>
      </c>
      <c r="L462" s="144"/>
      <c r="M462" s="104" t="e">
        <f t="shared" si="99"/>
        <v>#DIV/0!</v>
      </c>
      <c r="O462" s="101"/>
      <c r="P462" s="101">
        <v>35</v>
      </c>
      <c r="Q462" s="102">
        <f t="shared" si="100"/>
        <v>12</v>
      </c>
      <c r="R462" s="102">
        <v>2</v>
      </c>
      <c r="S462" s="102">
        <f t="shared" si="97"/>
        <v>47</v>
      </c>
      <c r="T462" s="145">
        <v>87</v>
      </c>
      <c r="U462" s="104">
        <f t="shared" si="101"/>
        <v>1.2068965517241379</v>
      </c>
      <c r="W462" s="106">
        <f t="shared" si="102"/>
        <v>47</v>
      </c>
      <c r="X462" s="106">
        <f t="shared" si="102"/>
        <v>87</v>
      </c>
      <c r="Y462" s="40">
        <f t="shared" si="103"/>
        <v>1.8275862068965518</v>
      </c>
      <c r="Z462" s="107">
        <f t="shared" si="104"/>
        <v>5.2000000000000099</v>
      </c>
      <c r="AA462" s="108">
        <f t="shared" si="105"/>
        <v>1</v>
      </c>
      <c r="AB462" s="109">
        <f t="shared" si="106"/>
        <v>1707.12</v>
      </c>
    </row>
    <row r="463" spans="1:250" x14ac:dyDescent="0.2">
      <c r="A463" s="68">
        <v>456</v>
      </c>
      <c r="C463" s="99"/>
      <c r="F463" s="24" t="s">
        <v>94</v>
      </c>
      <c r="G463" s="101"/>
      <c r="H463" s="102"/>
      <c r="I463" s="102">
        <f t="shared" si="98"/>
        <v>0</v>
      </c>
      <c r="J463" s="102"/>
      <c r="K463" s="102">
        <f t="shared" si="96"/>
        <v>0</v>
      </c>
      <c r="L463" s="144"/>
      <c r="M463" s="104" t="e">
        <f t="shared" si="99"/>
        <v>#DIV/0!</v>
      </c>
      <c r="O463" s="101"/>
      <c r="P463" s="101">
        <v>32</v>
      </c>
      <c r="Q463" s="102">
        <f t="shared" si="100"/>
        <v>12</v>
      </c>
      <c r="R463" s="102">
        <v>2</v>
      </c>
      <c r="S463" s="102">
        <f t="shared" si="97"/>
        <v>44</v>
      </c>
      <c r="T463" s="145">
        <v>72</v>
      </c>
      <c r="U463" s="104">
        <f t="shared" si="101"/>
        <v>1.3333333333333333</v>
      </c>
      <c r="W463" s="106">
        <f t="shared" si="102"/>
        <v>44</v>
      </c>
      <c r="X463" s="106">
        <f t="shared" si="102"/>
        <v>72</v>
      </c>
      <c r="Y463" s="40">
        <f t="shared" si="103"/>
        <v>1.8333333333333333</v>
      </c>
      <c r="Z463" s="107">
        <f t="shared" si="104"/>
        <v>0</v>
      </c>
      <c r="AA463" s="108">
        <f t="shared" si="105"/>
        <v>0</v>
      </c>
      <c r="AB463" s="109">
        <f t="shared" si="106"/>
        <v>0</v>
      </c>
    </row>
    <row r="464" spans="1:250" x14ac:dyDescent="0.2">
      <c r="A464" s="68">
        <v>457</v>
      </c>
      <c r="C464" s="99"/>
      <c r="F464" s="24" t="s">
        <v>95</v>
      </c>
      <c r="G464" s="101"/>
      <c r="H464" s="102"/>
      <c r="I464" s="102">
        <f t="shared" si="98"/>
        <v>0</v>
      </c>
      <c r="J464" s="102"/>
      <c r="K464" s="102">
        <f t="shared" si="96"/>
        <v>0</v>
      </c>
      <c r="L464" s="144"/>
      <c r="M464" s="104" t="e">
        <f t="shared" si="99"/>
        <v>#DIV/0!</v>
      </c>
      <c r="N464" s="135"/>
      <c r="O464" s="101"/>
      <c r="P464" s="101">
        <v>12</v>
      </c>
      <c r="Q464" s="102">
        <f t="shared" si="100"/>
        <v>6</v>
      </c>
      <c r="R464" s="102">
        <v>1</v>
      </c>
      <c r="S464" s="102">
        <f t="shared" si="97"/>
        <v>18</v>
      </c>
      <c r="T464" s="145">
        <v>39</v>
      </c>
      <c r="U464" s="104">
        <f t="shared" si="101"/>
        <v>0.92307692307692313</v>
      </c>
      <c r="W464" s="106">
        <f t="shared" si="102"/>
        <v>18</v>
      </c>
      <c r="X464" s="106">
        <f t="shared" si="102"/>
        <v>39</v>
      </c>
      <c r="Y464" s="40">
        <f t="shared" si="103"/>
        <v>1.8461538461538463</v>
      </c>
      <c r="Z464" s="107">
        <f t="shared" si="104"/>
        <v>5.4000000000000021</v>
      </c>
      <c r="AA464" s="108">
        <f t="shared" si="105"/>
        <v>1</v>
      </c>
      <c r="AB464" s="109">
        <f t="shared" si="106"/>
        <v>1707.12</v>
      </c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  <c r="AX464" s="113"/>
      <c r="AY464" s="113"/>
      <c r="AZ464" s="113"/>
      <c r="BA464" s="113"/>
      <c r="BB464" s="113"/>
      <c r="BC464" s="113"/>
      <c r="BD464" s="113"/>
      <c r="BE464" s="113"/>
      <c r="BF464" s="113"/>
      <c r="BG464" s="113"/>
      <c r="BH464" s="113"/>
      <c r="BI464" s="113"/>
      <c r="BJ464" s="113"/>
      <c r="BK464" s="113"/>
      <c r="BL464" s="113"/>
      <c r="BM464" s="113"/>
      <c r="BN464" s="113"/>
      <c r="BO464" s="113"/>
      <c r="BP464" s="113"/>
      <c r="BQ464" s="113"/>
      <c r="BR464" s="113"/>
      <c r="BS464" s="113"/>
      <c r="BT464" s="113"/>
      <c r="BU464" s="113"/>
      <c r="BV464" s="113"/>
      <c r="BW464" s="113"/>
      <c r="BX464" s="113"/>
      <c r="BY464" s="113"/>
      <c r="BZ464" s="113"/>
      <c r="CA464" s="113"/>
      <c r="CB464" s="113"/>
      <c r="CC464" s="113"/>
      <c r="CD464" s="113"/>
      <c r="CE464" s="113"/>
      <c r="CF464" s="113"/>
      <c r="CG464" s="113"/>
      <c r="CH464" s="113"/>
      <c r="CI464" s="113"/>
      <c r="CJ464" s="113"/>
      <c r="CK464" s="113"/>
      <c r="CL464" s="113"/>
      <c r="CM464" s="113"/>
      <c r="CN464" s="113"/>
      <c r="CO464" s="113"/>
      <c r="CP464" s="113"/>
      <c r="CQ464" s="113"/>
      <c r="CR464" s="113"/>
      <c r="CS464" s="113"/>
      <c r="CT464" s="113"/>
      <c r="CU464" s="113"/>
      <c r="CV464" s="113"/>
      <c r="CW464" s="113"/>
      <c r="CX464" s="113"/>
      <c r="CY464" s="113"/>
      <c r="CZ464" s="113"/>
      <c r="DA464" s="113"/>
      <c r="DB464" s="113"/>
      <c r="DC464" s="113"/>
      <c r="DD464" s="113"/>
      <c r="DE464" s="113"/>
      <c r="DF464" s="113"/>
      <c r="DG464" s="113"/>
      <c r="DH464" s="113"/>
      <c r="DI464" s="113"/>
      <c r="DJ464" s="113"/>
      <c r="DK464" s="113"/>
      <c r="DL464" s="113"/>
      <c r="DM464" s="113"/>
      <c r="DN464" s="113"/>
      <c r="DO464" s="113"/>
      <c r="DP464" s="113"/>
      <c r="DQ464" s="113"/>
      <c r="DR464" s="113"/>
      <c r="DS464" s="113"/>
      <c r="DT464" s="113"/>
      <c r="DU464" s="113"/>
      <c r="DV464" s="113"/>
      <c r="DW464" s="113"/>
      <c r="DX464" s="113"/>
      <c r="DY464" s="113"/>
      <c r="DZ464" s="113"/>
      <c r="EA464" s="113"/>
      <c r="EB464" s="113"/>
      <c r="EC464" s="113"/>
      <c r="ED464" s="113"/>
      <c r="EE464" s="113"/>
      <c r="EF464" s="113"/>
      <c r="EG464" s="113"/>
      <c r="EH464" s="113"/>
      <c r="EI464" s="113"/>
      <c r="EJ464" s="113"/>
      <c r="EK464" s="113"/>
      <c r="EL464" s="113"/>
      <c r="EM464" s="113"/>
      <c r="EN464" s="113"/>
      <c r="EO464" s="113"/>
      <c r="EP464" s="113"/>
      <c r="EQ464" s="113"/>
      <c r="ER464" s="113"/>
      <c r="ES464" s="113"/>
      <c r="ET464" s="113"/>
      <c r="EU464" s="113"/>
      <c r="EV464" s="113"/>
      <c r="EW464" s="113"/>
      <c r="EX464" s="113"/>
      <c r="EY464" s="113"/>
      <c r="EZ464" s="113"/>
      <c r="FA464" s="113"/>
      <c r="FB464" s="113"/>
      <c r="FC464" s="113"/>
      <c r="FD464" s="113"/>
      <c r="FE464" s="113"/>
      <c r="FF464" s="113"/>
      <c r="FG464" s="113"/>
      <c r="FH464" s="113"/>
      <c r="FI464" s="113"/>
      <c r="FJ464" s="113"/>
      <c r="FK464" s="113"/>
      <c r="FL464" s="113"/>
      <c r="FM464" s="113"/>
      <c r="FN464" s="113"/>
      <c r="FO464" s="113"/>
      <c r="FP464" s="113"/>
      <c r="FQ464" s="113"/>
      <c r="FR464" s="113"/>
      <c r="FS464" s="113"/>
      <c r="FT464" s="113"/>
      <c r="FU464" s="113"/>
      <c r="FV464" s="113"/>
      <c r="FW464" s="113"/>
      <c r="FX464" s="113"/>
      <c r="FY464" s="113"/>
      <c r="FZ464" s="113"/>
      <c r="GA464" s="113"/>
      <c r="GB464" s="113"/>
      <c r="GC464" s="113"/>
      <c r="GD464" s="113"/>
      <c r="GE464" s="113"/>
      <c r="GF464" s="113"/>
      <c r="GG464" s="113"/>
      <c r="GH464" s="113"/>
      <c r="GI464" s="113"/>
      <c r="GJ464" s="113"/>
      <c r="GK464" s="113"/>
      <c r="GL464" s="113"/>
      <c r="GM464" s="113"/>
      <c r="GN464" s="113"/>
      <c r="GO464" s="113"/>
      <c r="GP464" s="113"/>
      <c r="GQ464" s="113"/>
      <c r="GR464" s="113"/>
      <c r="GS464" s="113"/>
      <c r="GT464" s="113"/>
      <c r="GU464" s="113"/>
      <c r="GV464" s="113"/>
      <c r="GW464" s="113"/>
      <c r="GX464" s="113"/>
      <c r="GY464" s="113"/>
      <c r="GZ464" s="113"/>
      <c r="HA464" s="113"/>
      <c r="HB464" s="113"/>
      <c r="HC464" s="113"/>
      <c r="HD464" s="113"/>
      <c r="HE464" s="113"/>
      <c r="HF464" s="113"/>
      <c r="HG464" s="113"/>
      <c r="HH464" s="113"/>
      <c r="HI464" s="113"/>
      <c r="HJ464" s="113"/>
      <c r="HK464" s="113"/>
      <c r="HL464" s="113"/>
      <c r="HM464" s="113"/>
      <c r="HN464" s="113"/>
      <c r="HO464" s="113"/>
      <c r="HP464" s="113"/>
      <c r="HQ464" s="113"/>
      <c r="HR464" s="113"/>
      <c r="HS464" s="113"/>
      <c r="HT464" s="113"/>
      <c r="HU464" s="113"/>
      <c r="HV464" s="113"/>
      <c r="HW464" s="113"/>
      <c r="HX464" s="113"/>
      <c r="HY464" s="113"/>
      <c r="HZ464" s="113"/>
      <c r="IA464" s="113"/>
      <c r="IB464" s="113"/>
      <c r="IC464" s="113"/>
      <c r="ID464" s="113"/>
      <c r="IE464" s="113"/>
      <c r="IF464" s="113"/>
      <c r="IG464" s="113"/>
      <c r="IH464" s="113"/>
      <c r="II464" s="113"/>
      <c r="IJ464" s="113"/>
      <c r="IK464" s="113"/>
      <c r="IL464" s="113"/>
      <c r="IM464" s="113"/>
      <c r="IN464" s="113"/>
      <c r="IO464" s="113"/>
      <c r="IP464" s="113"/>
    </row>
    <row r="465" spans="1:251" x14ac:dyDescent="0.2">
      <c r="A465" s="24">
        <v>458</v>
      </c>
      <c r="C465" s="99"/>
      <c r="F465" s="24" t="s">
        <v>96</v>
      </c>
      <c r="G465" s="101"/>
      <c r="H465" s="102"/>
      <c r="I465" s="102">
        <f t="shared" si="98"/>
        <v>0</v>
      </c>
      <c r="J465" s="102"/>
      <c r="K465" s="102">
        <f t="shared" si="96"/>
        <v>0</v>
      </c>
      <c r="L465" s="144"/>
      <c r="M465" s="104" t="e">
        <f t="shared" si="99"/>
        <v>#DIV/0!</v>
      </c>
      <c r="O465" s="101"/>
      <c r="P465" s="101">
        <v>28</v>
      </c>
      <c r="Q465" s="102">
        <f t="shared" si="100"/>
        <v>12</v>
      </c>
      <c r="R465" s="102">
        <v>2</v>
      </c>
      <c r="S465" s="102">
        <f t="shared" si="97"/>
        <v>40</v>
      </c>
      <c r="T465" s="145">
        <v>80</v>
      </c>
      <c r="U465" s="104">
        <f t="shared" si="101"/>
        <v>1.05</v>
      </c>
      <c r="W465" s="106">
        <f t="shared" si="102"/>
        <v>40</v>
      </c>
      <c r="X465" s="106">
        <f t="shared" si="102"/>
        <v>80</v>
      </c>
      <c r="Y465" s="40">
        <f t="shared" si="103"/>
        <v>1.7249999999999999</v>
      </c>
      <c r="Z465" s="107">
        <f t="shared" si="104"/>
        <v>8</v>
      </c>
      <c r="AA465" s="108">
        <f t="shared" si="105"/>
        <v>1</v>
      </c>
      <c r="AB465" s="109">
        <f t="shared" si="106"/>
        <v>1707.12</v>
      </c>
    </row>
    <row r="466" spans="1:251" x14ac:dyDescent="0.2">
      <c r="A466" s="68">
        <v>459</v>
      </c>
      <c r="C466" s="99"/>
      <c r="F466" s="24" t="s">
        <v>97</v>
      </c>
      <c r="G466" s="101"/>
      <c r="H466" s="102"/>
      <c r="I466" s="102">
        <f t="shared" si="98"/>
        <v>0</v>
      </c>
      <c r="J466" s="102"/>
      <c r="K466" s="102">
        <f t="shared" si="96"/>
        <v>0</v>
      </c>
      <c r="L466" s="144"/>
      <c r="M466" s="104" t="e">
        <f t="shared" si="99"/>
        <v>#DIV/0!</v>
      </c>
      <c r="O466" s="101"/>
      <c r="P466" s="101">
        <v>24</v>
      </c>
      <c r="Q466" s="102">
        <f t="shared" si="100"/>
        <v>6</v>
      </c>
      <c r="R466" s="102">
        <v>1</v>
      </c>
      <c r="S466" s="102">
        <f t="shared" si="97"/>
        <v>30</v>
      </c>
      <c r="T466" s="145">
        <v>57</v>
      </c>
      <c r="U466" s="104">
        <f t="shared" si="101"/>
        <v>1.263157894736842</v>
      </c>
      <c r="W466" s="106">
        <f t="shared" si="102"/>
        <v>30</v>
      </c>
      <c r="X466" s="106">
        <f t="shared" si="102"/>
        <v>57</v>
      </c>
      <c r="Y466" s="40">
        <f t="shared" si="103"/>
        <v>1.8947368421052631</v>
      </c>
      <c r="Z466" s="107">
        <f t="shared" si="104"/>
        <v>4.2000000000000028</v>
      </c>
      <c r="AA466" s="108">
        <f t="shared" si="105"/>
        <v>1</v>
      </c>
      <c r="AB466" s="109">
        <f t="shared" si="106"/>
        <v>1707.12</v>
      </c>
    </row>
    <row r="467" spans="1:251" x14ac:dyDescent="0.2">
      <c r="A467" s="68">
        <v>460</v>
      </c>
      <c r="F467" s="24" t="s">
        <v>98</v>
      </c>
      <c r="G467" s="101"/>
      <c r="H467" s="102"/>
      <c r="I467" s="102">
        <f t="shared" si="98"/>
        <v>0</v>
      </c>
      <c r="J467" s="102"/>
      <c r="K467" s="102">
        <f t="shared" si="96"/>
        <v>0</v>
      </c>
      <c r="L467" s="144"/>
      <c r="M467" s="104" t="e">
        <f t="shared" si="99"/>
        <v>#DIV/0!</v>
      </c>
      <c r="O467" s="101"/>
      <c r="P467" s="101">
        <v>19</v>
      </c>
      <c r="Q467" s="102">
        <f t="shared" si="100"/>
        <v>18</v>
      </c>
      <c r="R467" s="102">
        <v>3</v>
      </c>
      <c r="S467" s="102">
        <f t="shared" si="97"/>
        <v>37</v>
      </c>
      <c r="T467" s="145">
        <v>83</v>
      </c>
      <c r="U467" s="104">
        <f t="shared" si="101"/>
        <v>0.68674698795180722</v>
      </c>
      <c r="W467" s="106">
        <f t="shared" si="102"/>
        <v>37</v>
      </c>
      <c r="X467" s="106">
        <f t="shared" si="102"/>
        <v>83</v>
      </c>
      <c r="Y467" s="40">
        <f t="shared" si="103"/>
        <v>1.7710843373493974</v>
      </c>
      <c r="Z467" s="107">
        <f t="shared" si="104"/>
        <v>12.800000000000004</v>
      </c>
      <c r="AA467" s="108">
        <f t="shared" si="105"/>
        <v>2</v>
      </c>
      <c r="AB467" s="109">
        <f t="shared" si="106"/>
        <v>3414.24</v>
      </c>
    </row>
    <row r="468" spans="1:251" x14ac:dyDescent="0.2">
      <c r="A468" s="24">
        <v>461</v>
      </c>
      <c r="F468" s="24" t="s">
        <v>23</v>
      </c>
      <c r="G468" s="101"/>
      <c r="H468" s="102"/>
      <c r="I468" s="102">
        <f t="shared" si="98"/>
        <v>0</v>
      </c>
      <c r="J468" s="102"/>
      <c r="K468" s="102">
        <f t="shared" si="96"/>
        <v>0</v>
      </c>
      <c r="L468" s="144"/>
      <c r="M468" s="104" t="e">
        <f t="shared" si="99"/>
        <v>#DIV/0!</v>
      </c>
      <c r="O468" s="101"/>
      <c r="P468" s="101">
        <v>31</v>
      </c>
      <c r="Q468" s="102">
        <f t="shared" si="100"/>
        <v>18</v>
      </c>
      <c r="R468" s="102">
        <v>3</v>
      </c>
      <c r="S468" s="102">
        <f t="shared" si="97"/>
        <v>49</v>
      </c>
      <c r="T468" s="145">
        <v>92</v>
      </c>
      <c r="U468" s="104">
        <f t="shared" si="101"/>
        <v>1.0108695652173914</v>
      </c>
      <c r="W468" s="106">
        <f t="shared" si="102"/>
        <v>49</v>
      </c>
      <c r="X468" s="106">
        <f t="shared" si="102"/>
        <v>92</v>
      </c>
      <c r="Y468" s="40">
        <f t="shared" si="103"/>
        <v>1.7934782608695652</v>
      </c>
      <c r="Z468" s="107">
        <f t="shared" si="104"/>
        <v>6.2000000000000028</v>
      </c>
      <c r="AA468" s="108">
        <f t="shared" si="105"/>
        <v>1</v>
      </c>
      <c r="AB468" s="109">
        <f t="shared" si="106"/>
        <v>1707.12</v>
      </c>
    </row>
    <row r="469" spans="1:251" x14ac:dyDescent="0.2">
      <c r="A469" s="68">
        <v>462</v>
      </c>
      <c r="F469" s="24" t="s">
        <v>99</v>
      </c>
      <c r="G469" s="101"/>
      <c r="H469" s="102"/>
      <c r="I469" s="102">
        <f t="shared" si="98"/>
        <v>0</v>
      </c>
      <c r="J469" s="102"/>
      <c r="K469" s="102">
        <f t="shared" si="96"/>
        <v>0</v>
      </c>
      <c r="L469" s="144"/>
      <c r="M469" s="104" t="e">
        <f t="shared" si="99"/>
        <v>#DIV/0!</v>
      </c>
      <c r="O469" s="101"/>
      <c r="P469" s="101">
        <v>22</v>
      </c>
      <c r="Q469" s="102">
        <f t="shared" si="100"/>
        <v>0</v>
      </c>
      <c r="R469" s="102">
        <v>0</v>
      </c>
      <c r="S469" s="102">
        <f t="shared" si="97"/>
        <v>22</v>
      </c>
      <c r="T469" s="145">
        <v>43</v>
      </c>
      <c r="U469" s="104">
        <f t="shared" si="101"/>
        <v>1.5348837209302324</v>
      </c>
      <c r="W469" s="106">
        <f t="shared" si="102"/>
        <v>22</v>
      </c>
      <c r="X469" s="106">
        <f t="shared" si="102"/>
        <v>43</v>
      </c>
      <c r="Y469" s="40">
        <f t="shared" si="103"/>
        <v>1.9534883720930232</v>
      </c>
      <c r="Z469" s="107">
        <f t="shared" si="104"/>
        <v>3.8000000000000007</v>
      </c>
      <c r="AA469" s="108">
        <f t="shared" si="105"/>
        <v>1</v>
      </c>
      <c r="AB469" s="109">
        <f t="shared" si="106"/>
        <v>1707.12</v>
      </c>
    </row>
    <row r="470" spans="1:251" x14ac:dyDescent="0.2">
      <c r="A470" s="68">
        <v>463</v>
      </c>
      <c r="F470" s="24" t="s">
        <v>100</v>
      </c>
      <c r="G470" s="101"/>
      <c r="H470" s="102"/>
      <c r="I470" s="102">
        <f t="shared" si="98"/>
        <v>0</v>
      </c>
      <c r="J470" s="102"/>
      <c r="K470" s="102">
        <f t="shared" si="96"/>
        <v>0</v>
      </c>
      <c r="L470" s="144"/>
      <c r="M470" s="104" t="e">
        <f t="shared" si="99"/>
        <v>#DIV/0!</v>
      </c>
      <c r="O470" s="101"/>
      <c r="P470" s="101">
        <v>43</v>
      </c>
      <c r="Q470" s="102">
        <f t="shared" si="100"/>
        <v>0</v>
      </c>
      <c r="R470" s="102">
        <v>0</v>
      </c>
      <c r="S470" s="102">
        <f t="shared" si="97"/>
        <v>43</v>
      </c>
      <c r="T470" s="145">
        <v>78</v>
      </c>
      <c r="U470" s="104">
        <f t="shared" si="101"/>
        <v>1.6538461538461537</v>
      </c>
      <c r="W470" s="106">
        <f t="shared" si="102"/>
        <v>43</v>
      </c>
      <c r="X470" s="106">
        <f t="shared" si="102"/>
        <v>78</v>
      </c>
      <c r="Y470" s="40">
        <f t="shared" si="103"/>
        <v>1.8846153846153846</v>
      </c>
      <c r="Z470" s="107">
        <f t="shared" si="104"/>
        <v>3.8000000000000043</v>
      </c>
      <c r="AA470" s="108">
        <f t="shared" si="105"/>
        <v>1</v>
      </c>
      <c r="AB470" s="109">
        <f t="shared" si="106"/>
        <v>1707.12</v>
      </c>
    </row>
    <row r="471" spans="1:251" x14ac:dyDescent="0.2">
      <c r="A471" s="24">
        <v>464</v>
      </c>
      <c r="F471" s="24" t="s">
        <v>101</v>
      </c>
      <c r="G471" s="101"/>
      <c r="H471" s="102"/>
      <c r="I471" s="102">
        <f t="shared" si="98"/>
        <v>0</v>
      </c>
      <c r="J471" s="102"/>
      <c r="K471" s="102">
        <f t="shared" si="96"/>
        <v>0</v>
      </c>
      <c r="L471" s="144"/>
      <c r="M471" s="104" t="e">
        <f t="shared" si="99"/>
        <v>#DIV/0!</v>
      </c>
      <c r="O471" s="101"/>
      <c r="P471" s="101">
        <v>29</v>
      </c>
      <c r="Q471" s="102">
        <f t="shared" si="100"/>
        <v>12</v>
      </c>
      <c r="R471" s="102">
        <v>2</v>
      </c>
      <c r="S471" s="102">
        <f t="shared" si="97"/>
        <v>41</v>
      </c>
      <c r="T471" s="145">
        <v>83</v>
      </c>
      <c r="U471" s="104">
        <f t="shared" si="101"/>
        <v>1.0481927710843373</v>
      </c>
      <c r="W471" s="106">
        <f t="shared" si="102"/>
        <v>41</v>
      </c>
      <c r="X471" s="106">
        <f t="shared" si="102"/>
        <v>83</v>
      </c>
      <c r="Y471" s="40">
        <f t="shared" si="103"/>
        <v>1.6987951807228916</v>
      </c>
      <c r="Z471" s="107">
        <f t="shared" si="104"/>
        <v>8.8000000000000043</v>
      </c>
      <c r="AA471" s="108">
        <f t="shared" si="105"/>
        <v>1</v>
      </c>
      <c r="AB471" s="109">
        <f t="shared" si="106"/>
        <v>1707.12</v>
      </c>
    </row>
    <row r="472" spans="1:251" x14ac:dyDescent="0.2">
      <c r="A472" s="68">
        <v>465</v>
      </c>
      <c r="F472" s="24" t="s">
        <v>102</v>
      </c>
      <c r="G472" s="101"/>
      <c r="H472" s="102"/>
      <c r="I472" s="102">
        <f t="shared" si="98"/>
        <v>0</v>
      </c>
      <c r="J472" s="102"/>
      <c r="K472" s="102">
        <f t="shared" si="96"/>
        <v>0</v>
      </c>
      <c r="L472" s="144"/>
      <c r="M472" s="104" t="e">
        <f t="shared" si="99"/>
        <v>#DIV/0!</v>
      </c>
      <c r="O472" s="101"/>
      <c r="P472" s="101">
        <v>21</v>
      </c>
      <c r="Q472" s="102">
        <f t="shared" si="100"/>
        <v>0</v>
      </c>
      <c r="R472" s="102">
        <v>0</v>
      </c>
      <c r="S472" s="102">
        <f t="shared" si="97"/>
        <v>21</v>
      </c>
      <c r="T472" s="145">
        <v>59</v>
      </c>
      <c r="U472" s="104">
        <f t="shared" si="101"/>
        <v>1.0677966101694916</v>
      </c>
      <c r="W472" s="106">
        <f t="shared" si="102"/>
        <v>21</v>
      </c>
      <c r="X472" s="106">
        <f t="shared" si="102"/>
        <v>59</v>
      </c>
      <c r="Y472" s="40">
        <f t="shared" si="103"/>
        <v>1.6779661016949152</v>
      </c>
      <c r="Z472" s="107">
        <f t="shared" si="104"/>
        <v>14.400000000000006</v>
      </c>
      <c r="AA472" s="108">
        <f t="shared" si="105"/>
        <v>2</v>
      </c>
      <c r="AB472" s="109">
        <f t="shared" si="106"/>
        <v>3414.24</v>
      </c>
    </row>
    <row r="473" spans="1:251" x14ac:dyDescent="0.2">
      <c r="A473" s="68">
        <v>466</v>
      </c>
      <c r="F473" s="24" t="s">
        <v>103</v>
      </c>
      <c r="G473" s="101"/>
      <c r="H473" s="102"/>
      <c r="I473" s="102">
        <f t="shared" si="98"/>
        <v>0</v>
      </c>
      <c r="J473" s="102"/>
      <c r="K473" s="102">
        <f t="shared" si="96"/>
        <v>0</v>
      </c>
      <c r="L473" s="144"/>
      <c r="M473" s="104" t="e">
        <f t="shared" si="99"/>
        <v>#DIV/0!</v>
      </c>
      <c r="O473" s="101"/>
      <c r="P473" s="101">
        <v>27</v>
      </c>
      <c r="Q473" s="102">
        <f t="shared" si="100"/>
        <v>18</v>
      </c>
      <c r="R473" s="102">
        <v>3</v>
      </c>
      <c r="S473" s="102">
        <f t="shared" si="97"/>
        <v>45</v>
      </c>
      <c r="T473" s="145">
        <v>48</v>
      </c>
      <c r="U473" s="104">
        <f t="shared" si="101"/>
        <v>1.6875</v>
      </c>
      <c r="W473" s="106">
        <f t="shared" si="102"/>
        <v>45</v>
      </c>
      <c r="X473" s="106">
        <f t="shared" si="102"/>
        <v>48</v>
      </c>
      <c r="Y473" s="40">
        <f t="shared" si="103"/>
        <v>2.8125</v>
      </c>
      <c r="Z473" s="107">
        <f t="shared" si="104"/>
        <v>0</v>
      </c>
      <c r="AA473" s="108">
        <f t="shared" si="105"/>
        <v>0</v>
      </c>
      <c r="AB473" s="109">
        <f t="shared" si="106"/>
        <v>0</v>
      </c>
      <c r="IQ473" s="24"/>
    </row>
    <row r="474" spans="1:251" x14ac:dyDescent="0.2">
      <c r="A474" s="24">
        <v>467</v>
      </c>
      <c r="F474" s="24" t="s">
        <v>104</v>
      </c>
      <c r="G474" s="101"/>
      <c r="H474" s="102"/>
      <c r="I474" s="102">
        <f t="shared" si="98"/>
        <v>0</v>
      </c>
      <c r="J474" s="102"/>
      <c r="K474" s="102">
        <f t="shared" si="96"/>
        <v>0</v>
      </c>
      <c r="L474" s="144"/>
      <c r="M474" s="104" t="e">
        <f t="shared" si="99"/>
        <v>#DIV/0!</v>
      </c>
      <c r="O474" s="101"/>
      <c r="P474" s="101">
        <v>7</v>
      </c>
      <c r="Q474" s="102">
        <f t="shared" si="100"/>
        <v>6</v>
      </c>
      <c r="R474" s="102">
        <v>1</v>
      </c>
      <c r="S474" s="102">
        <f t="shared" si="97"/>
        <v>13</v>
      </c>
      <c r="T474" s="145">
        <v>22</v>
      </c>
      <c r="U474" s="104">
        <f t="shared" si="101"/>
        <v>0.95454545454545459</v>
      </c>
      <c r="W474" s="106">
        <f t="shared" si="102"/>
        <v>13</v>
      </c>
      <c r="X474" s="106">
        <f t="shared" si="102"/>
        <v>22</v>
      </c>
      <c r="Y474" s="40">
        <f t="shared" si="103"/>
        <v>1.7727272727272727</v>
      </c>
      <c r="Z474" s="107">
        <f t="shared" si="104"/>
        <v>0.20000000000000107</v>
      </c>
      <c r="AA474" s="108">
        <f t="shared" si="105"/>
        <v>0</v>
      </c>
      <c r="AB474" s="109">
        <f t="shared" si="106"/>
        <v>0</v>
      </c>
    </row>
    <row r="475" spans="1:251" x14ac:dyDescent="0.2">
      <c r="A475" s="68">
        <v>468</v>
      </c>
      <c r="F475" s="24" t="s">
        <v>105</v>
      </c>
      <c r="G475" s="101"/>
      <c r="H475" s="102"/>
      <c r="I475" s="102">
        <f t="shared" si="98"/>
        <v>0</v>
      </c>
      <c r="J475" s="102"/>
      <c r="K475" s="102">
        <f t="shared" si="96"/>
        <v>0</v>
      </c>
      <c r="L475" s="144"/>
      <c r="M475" s="104" t="e">
        <f t="shared" si="99"/>
        <v>#DIV/0!</v>
      </c>
      <c r="O475" s="101"/>
      <c r="P475" s="101">
        <v>32</v>
      </c>
      <c r="Q475" s="102">
        <f t="shared" si="100"/>
        <v>12</v>
      </c>
      <c r="R475" s="102">
        <v>2</v>
      </c>
      <c r="S475" s="102">
        <f t="shared" si="97"/>
        <v>44</v>
      </c>
      <c r="T475" s="145">
        <v>99</v>
      </c>
      <c r="U475" s="104">
        <f t="shared" si="101"/>
        <v>0.96969696969696972</v>
      </c>
      <c r="W475" s="106">
        <f t="shared" si="102"/>
        <v>44</v>
      </c>
      <c r="X475" s="106">
        <f t="shared" si="102"/>
        <v>99</v>
      </c>
      <c r="Y475" s="40">
        <f t="shared" si="103"/>
        <v>1.8787878787878789</v>
      </c>
      <c r="Z475" s="107">
        <f t="shared" si="104"/>
        <v>15.400000000000006</v>
      </c>
      <c r="AA475" s="108">
        <f t="shared" si="105"/>
        <v>3</v>
      </c>
      <c r="AB475" s="109">
        <f t="shared" si="106"/>
        <v>5121.3599999999997</v>
      </c>
    </row>
    <row r="476" spans="1:251" x14ac:dyDescent="0.2">
      <c r="A476" s="68">
        <v>469</v>
      </c>
      <c r="F476" s="24" t="s">
        <v>106</v>
      </c>
      <c r="G476" s="101"/>
      <c r="H476" s="102"/>
      <c r="I476" s="102">
        <f t="shared" si="98"/>
        <v>0</v>
      </c>
      <c r="J476" s="102"/>
      <c r="K476" s="102">
        <f t="shared" si="96"/>
        <v>0</v>
      </c>
      <c r="L476" s="144"/>
      <c r="M476" s="104" t="e">
        <f t="shared" si="99"/>
        <v>#DIV/0!</v>
      </c>
      <c r="O476" s="101"/>
      <c r="P476" s="101">
        <v>23</v>
      </c>
      <c r="Q476" s="102">
        <f t="shared" si="100"/>
        <v>12</v>
      </c>
      <c r="R476" s="102">
        <v>2</v>
      </c>
      <c r="S476" s="102">
        <f t="shared" si="97"/>
        <v>35</v>
      </c>
      <c r="T476" s="145">
        <v>61</v>
      </c>
      <c r="U476" s="104">
        <f t="shared" si="101"/>
        <v>1.1311475409836067</v>
      </c>
      <c r="W476" s="106">
        <f t="shared" si="102"/>
        <v>35</v>
      </c>
      <c r="X476" s="106">
        <f t="shared" si="102"/>
        <v>61</v>
      </c>
      <c r="Y476" s="40">
        <f t="shared" si="103"/>
        <v>1.7213114754098362</v>
      </c>
      <c r="Z476" s="107">
        <f t="shared" si="104"/>
        <v>1.6000000000000014</v>
      </c>
      <c r="AA476" s="108">
        <f t="shared" si="105"/>
        <v>0</v>
      </c>
      <c r="AB476" s="109">
        <f t="shared" si="106"/>
        <v>0</v>
      </c>
    </row>
    <row r="477" spans="1:251" x14ac:dyDescent="0.2">
      <c r="A477" s="24">
        <v>470</v>
      </c>
      <c r="F477" s="24" t="s">
        <v>107</v>
      </c>
      <c r="G477" s="101"/>
      <c r="H477" s="102"/>
      <c r="I477" s="102">
        <f t="shared" si="98"/>
        <v>0</v>
      </c>
      <c r="J477" s="102"/>
      <c r="K477" s="102">
        <f t="shared" si="96"/>
        <v>0</v>
      </c>
      <c r="L477" s="144"/>
      <c r="M477" s="104" t="e">
        <f t="shared" si="99"/>
        <v>#DIV/0!</v>
      </c>
      <c r="O477" s="101"/>
      <c r="P477" s="101">
        <v>16</v>
      </c>
      <c r="Q477" s="102">
        <f t="shared" si="100"/>
        <v>12</v>
      </c>
      <c r="R477" s="102">
        <v>2</v>
      </c>
      <c r="S477" s="102">
        <f t="shared" si="97"/>
        <v>28</v>
      </c>
      <c r="T477" s="145">
        <v>45</v>
      </c>
      <c r="U477" s="104">
        <f t="shared" si="101"/>
        <v>1.0666666666666667</v>
      </c>
      <c r="W477" s="106">
        <f t="shared" si="102"/>
        <v>28</v>
      </c>
      <c r="X477" s="106">
        <f t="shared" si="102"/>
        <v>45</v>
      </c>
      <c r="Y477" s="40">
        <f t="shared" si="103"/>
        <v>1.8666666666666667</v>
      </c>
      <c r="Z477" s="107">
        <f t="shared" si="104"/>
        <v>0</v>
      </c>
      <c r="AA477" s="108">
        <f t="shared" si="105"/>
        <v>0</v>
      </c>
      <c r="AB477" s="109">
        <f t="shared" si="106"/>
        <v>0</v>
      </c>
    </row>
    <row r="478" spans="1:251" x14ac:dyDescent="0.2">
      <c r="A478" s="68">
        <v>471</v>
      </c>
      <c r="F478" s="24" t="s">
        <v>108</v>
      </c>
      <c r="G478" s="101"/>
      <c r="H478" s="102"/>
      <c r="I478" s="102">
        <f t="shared" si="98"/>
        <v>0</v>
      </c>
      <c r="J478" s="102"/>
      <c r="K478" s="102">
        <f t="shared" si="96"/>
        <v>0</v>
      </c>
      <c r="L478" s="144"/>
      <c r="M478" s="104" t="e">
        <f t="shared" si="99"/>
        <v>#DIV/0!</v>
      </c>
      <c r="O478" s="101"/>
      <c r="P478" s="101">
        <v>18</v>
      </c>
      <c r="Q478" s="102">
        <f t="shared" si="100"/>
        <v>0</v>
      </c>
      <c r="R478" s="102">
        <v>0</v>
      </c>
      <c r="S478" s="102">
        <f t="shared" si="97"/>
        <v>18</v>
      </c>
      <c r="T478" s="145">
        <v>26</v>
      </c>
      <c r="U478" s="104">
        <f t="shared" si="101"/>
        <v>2.0769230769230771</v>
      </c>
      <c r="W478" s="106">
        <f t="shared" si="102"/>
        <v>18</v>
      </c>
      <c r="X478" s="106">
        <f t="shared" si="102"/>
        <v>26</v>
      </c>
      <c r="Y478" s="40">
        <f t="shared" si="103"/>
        <v>2.0769230769230771</v>
      </c>
      <c r="Z478" s="107">
        <f t="shared" si="104"/>
        <v>0</v>
      </c>
      <c r="AA478" s="108">
        <f t="shared" si="105"/>
        <v>0</v>
      </c>
      <c r="AB478" s="109">
        <f t="shared" si="106"/>
        <v>0</v>
      </c>
    </row>
    <row r="479" spans="1:251" x14ac:dyDescent="0.2">
      <c r="A479" s="68">
        <v>472</v>
      </c>
      <c r="F479" s="24" t="s">
        <v>109</v>
      </c>
      <c r="G479" s="101"/>
      <c r="H479" s="102"/>
      <c r="I479" s="102">
        <f t="shared" si="98"/>
        <v>0</v>
      </c>
      <c r="J479" s="102"/>
      <c r="K479" s="102">
        <f t="shared" si="96"/>
        <v>0</v>
      </c>
      <c r="L479" s="144"/>
      <c r="M479" s="104" t="e">
        <f t="shared" si="99"/>
        <v>#DIV/0!</v>
      </c>
      <c r="O479" s="101"/>
      <c r="P479" s="101">
        <v>27</v>
      </c>
      <c r="Q479" s="102">
        <f t="shared" si="100"/>
        <v>0</v>
      </c>
      <c r="R479" s="102">
        <v>0</v>
      </c>
      <c r="S479" s="102">
        <f t="shared" si="97"/>
        <v>27</v>
      </c>
      <c r="T479" s="145">
        <v>56</v>
      </c>
      <c r="U479" s="104">
        <f t="shared" si="101"/>
        <v>1.4464285714285714</v>
      </c>
      <c r="W479" s="106">
        <f t="shared" si="102"/>
        <v>27</v>
      </c>
      <c r="X479" s="106">
        <f t="shared" si="102"/>
        <v>56</v>
      </c>
      <c r="Y479" s="40">
        <f t="shared" si="103"/>
        <v>1.7678571428571428</v>
      </c>
      <c r="Z479" s="107">
        <f t="shared" si="104"/>
        <v>6.6000000000000014</v>
      </c>
      <c r="AA479" s="108">
        <f t="shared" si="105"/>
        <v>1</v>
      </c>
      <c r="AB479" s="109">
        <f t="shared" si="106"/>
        <v>1707.12</v>
      </c>
    </row>
    <row r="480" spans="1:251" x14ac:dyDescent="0.2">
      <c r="A480" s="24">
        <v>473</v>
      </c>
      <c r="F480" s="24" t="s">
        <v>110</v>
      </c>
      <c r="G480" s="101"/>
      <c r="H480" s="102"/>
      <c r="I480" s="102">
        <f t="shared" si="98"/>
        <v>0</v>
      </c>
      <c r="J480" s="102"/>
      <c r="K480" s="102">
        <f t="shared" si="96"/>
        <v>0</v>
      </c>
      <c r="L480" s="144"/>
      <c r="M480" s="104" t="e">
        <f t="shared" si="99"/>
        <v>#DIV/0!</v>
      </c>
      <c r="O480" s="101"/>
      <c r="P480" s="101">
        <v>9</v>
      </c>
      <c r="Q480" s="102">
        <f t="shared" si="100"/>
        <v>12</v>
      </c>
      <c r="R480" s="102">
        <v>2</v>
      </c>
      <c r="S480" s="102">
        <f t="shared" si="97"/>
        <v>21</v>
      </c>
      <c r="T480" s="145">
        <v>41</v>
      </c>
      <c r="U480" s="104">
        <f t="shared" si="101"/>
        <v>0.65853658536585369</v>
      </c>
      <c r="W480" s="106">
        <f t="shared" si="102"/>
        <v>21</v>
      </c>
      <c r="X480" s="106">
        <f t="shared" si="102"/>
        <v>41</v>
      </c>
      <c r="Y480" s="40">
        <f t="shared" si="103"/>
        <v>1.975609756097561</v>
      </c>
      <c r="Z480" s="107">
        <f t="shared" si="104"/>
        <v>3.6000000000000014</v>
      </c>
      <c r="AA480" s="108">
        <f t="shared" si="105"/>
        <v>1</v>
      </c>
      <c r="AB480" s="109">
        <f t="shared" si="106"/>
        <v>1707.12</v>
      </c>
    </row>
    <row r="481" spans="1:251" x14ac:dyDescent="0.2">
      <c r="A481" s="68">
        <v>474</v>
      </c>
      <c r="F481" s="24" t="s">
        <v>111</v>
      </c>
      <c r="G481" s="101"/>
      <c r="H481" s="102"/>
      <c r="I481" s="102">
        <f t="shared" si="98"/>
        <v>0</v>
      </c>
      <c r="J481" s="102"/>
      <c r="K481" s="102">
        <f t="shared" si="96"/>
        <v>0</v>
      </c>
      <c r="L481" s="103"/>
      <c r="M481" s="104" t="e">
        <f t="shared" si="99"/>
        <v>#DIV/0!</v>
      </c>
      <c r="O481" s="101"/>
      <c r="P481" s="101">
        <v>24</v>
      </c>
      <c r="Q481" s="102">
        <f t="shared" si="100"/>
        <v>0</v>
      </c>
      <c r="R481" s="102">
        <v>0</v>
      </c>
      <c r="S481" s="102">
        <f t="shared" si="97"/>
        <v>24</v>
      </c>
      <c r="T481" s="105">
        <v>56</v>
      </c>
      <c r="U481" s="104">
        <f t="shared" si="101"/>
        <v>1.2857142857142856</v>
      </c>
      <c r="W481" s="106">
        <f t="shared" si="102"/>
        <v>24</v>
      </c>
      <c r="X481" s="106">
        <f t="shared" si="102"/>
        <v>56</v>
      </c>
      <c r="Y481" s="40">
        <f t="shared" si="103"/>
        <v>1.9285714285714284</v>
      </c>
      <c r="Z481" s="107">
        <f t="shared" si="104"/>
        <v>9.6000000000000014</v>
      </c>
      <c r="AA481" s="108">
        <f t="shared" si="105"/>
        <v>2</v>
      </c>
      <c r="AB481" s="109">
        <f t="shared" si="106"/>
        <v>3414.24</v>
      </c>
    </row>
    <row r="482" spans="1:251" s="80" customFormat="1" x14ac:dyDescent="0.2">
      <c r="A482" s="68">
        <v>475</v>
      </c>
      <c r="B482" s="56"/>
      <c r="C482" s="69"/>
      <c r="D482" s="70"/>
      <c r="E482" s="71"/>
      <c r="F482" s="24" t="s">
        <v>112</v>
      </c>
      <c r="G482" s="101"/>
      <c r="H482" s="102"/>
      <c r="I482" s="102">
        <f t="shared" si="98"/>
        <v>0</v>
      </c>
      <c r="J482" s="102"/>
      <c r="K482" s="102">
        <f t="shared" si="96"/>
        <v>0</v>
      </c>
      <c r="L482" s="103"/>
      <c r="M482" s="104" t="e">
        <f t="shared" si="99"/>
        <v>#DIV/0!</v>
      </c>
      <c r="N482" s="136"/>
      <c r="O482" s="101"/>
      <c r="P482" s="101">
        <v>19</v>
      </c>
      <c r="Q482" s="102">
        <f t="shared" si="100"/>
        <v>0</v>
      </c>
      <c r="R482" s="102">
        <v>0</v>
      </c>
      <c r="S482" s="102">
        <f t="shared" si="97"/>
        <v>19</v>
      </c>
      <c r="T482" s="105">
        <v>34</v>
      </c>
      <c r="U482" s="104">
        <f t="shared" si="101"/>
        <v>1.6764705882352939</v>
      </c>
      <c r="V482" s="31"/>
      <c r="W482" s="106">
        <f t="shared" si="102"/>
        <v>19</v>
      </c>
      <c r="X482" s="106">
        <f t="shared" si="102"/>
        <v>34</v>
      </c>
      <c r="Y482" s="40">
        <f t="shared" si="103"/>
        <v>1.6764705882352939</v>
      </c>
      <c r="Z482" s="107">
        <f t="shared" si="104"/>
        <v>1.4000000000000021</v>
      </c>
      <c r="AA482" s="108">
        <f t="shared" si="105"/>
        <v>0</v>
      </c>
      <c r="AB482" s="109">
        <f t="shared" si="106"/>
        <v>0</v>
      </c>
    </row>
    <row r="483" spans="1:251" s="80" customFormat="1" x14ac:dyDescent="0.2">
      <c r="A483" s="24">
        <v>476</v>
      </c>
      <c r="B483" s="56"/>
      <c r="C483" s="69"/>
      <c r="D483" s="70"/>
      <c r="E483" s="71"/>
      <c r="F483" s="24" t="s">
        <v>113</v>
      </c>
      <c r="G483" s="101"/>
      <c r="H483" s="102"/>
      <c r="I483" s="102"/>
      <c r="J483" s="102"/>
      <c r="K483" s="102"/>
      <c r="L483" s="103"/>
      <c r="M483" s="104"/>
      <c r="N483" s="136"/>
      <c r="O483" s="101"/>
      <c r="P483" s="101">
        <v>12</v>
      </c>
      <c r="Q483" s="102">
        <f t="shared" si="100"/>
        <v>6</v>
      </c>
      <c r="R483" s="102">
        <v>1</v>
      </c>
      <c r="S483" s="102">
        <f t="shared" si="97"/>
        <v>18</v>
      </c>
      <c r="T483" s="105">
        <v>29</v>
      </c>
      <c r="U483" s="104">
        <f t="shared" si="101"/>
        <v>1.2413793103448276</v>
      </c>
      <c r="V483" s="31"/>
      <c r="W483" s="106">
        <f t="shared" ref="W483:X484" si="107">S483</f>
        <v>18</v>
      </c>
      <c r="X483" s="106">
        <f t="shared" si="107"/>
        <v>29</v>
      </c>
      <c r="Y483" s="40">
        <f t="shared" si="103"/>
        <v>1.8620689655172415</v>
      </c>
      <c r="Z483" s="107">
        <f t="shared" si="104"/>
        <v>0</v>
      </c>
      <c r="AA483" s="108">
        <f t="shared" si="105"/>
        <v>0</v>
      </c>
      <c r="AB483" s="109">
        <f t="shared" si="106"/>
        <v>0</v>
      </c>
    </row>
    <row r="484" spans="1:251" s="80" customFormat="1" x14ac:dyDescent="0.2">
      <c r="A484" s="68">
        <v>477</v>
      </c>
      <c r="B484" s="56"/>
      <c r="C484" s="69"/>
      <c r="D484" s="70"/>
      <c r="E484" s="71"/>
      <c r="F484" s="24" t="s">
        <v>114</v>
      </c>
      <c r="G484" s="101"/>
      <c r="H484" s="102"/>
      <c r="I484" s="102"/>
      <c r="J484" s="102"/>
      <c r="K484" s="102"/>
      <c r="L484" s="103"/>
      <c r="M484" s="104"/>
      <c r="N484" s="136"/>
      <c r="O484" s="101"/>
      <c r="P484" s="101">
        <v>0</v>
      </c>
      <c r="Q484" s="102">
        <f t="shared" si="100"/>
        <v>18</v>
      </c>
      <c r="R484" s="102">
        <v>3</v>
      </c>
      <c r="S484" s="102">
        <f t="shared" si="97"/>
        <v>18</v>
      </c>
      <c r="T484" s="105">
        <v>13</v>
      </c>
      <c r="U484" s="104">
        <f t="shared" si="101"/>
        <v>0</v>
      </c>
      <c r="V484" s="31"/>
      <c r="W484" s="106">
        <f t="shared" si="107"/>
        <v>18</v>
      </c>
      <c r="X484" s="106">
        <f t="shared" si="107"/>
        <v>13</v>
      </c>
      <c r="Y484" s="40">
        <f t="shared" si="103"/>
        <v>4.1538461538461542</v>
      </c>
      <c r="Z484" s="107">
        <f t="shared" si="104"/>
        <v>0</v>
      </c>
      <c r="AA484" s="108">
        <f t="shared" si="105"/>
        <v>0</v>
      </c>
      <c r="AB484" s="109">
        <f t="shared" si="106"/>
        <v>0</v>
      </c>
    </row>
    <row r="485" spans="1:251" x14ac:dyDescent="0.2">
      <c r="A485" s="68">
        <v>478</v>
      </c>
      <c r="O485" s="48"/>
    </row>
    <row r="486" spans="1:251" s="75" customFormat="1" x14ac:dyDescent="0.2">
      <c r="A486" s="24">
        <v>479</v>
      </c>
      <c r="B486" s="143">
        <v>10</v>
      </c>
      <c r="C486" s="84" t="s">
        <v>54</v>
      </c>
      <c r="D486" s="85">
        <v>9000012950</v>
      </c>
      <c r="E486" s="11" t="s">
        <v>124</v>
      </c>
      <c r="F486" s="86" t="s">
        <v>25</v>
      </c>
      <c r="G486" s="87"/>
      <c r="H486" s="88">
        <f>SUM(H487:H535)</f>
        <v>0</v>
      </c>
      <c r="I486" s="88"/>
      <c r="J486" s="88"/>
      <c r="K486" s="88"/>
      <c r="L486" s="89">
        <f>SUM(L487:L535)</f>
        <v>0</v>
      </c>
      <c r="M486" s="90"/>
      <c r="N486" s="91"/>
      <c r="O486" s="87"/>
      <c r="P486" s="92">
        <f>SUM(P487:P537)</f>
        <v>743</v>
      </c>
      <c r="Q486" s="88"/>
      <c r="R486" s="88"/>
      <c r="S486" s="88"/>
      <c r="T486" s="93">
        <f>SUM(T487:T537)</f>
        <v>1733</v>
      </c>
      <c r="U486" s="90"/>
      <c r="V486" s="94"/>
      <c r="W486" s="89">
        <f>SUM(W487:W535)</f>
        <v>940</v>
      </c>
      <c r="X486" s="89">
        <f>SUM(X487:X535)</f>
        <v>1716</v>
      </c>
      <c r="Y486" s="95">
        <v>1.7</v>
      </c>
      <c r="Z486" s="96">
        <f>X486/3*Y486</f>
        <v>972.4</v>
      </c>
      <c r="AA486" s="97">
        <f>SUM(AA487:AA535)</f>
        <v>33</v>
      </c>
      <c r="AB486" s="98">
        <f>SUM(AB487:AB535)</f>
        <v>56131.679999999993</v>
      </c>
    </row>
    <row r="487" spans="1:251" s="24" customFormat="1" x14ac:dyDescent="0.2">
      <c r="A487" s="68">
        <v>480</v>
      </c>
      <c r="B487" s="30"/>
      <c r="C487" s="99"/>
      <c r="D487" s="100"/>
      <c r="E487" s="27"/>
      <c r="F487" s="24" t="s">
        <v>20</v>
      </c>
      <c r="G487" s="101"/>
      <c r="H487" s="102"/>
      <c r="I487" s="102">
        <f>J487*$D$488</f>
        <v>0</v>
      </c>
      <c r="J487" s="102"/>
      <c r="K487" s="102">
        <f t="shared" ref="K487:K535" si="108">H487+I487</f>
        <v>0</v>
      </c>
      <c r="L487" s="103"/>
      <c r="M487" s="104" t="e">
        <f>(H487)/(L487/3)</f>
        <v>#DIV/0!</v>
      </c>
      <c r="N487" s="28"/>
      <c r="O487" s="101"/>
      <c r="P487" s="101">
        <v>41</v>
      </c>
      <c r="Q487" s="102">
        <f>R487*$D$488</f>
        <v>16</v>
      </c>
      <c r="R487" s="102">
        <v>4</v>
      </c>
      <c r="S487" s="102">
        <f t="shared" ref="S487:S537" si="109">P487+Q487</f>
        <v>57</v>
      </c>
      <c r="T487" s="105">
        <v>140</v>
      </c>
      <c r="U487" s="104">
        <f>(P487)/(T487/3)</f>
        <v>0.87857142857142867</v>
      </c>
      <c r="V487" s="31"/>
      <c r="W487" s="106">
        <f>S487</f>
        <v>57</v>
      </c>
      <c r="X487" s="106">
        <f>T487</f>
        <v>140</v>
      </c>
      <c r="Y487" s="40">
        <f>(AA487*$D$488+W487)/(X487/3)</f>
        <v>1.7357142857142858</v>
      </c>
      <c r="Z487" s="107">
        <f>IF((X487/$X$486*$Z$486-W487)&gt;0,(X487/$X$486*$Z$486-W487),0)</f>
        <v>22.333333333333329</v>
      </c>
      <c r="AA487" s="108">
        <f>IF(O487="",ROUND(Z487/$D$488,0),0)</f>
        <v>6</v>
      </c>
      <c r="AB487" s="109">
        <f>AA487*$D$490</f>
        <v>10205.76</v>
      </c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0"/>
      <c r="FL487" s="20"/>
      <c r="FM487" s="20"/>
      <c r="FN487" s="20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  <c r="GL487" s="20"/>
      <c r="GM487" s="20"/>
      <c r="GN487" s="20"/>
      <c r="GO487" s="20"/>
      <c r="GP487" s="20"/>
      <c r="GQ487" s="20"/>
      <c r="GR487" s="20"/>
      <c r="GS487" s="20"/>
      <c r="GT487" s="20"/>
      <c r="GU487" s="20"/>
      <c r="GV487" s="20"/>
      <c r="GW487" s="20"/>
      <c r="GX487" s="20"/>
      <c r="GY487" s="20"/>
      <c r="GZ487" s="20"/>
      <c r="HA487" s="20"/>
      <c r="HB487" s="20"/>
      <c r="HC487" s="20"/>
      <c r="HD487" s="20"/>
      <c r="HE487" s="20"/>
      <c r="HF487" s="20"/>
      <c r="HG487" s="20"/>
      <c r="HH487" s="20"/>
      <c r="HI487" s="20"/>
      <c r="HJ487" s="20"/>
      <c r="HK487" s="20"/>
      <c r="HL487" s="20"/>
      <c r="HM487" s="20"/>
      <c r="HN487" s="20"/>
      <c r="HO487" s="20"/>
      <c r="HP487" s="20"/>
      <c r="HQ487" s="20"/>
      <c r="HR487" s="20"/>
      <c r="HS487" s="20"/>
      <c r="HT487" s="20"/>
      <c r="HU487" s="20"/>
      <c r="HV487" s="20"/>
      <c r="HW487" s="20"/>
      <c r="HX487" s="20"/>
      <c r="HY487" s="20"/>
      <c r="HZ487" s="20"/>
      <c r="IA487" s="20"/>
      <c r="IB487" s="20"/>
      <c r="IC487" s="20"/>
      <c r="ID487" s="20"/>
      <c r="IE487" s="20"/>
      <c r="IF487" s="20"/>
      <c r="IG487" s="20"/>
      <c r="IH487" s="20"/>
      <c r="II487" s="20"/>
      <c r="IJ487" s="20"/>
      <c r="IK487" s="20"/>
      <c r="IL487" s="20"/>
      <c r="IM487" s="20"/>
      <c r="IN487" s="20"/>
      <c r="IO487" s="20"/>
      <c r="IP487" s="20"/>
      <c r="IQ487" s="20"/>
    </row>
    <row r="488" spans="1:251" x14ac:dyDescent="0.2">
      <c r="A488" s="68">
        <v>481</v>
      </c>
      <c r="B488" s="30"/>
      <c r="C488" s="110" t="s">
        <v>56</v>
      </c>
      <c r="D488" s="111">
        <v>4</v>
      </c>
      <c r="F488" s="24" t="s">
        <v>21</v>
      </c>
      <c r="G488" s="101"/>
      <c r="H488" s="102"/>
      <c r="I488" s="102">
        <f t="shared" ref="I488:I535" si="110">J488*$D$488</f>
        <v>0</v>
      </c>
      <c r="J488" s="102"/>
      <c r="K488" s="102">
        <f t="shared" si="108"/>
        <v>0</v>
      </c>
      <c r="L488" s="144"/>
      <c r="M488" s="104" t="e">
        <f t="shared" ref="M488:M535" si="111">(H488)/(L488/3)</f>
        <v>#DIV/0!</v>
      </c>
      <c r="O488" s="101"/>
      <c r="P488" s="101">
        <v>26</v>
      </c>
      <c r="Q488" s="102">
        <f t="shared" ref="Q488:Q537" si="112">R488*$D$488</f>
        <v>4</v>
      </c>
      <c r="R488" s="102">
        <v>1</v>
      </c>
      <c r="S488" s="102">
        <f t="shared" si="109"/>
        <v>30</v>
      </c>
      <c r="T488" s="145">
        <v>54</v>
      </c>
      <c r="U488" s="104">
        <f t="shared" ref="U488:U537" si="113">(P488)/(T488/3)</f>
        <v>1.4444444444444444</v>
      </c>
      <c r="W488" s="106">
        <f t="shared" ref="W488:X535" si="114">S488</f>
        <v>30</v>
      </c>
      <c r="X488" s="106">
        <f t="shared" si="114"/>
        <v>54</v>
      </c>
      <c r="Y488" s="40">
        <f t="shared" ref="Y488:Y537" si="115">(AA488*$D$488+W488)/(X488/3)</f>
        <v>1.6666666666666667</v>
      </c>
      <c r="Z488" s="107">
        <f t="shared" ref="Z488:Z537" si="116">IF((X488/$X$486*$Z$486-W488)&gt;0,(X488/$X$486*$Z$486-W488),0)</f>
        <v>0.60000000000000142</v>
      </c>
      <c r="AA488" s="108">
        <f t="shared" ref="AA488:AA537" si="117">IF(O488="",ROUND(Z488/$D$488,0),0)</f>
        <v>0</v>
      </c>
      <c r="AB488" s="109">
        <f t="shared" ref="AB488:AB537" si="118">AA488*$D$490</f>
        <v>0</v>
      </c>
    </row>
    <row r="489" spans="1:251" x14ac:dyDescent="0.2">
      <c r="A489" s="24">
        <v>482</v>
      </c>
      <c r="B489" s="30"/>
      <c r="C489" s="110" t="s">
        <v>57</v>
      </c>
      <c r="D489" s="111" t="s">
        <v>58</v>
      </c>
      <c r="F489" s="24" t="s">
        <v>15</v>
      </c>
      <c r="G489" s="101"/>
      <c r="H489" s="102"/>
      <c r="I489" s="102">
        <f t="shared" si="110"/>
        <v>0</v>
      </c>
      <c r="J489" s="102"/>
      <c r="K489" s="102">
        <f t="shared" si="108"/>
        <v>0</v>
      </c>
      <c r="L489" s="144"/>
      <c r="M489" s="104" t="e">
        <f t="shared" si="111"/>
        <v>#DIV/0!</v>
      </c>
      <c r="O489" s="101"/>
      <c r="P489" s="101">
        <v>12</v>
      </c>
      <c r="Q489" s="102">
        <f t="shared" si="112"/>
        <v>8</v>
      </c>
      <c r="R489" s="102">
        <v>2</v>
      </c>
      <c r="S489" s="102">
        <f t="shared" si="109"/>
        <v>20</v>
      </c>
      <c r="T489" s="145">
        <v>22</v>
      </c>
      <c r="U489" s="104">
        <f t="shared" si="113"/>
        <v>1.6363636363636365</v>
      </c>
      <c r="W489" s="106">
        <f t="shared" si="114"/>
        <v>20</v>
      </c>
      <c r="X489" s="106">
        <f t="shared" si="114"/>
        <v>22</v>
      </c>
      <c r="Y489" s="40">
        <f t="shared" si="115"/>
        <v>2.7272727272727275</v>
      </c>
      <c r="Z489" s="107">
        <f t="shared" si="116"/>
        <v>0</v>
      </c>
      <c r="AA489" s="108">
        <f t="shared" si="117"/>
        <v>0</v>
      </c>
      <c r="AB489" s="109">
        <f t="shared" si="118"/>
        <v>0</v>
      </c>
    </row>
    <row r="490" spans="1:251" x14ac:dyDescent="0.2">
      <c r="A490" s="68">
        <v>483</v>
      </c>
      <c r="B490" s="30"/>
      <c r="C490" s="110" t="s">
        <v>59</v>
      </c>
      <c r="D490" s="112">
        <v>1700.96</v>
      </c>
      <c r="F490" s="24" t="s">
        <v>60</v>
      </c>
      <c r="G490" s="101"/>
      <c r="H490" s="102"/>
      <c r="I490" s="102">
        <f t="shared" si="110"/>
        <v>0</v>
      </c>
      <c r="J490" s="102"/>
      <c r="K490" s="102">
        <f t="shared" si="108"/>
        <v>0</v>
      </c>
      <c r="L490" s="144"/>
      <c r="M490" s="104" t="e">
        <f t="shared" si="111"/>
        <v>#DIV/0!</v>
      </c>
      <c r="O490" s="101"/>
      <c r="P490" s="101">
        <v>5</v>
      </c>
      <c r="Q490" s="102">
        <f t="shared" si="112"/>
        <v>0</v>
      </c>
      <c r="R490" s="102">
        <v>0</v>
      </c>
      <c r="S490" s="102">
        <f t="shared" si="109"/>
        <v>5</v>
      </c>
      <c r="T490" s="145">
        <v>11</v>
      </c>
      <c r="U490" s="104">
        <f t="shared" si="113"/>
        <v>1.3636363636363638</v>
      </c>
      <c r="W490" s="106">
        <f t="shared" si="114"/>
        <v>5</v>
      </c>
      <c r="X490" s="106">
        <f t="shared" si="114"/>
        <v>11</v>
      </c>
      <c r="Y490" s="40">
        <f t="shared" si="115"/>
        <v>1.3636363636363638</v>
      </c>
      <c r="Z490" s="107">
        <f t="shared" si="116"/>
        <v>1.2333333333333334</v>
      </c>
      <c r="AA490" s="108">
        <f t="shared" si="117"/>
        <v>0</v>
      </c>
      <c r="AB490" s="109">
        <f t="shared" si="118"/>
        <v>0</v>
      </c>
      <c r="IQ490" s="113"/>
    </row>
    <row r="491" spans="1:251" x14ac:dyDescent="0.2">
      <c r="A491" s="68">
        <v>484</v>
      </c>
      <c r="B491" s="30"/>
      <c r="C491" s="114" t="s">
        <v>61</v>
      </c>
      <c r="D491" s="112">
        <f>D490/D488</f>
        <v>425.24</v>
      </c>
      <c r="F491" s="24" t="s">
        <v>62</v>
      </c>
      <c r="G491" s="101"/>
      <c r="H491" s="102"/>
      <c r="I491" s="102">
        <f t="shared" si="110"/>
        <v>0</v>
      </c>
      <c r="J491" s="102"/>
      <c r="K491" s="102">
        <f t="shared" si="108"/>
        <v>0</v>
      </c>
      <c r="L491" s="144"/>
      <c r="M491" s="104" t="e">
        <f t="shared" si="111"/>
        <v>#DIV/0!</v>
      </c>
      <c r="O491" s="101"/>
      <c r="P491" s="101">
        <v>3</v>
      </c>
      <c r="Q491" s="102">
        <f t="shared" si="112"/>
        <v>4</v>
      </c>
      <c r="R491" s="102">
        <v>1</v>
      </c>
      <c r="S491" s="102">
        <f t="shared" si="109"/>
        <v>7</v>
      </c>
      <c r="T491" s="145">
        <v>17</v>
      </c>
      <c r="U491" s="104">
        <f t="shared" si="113"/>
        <v>0.52941176470588236</v>
      </c>
      <c r="W491" s="106">
        <f t="shared" si="114"/>
        <v>7</v>
      </c>
      <c r="X491" s="106">
        <f t="shared" si="114"/>
        <v>17</v>
      </c>
      <c r="Y491" s="40">
        <f t="shared" si="115"/>
        <v>1.9411764705882353</v>
      </c>
      <c r="Z491" s="107">
        <f t="shared" si="116"/>
        <v>2.6333333333333329</v>
      </c>
      <c r="AA491" s="108">
        <f t="shared" si="117"/>
        <v>1</v>
      </c>
      <c r="AB491" s="109">
        <f t="shared" si="118"/>
        <v>1700.96</v>
      </c>
    </row>
    <row r="492" spans="1:251" x14ac:dyDescent="0.2">
      <c r="A492" s="24">
        <v>485</v>
      </c>
      <c r="B492" s="30"/>
      <c r="C492" s="110" t="s">
        <v>63</v>
      </c>
      <c r="D492" s="111" t="s">
        <v>64</v>
      </c>
      <c r="E492" s="54"/>
      <c r="F492" s="24" t="s">
        <v>65</v>
      </c>
      <c r="G492" s="101"/>
      <c r="H492" s="102"/>
      <c r="I492" s="102">
        <f t="shared" si="110"/>
        <v>0</v>
      </c>
      <c r="J492" s="102"/>
      <c r="K492" s="102">
        <f t="shared" si="108"/>
        <v>0</v>
      </c>
      <c r="L492" s="144"/>
      <c r="M492" s="104" t="e">
        <f t="shared" si="111"/>
        <v>#DIV/0!</v>
      </c>
      <c r="O492" s="101"/>
      <c r="P492" s="101">
        <v>11</v>
      </c>
      <c r="Q492" s="102">
        <f t="shared" si="112"/>
        <v>16</v>
      </c>
      <c r="R492" s="102">
        <v>4</v>
      </c>
      <c r="S492" s="102">
        <f t="shared" si="109"/>
        <v>27</v>
      </c>
      <c r="T492" s="145">
        <v>57</v>
      </c>
      <c r="U492" s="104">
        <f t="shared" si="113"/>
        <v>0.57894736842105265</v>
      </c>
      <c r="W492" s="106">
        <f t="shared" si="114"/>
        <v>27</v>
      </c>
      <c r="X492" s="106">
        <f t="shared" si="114"/>
        <v>57</v>
      </c>
      <c r="Y492" s="40">
        <f t="shared" si="115"/>
        <v>1.631578947368421</v>
      </c>
      <c r="Z492" s="107">
        <f t="shared" si="116"/>
        <v>5.2999999999999972</v>
      </c>
      <c r="AA492" s="108">
        <f t="shared" si="117"/>
        <v>1</v>
      </c>
      <c r="AB492" s="109">
        <f t="shared" si="118"/>
        <v>1700.96</v>
      </c>
    </row>
    <row r="493" spans="1:251" x14ac:dyDescent="0.2">
      <c r="A493" s="68">
        <v>486</v>
      </c>
      <c r="B493" s="115"/>
      <c r="C493" s="110" t="s">
        <v>66</v>
      </c>
      <c r="D493" s="111"/>
      <c r="E493" s="27"/>
      <c r="F493" s="116" t="s">
        <v>67</v>
      </c>
      <c r="G493" s="101"/>
      <c r="H493" s="102"/>
      <c r="I493" s="102">
        <f t="shared" si="110"/>
        <v>0</v>
      </c>
      <c r="J493" s="102"/>
      <c r="K493" s="102">
        <f t="shared" si="108"/>
        <v>0</v>
      </c>
      <c r="L493" s="144"/>
      <c r="M493" s="104" t="e">
        <f t="shared" si="111"/>
        <v>#DIV/0!</v>
      </c>
      <c r="O493" s="101"/>
      <c r="P493" s="101">
        <v>21</v>
      </c>
      <c r="Q493" s="102">
        <f t="shared" si="112"/>
        <v>0</v>
      </c>
      <c r="R493" s="102">
        <v>0</v>
      </c>
      <c r="S493" s="102">
        <f t="shared" si="109"/>
        <v>21</v>
      </c>
      <c r="T493" s="145">
        <v>25</v>
      </c>
      <c r="U493" s="104">
        <f t="shared" si="113"/>
        <v>2.52</v>
      </c>
      <c r="W493" s="106">
        <f t="shared" si="114"/>
        <v>21</v>
      </c>
      <c r="X493" s="106">
        <f t="shared" si="114"/>
        <v>25</v>
      </c>
      <c r="Y493" s="40">
        <f t="shared" si="115"/>
        <v>2.52</v>
      </c>
      <c r="Z493" s="107">
        <f t="shared" si="116"/>
        <v>0</v>
      </c>
      <c r="AA493" s="108">
        <f t="shared" si="117"/>
        <v>0</v>
      </c>
      <c r="AB493" s="109">
        <f t="shared" si="118"/>
        <v>0</v>
      </c>
    </row>
    <row r="494" spans="1:251" s="113" customFormat="1" x14ac:dyDescent="0.2">
      <c r="A494" s="68">
        <v>487</v>
      </c>
      <c r="B494" s="30"/>
      <c r="C494" s="110" t="s">
        <v>68</v>
      </c>
      <c r="D494" s="119"/>
      <c r="F494" s="24" t="s">
        <v>69</v>
      </c>
      <c r="G494" s="101"/>
      <c r="H494" s="102"/>
      <c r="I494" s="102">
        <f t="shared" si="110"/>
        <v>0</v>
      </c>
      <c r="J494" s="102"/>
      <c r="K494" s="102">
        <f t="shared" si="108"/>
        <v>0</v>
      </c>
      <c r="L494" s="144"/>
      <c r="M494" s="104" t="e">
        <f t="shared" si="111"/>
        <v>#DIV/0!</v>
      </c>
      <c r="N494" s="28"/>
      <c r="O494" s="101"/>
      <c r="P494" s="101">
        <v>17</v>
      </c>
      <c r="Q494" s="102">
        <f t="shared" si="112"/>
        <v>0</v>
      </c>
      <c r="R494" s="102">
        <v>0</v>
      </c>
      <c r="S494" s="102">
        <f t="shared" si="109"/>
        <v>17</v>
      </c>
      <c r="T494" s="145">
        <v>16</v>
      </c>
      <c r="U494" s="104">
        <f t="shared" si="113"/>
        <v>3.1875</v>
      </c>
      <c r="V494" s="31"/>
      <c r="W494" s="106">
        <f t="shared" si="114"/>
        <v>17</v>
      </c>
      <c r="X494" s="106">
        <f t="shared" si="114"/>
        <v>16</v>
      </c>
      <c r="Y494" s="40">
        <f t="shared" si="115"/>
        <v>3.1875</v>
      </c>
      <c r="Z494" s="107">
        <f t="shared" si="116"/>
        <v>0</v>
      </c>
      <c r="AA494" s="108">
        <f t="shared" si="117"/>
        <v>0</v>
      </c>
      <c r="AB494" s="109">
        <f t="shared" si="118"/>
        <v>0</v>
      </c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0"/>
      <c r="FH494" s="20"/>
      <c r="FI494" s="20"/>
      <c r="FJ494" s="20"/>
      <c r="FK494" s="20"/>
      <c r="FL494" s="20"/>
      <c r="FM494" s="20"/>
      <c r="FN494" s="20"/>
      <c r="FO494" s="20"/>
      <c r="FP494" s="20"/>
      <c r="FQ494" s="20"/>
      <c r="FR494" s="20"/>
      <c r="FS494" s="20"/>
      <c r="FT494" s="20"/>
      <c r="FU494" s="20"/>
      <c r="FV494" s="20"/>
      <c r="FW494" s="20"/>
      <c r="FX494" s="20"/>
      <c r="FY494" s="20"/>
      <c r="FZ494" s="20"/>
      <c r="GA494" s="20"/>
      <c r="GB494" s="20"/>
      <c r="GC494" s="20"/>
      <c r="GD494" s="20"/>
      <c r="GE494" s="20"/>
      <c r="GF494" s="20"/>
      <c r="GG494" s="20"/>
      <c r="GH494" s="20"/>
      <c r="GI494" s="20"/>
      <c r="GJ494" s="20"/>
      <c r="GK494" s="20"/>
      <c r="GL494" s="20"/>
      <c r="GM494" s="20"/>
      <c r="GN494" s="20"/>
      <c r="GO494" s="20"/>
      <c r="GP494" s="20"/>
      <c r="GQ494" s="20"/>
      <c r="GR494" s="20"/>
      <c r="GS494" s="20"/>
      <c r="GT494" s="20"/>
      <c r="GU494" s="20"/>
      <c r="GV494" s="20"/>
      <c r="GW494" s="20"/>
      <c r="GX494" s="20"/>
      <c r="GY494" s="20"/>
      <c r="GZ494" s="20"/>
      <c r="HA494" s="20"/>
      <c r="HB494" s="20"/>
      <c r="HC494" s="20"/>
      <c r="HD494" s="20"/>
      <c r="HE494" s="20"/>
      <c r="HF494" s="20"/>
      <c r="HG494" s="20"/>
      <c r="HH494" s="20"/>
      <c r="HI494" s="20"/>
      <c r="HJ494" s="20"/>
      <c r="HK494" s="20"/>
      <c r="HL494" s="20"/>
      <c r="HM494" s="20"/>
      <c r="HN494" s="20"/>
      <c r="HO494" s="20"/>
      <c r="HP494" s="20"/>
      <c r="HQ494" s="20"/>
      <c r="HR494" s="20"/>
      <c r="HS494" s="20"/>
      <c r="HT494" s="20"/>
      <c r="HU494" s="20"/>
      <c r="HV494" s="20"/>
      <c r="HW494" s="20"/>
      <c r="HX494" s="20"/>
      <c r="HY494" s="20"/>
      <c r="HZ494" s="20"/>
      <c r="IA494" s="20"/>
      <c r="IB494" s="20"/>
      <c r="IC494" s="20"/>
      <c r="ID494" s="20"/>
      <c r="IE494" s="20"/>
      <c r="IF494" s="20"/>
      <c r="IG494" s="20"/>
      <c r="IH494" s="20"/>
      <c r="II494" s="20"/>
      <c r="IJ494" s="20"/>
      <c r="IK494" s="20"/>
      <c r="IL494" s="20"/>
      <c r="IM494" s="20"/>
      <c r="IN494" s="20"/>
      <c r="IO494" s="20"/>
      <c r="IP494" s="20"/>
      <c r="IQ494" s="20"/>
    </row>
    <row r="495" spans="1:251" x14ac:dyDescent="0.2">
      <c r="A495" s="24">
        <v>488</v>
      </c>
      <c r="C495" s="110" t="s">
        <v>70</v>
      </c>
      <c r="D495" s="120"/>
      <c r="F495" s="24" t="s">
        <v>71</v>
      </c>
      <c r="G495" s="101"/>
      <c r="H495" s="102"/>
      <c r="I495" s="102">
        <f t="shared" si="110"/>
        <v>0</v>
      </c>
      <c r="J495" s="102"/>
      <c r="K495" s="102">
        <f t="shared" si="108"/>
        <v>0</v>
      </c>
      <c r="L495" s="144"/>
      <c r="M495" s="104" t="e">
        <f t="shared" si="111"/>
        <v>#DIV/0!</v>
      </c>
      <c r="O495" s="101"/>
      <c r="P495" s="101">
        <v>22</v>
      </c>
      <c r="Q495" s="102">
        <f t="shared" si="112"/>
        <v>8</v>
      </c>
      <c r="R495" s="102">
        <v>2</v>
      </c>
      <c r="S495" s="102">
        <f t="shared" si="109"/>
        <v>30</v>
      </c>
      <c r="T495" s="145">
        <v>61</v>
      </c>
      <c r="U495" s="104">
        <f t="shared" si="113"/>
        <v>1.0819672131147542</v>
      </c>
      <c r="W495" s="106">
        <f t="shared" si="114"/>
        <v>30</v>
      </c>
      <c r="X495" s="106">
        <f t="shared" si="114"/>
        <v>61</v>
      </c>
      <c r="Y495" s="40">
        <f t="shared" si="115"/>
        <v>1.6721311475409837</v>
      </c>
      <c r="Z495" s="107">
        <f t="shared" si="116"/>
        <v>4.5666666666666629</v>
      </c>
      <c r="AA495" s="108">
        <f t="shared" si="117"/>
        <v>1</v>
      </c>
      <c r="AB495" s="109">
        <f t="shared" si="118"/>
        <v>1700.96</v>
      </c>
    </row>
    <row r="496" spans="1:251" x14ac:dyDescent="0.2">
      <c r="A496" s="68">
        <v>489</v>
      </c>
      <c r="F496" s="24" t="s">
        <v>72</v>
      </c>
      <c r="G496" s="101"/>
      <c r="H496" s="102"/>
      <c r="I496" s="102">
        <f t="shared" si="110"/>
        <v>0</v>
      </c>
      <c r="J496" s="102"/>
      <c r="K496" s="102">
        <f t="shared" si="108"/>
        <v>0</v>
      </c>
      <c r="L496" s="144"/>
      <c r="M496" s="104" t="e">
        <f t="shared" si="111"/>
        <v>#DIV/0!</v>
      </c>
      <c r="O496" s="101"/>
      <c r="P496" s="101">
        <v>10</v>
      </c>
      <c r="Q496" s="102">
        <f t="shared" si="112"/>
        <v>0</v>
      </c>
      <c r="R496" s="102">
        <v>0</v>
      </c>
      <c r="S496" s="102">
        <f t="shared" si="109"/>
        <v>10</v>
      </c>
      <c r="T496" s="145">
        <v>23</v>
      </c>
      <c r="U496" s="104">
        <f t="shared" si="113"/>
        <v>1.3043478260869565</v>
      </c>
      <c r="W496" s="106">
        <f t="shared" si="114"/>
        <v>10</v>
      </c>
      <c r="X496" s="106">
        <f t="shared" si="114"/>
        <v>23</v>
      </c>
      <c r="Y496" s="40">
        <f t="shared" si="115"/>
        <v>1.826086956521739</v>
      </c>
      <c r="Z496" s="107">
        <f t="shared" si="116"/>
        <v>3.0333333333333332</v>
      </c>
      <c r="AA496" s="108">
        <f t="shared" si="117"/>
        <v>1</v>
      </c>
      <c r="AB496" s="109">
        <f t="shared" si="118"/>
        <v>1700.96</v>
      </c>
    </row>
    <row r="497" spans="1:250" x14ac:dyDescent="0.2">
      <c r="A497" s="68">
        <v>490</v>
      </c>
      <c r="C497" s="123" t="s">
        <v>73</v>
      </c>
      <c r="D497" s="124" t="s">
        <v>74</v>
      </c>
      <c r="E497" s="125"/>
      <c r="F497" s="24" t="s">
        <v>75</v>
      </c>
      <c r="G497" s="101"/>
      <c r="H497" s="102"/>
      <c r="I497" s="102">
        <f t="shared" si="110"/>
        <v>0</v>
      </c>
      <c r="J497" s="102"/>
      <c r="K497" s="102">
        <f t="shared" si="108"/>
        <v>0</v>
      </c>
      <c r="L497" s="144"/>
      <c r="M497" s="104" t="e">
        <f t="shared" si="111"/>
        <v>#DIV/0!</v>
      </c>
      <c r="O497" s="101"/>
      <c r="P497" s="101">
        <v>11</v>
      </c>
      <c r="Q497" s="102">
        <f t="shared" si="112"/>
        <v>0</v>
      </c>
      <c r="R497" s="102">
        <v>0</v>
      </c>
      <c r="S497" s="102">
        <f t="shared" si="109"/>
        <v>11</v>
      </c>
      <c r="T497" s="145">
        <v>20</v>
      </c>
      <c r="U497" s="104">
        <f t="shared" si="113"/>
        <v>1.65</v>
      </c>
      <c r="W497" s="106">
        <f t="shared" si="114"/>
        <v>11</v>
      </c>
      <c r="X497" s="106">
        <f t="shared" si="114"/>
        <v>20</v>
      </c>
      <c r="Y497" s="40">
        <f t="shared" si="115"/>
        <v>1.65</v>
      </c>
      <c r="Z497" s="107">
        <f t="shared" si="116"/>
        <v>0.33333333333333393</v>
      </c>
      <c r="AA497" s="108">
        <f t="shared" si="117"/>
        <v>0</v>
      </c>
      <c r="AB497" s="109">
        <f t="shared" si="118"/>
        <v>0</v>
      </c>
    </row>
    <row r="498" spans="1:250" x14ac:dyDescent="0.2">
      <c r="A498" s="24">
        <v>491</v>
      </c>
      <c r="C498" s="123" t="s">
        <v>76</v>
      </c>
      <c r="D498" s="126" t="s">
        <v>77</v>
      </c>
      <c r="E498" s="127"/>
      <c r="F498" s="24" t="s">
        <v>78</v>
      </c>
      <c r="G498" s="101"/>
      <c r="H498" s="102"/>
      <c r="I498" s="102">
        <f t="shared" si="110"/>
        <v>0</v>
      </c>
      <c r="J498" s="102"/>
      <c r="K498" s="102">
        <f t="shared" si="108"/>
        <v>0</v>
      </c>
      <c r="L498" s="144"/>
      <c r="M498" s="104" t="e">
        <f t="shared" si="111"/>
        <v>#DIV/0!</v>
      </c>
      <c r="O498" s="101"/>
      <c r="P498" s="101">
        <v>4</v>
      </c>
      <c r="Q498" s="102">
        <f t="shared" si="112"/>
        <v>0</v>
      </c>
      <c r="R498" s="102">
        <v>0</v>
      </c>
      <c r="S498" s="102">
        <f t="shared" si="109"/>
        <v>4</v>
      </c>
      <c r="T498" s="145">
        <v>8</v>
      </c>
      <c r="U498" s="104">
        <f t="shared" si="113"/>
        <v>1.5</v>
      </c>
      <c r="W498" s="106">
        <f t="shared" si="114"/>
        <v>4</v>
      </c>
      <c r="X498" s="106">
        <f t="shared" si="114"/>
        <v>8</v>
      </c>
      <c r="Y498" s="40">
        <f t="shared" si="115"/>
        <v>1.5</v>
      </c>
      <c r="Z498" s="107">
        <f t="shared" si="116"/>
        <v>0.53333333333333321</v>
      </c>
      <c r="AA498" s="108">
        <f t="shared" si="117"/>
        <v>0</v>
      </c>
      <c r="AB498" s="109">
        <f t="shared" si="118"/>
        <v>0</v>
      </c>
    </row>
    <row r="499" spans="1:250" x14ac:dyDescent="0.2">
      <c r="A499" s="68">
        <v>492</v>
      </c>
      <c r="D499" s="100"/>
      <c r="E499" s="24"/>
      <c r="F499" s="24" t="s">
        <v>79</v>
      </c>
      <c r="G499" s="101"/>
      <c r="H499" s="102"/>
      <c r="I499" s="102">
        <f t="shared" si="110"/>
        <v>0</v>
      </c>
      <c r="J499" s="102"/>
      <c r="K499" s="102">
        <f t="shared" si="108"/>
        <v>0</v>
      </c>
      <c r="L499" s="144"/>
      <c r="M499" s="104" t="e">
        <f t="shared" si="111"/>
        <v>#DIV/0!</v>
      </c>
      <c r="O499" s="101"/>
      <c r="P499" s="101">
        <v>19</v>
      </c>
      <c r="Q499" s="102">
        <f t="shared" si="112"/>
        <v>8</v>
      </c>
      <c r="R499" s="102">
        <v>2</v>
      </c>
      <c r="S499" s="102">
        <f t="shared" si="109"/>
        <v>27</v>
      </c>
      <c r="T499" s="145">
        <v>41</v>
      </c>
      <c r="U499" s="104">
        <f t="shared" si="113"/>
        <v>1.3902439024390245</v>
      </c>
      <c r="W499" s="106">
        <f t="shared" si="114"/>
        <v>27</v>
      </c>
      <c r="X499" s="106">
        <f t="shared" si="114"/>
        <v>41</v>
      </c>
      <c r="Y499" s="40">
        <f t="shared" si="115"/>
        <v>1.975609756097561</v>
      </c>
      <c r="Z499" s="107">
        <f t="shared" si="116"/>
        <v>0</v>
      </c>
      <c r="AA499" s="108">
        <f t="shared" si="117"/>
        <v>0</v>
      </c>
      <c r="AB499" s="109">
        <f t="shared" si="118"/>
        <v>0</v>
      </c>
    </row>
    <row r="500" spans="1:250" x14ac:dyDescent="0.2">
      <c r="A500" s="68">
        <v>493</v>
      </c>
      <c r="D500" s="100"/>
      <c r="E500" s="24"/>
      <c r="F500" s="24" t="s">
        <v>80</v>
      </c>
      <c r="G500" s="101"/>
      <c r="H500" s="102"/>
      <c r="I500" s="102">
        <f t="shared" si="110"/>
        <v>0</v>
      </c>
      <c r="J500" s="102"/>
      <c r="K500" s="102">
        <f t="shared" si="108"/>
        <v>0</v>
      </c>
      <c r="L500" s="144"/>
      <c r="M500" s="104" t="e">
        <f t="shared" si="111"/>
        <v>#DIV/0!</v>
      </c>
      <c r="O500" s="101"/>
      <c r="P500" s="101">
        <v>27</v>
      </c>
      <c r="Q500" s="102">
        <f t="shared" si="112"/>
        <v>12</v>
      </c>
      <c r="R500" s="102">
        <v>3</v>
      </c>
      <c r="S500" s="102">
        <f t="shared" si="109"/>
        <v>39</v>
      </c>
      <c r="T500" s="145">
        <v>70</v>
      </c>
      <c r="U500" s="104">
        <f t="shared" si="113"/>
        <v>1.1571428571428573</v>
      </c>
      <c r="W500" s="106">
        <f t="shared" si="114"/>
        <v>39</v>
      </c>
      <c r="X500" s="106">
        <f t="shared" si="114"/>
        <v>70</v>
      </c>
      <c r="Y500" s="40">
        <f t="shared" si="115"/>
        <v>1.6714285714285715</v>
      </c>
      <c r="Z500" s="107">
        <f t="shared" si="116"/>
        <v>0.6666666666666643</v>
      </c>
      <c r="AA500" s="108">
        <f t="shared" si="117"/>
        <v>0</v>
      </c>
      <c r="AB500" s="109">
        <f t="shared" si="118"/>
        <v>0</v>
      </c>
    </row>
    <row r="501" spans="1:250" x14ac:dyDescent="0.2">
      <c r="A501" s="24">
        <v>494</v>
      </c>
      <c r="D501" s="100"/>
      <c r="E501" s="24"/>
      <c r="F501" s="24" t="s">
        <v>81</v>
      </c>
      <c r="G501" s="101"/>
      <c r="H501" s="102"/>
      <c r="I501" s="102">
        <f t="shared" si="110"/>
        <v>0</v>
      </c>
      <c r="J501" s="102"/>
      <c r="K501" s="102">
        <f t="shared" si="108"/>
        <v>0</v>
      </c>
      <c r="L501" s="144"/>
      <c r="M501" s="104" t="e">
        <f t="shared" si="111"/>
        <v>#DIV/0!</v>
      </c>
      <c r="O501" s="101"/>
      <c r="P501" s="101">
        <v>9</v>
      </c>
      <c r="Q501" s="102">
        <f t="shared" si="112"/>
        <v>4</v>
      </c>
      <c r="R501" s="102">
        <v>1</v>
      </c>
      <c r="S501" s="102">
        <f t="shared" si="109"/>
        <v>13</v>
      </c>
      <c r="T501" s="145">
        <v>33</v>
      </c>
      <c r="U501" s="104">
        <f t="shared" si="113"/>
        <v>0.81818181818181823</v>
      </c>
      <c r="W501" s="106">
        <f t="shared" si="114"/>
        <v>13</v>
      </c>
      <c r="X501" s="106">
        <f t="shared" si="114"/>
        <v>33</v>
      </c>
      <c r="Y501" s="40">
        <f t="shared" si="115"/>
        <v>1.5454545454545454</v>
      </c>
      <c r="Z501" s="107">
        <f t="shared" si="116"/>
        <v>5.6999999999999993</v>
      </c>
      <c r="AA501" s="108">
        <f t="shared" si="117"/>
        <v>1</v>
      </c>
      <c r="AB501" s="109">
        <f t="shared" si="118"/>
        <v>1700.96</v>
      </c>
    </row>
    <row r="502" spans="1:250" x14ac:dyDescent="0.2">
      <c r="A502" s="68">
        <v>495</v>
      </c>
      <c r="D502" s="100"/>
      <c r="E502" s="24"/>
      <c r="F502" s="24" t="s">
        <v>82</v>
      </c>
      <c r="G502" s="101"/>
      <c r="H502" s="102"/>
      <c r="I502" s="102">
        <f t="shared" si="110"/>
        <v>0</v>
      </c>
      <c r="J502" s="102"/>
      <c r="K502" s="102">
        <f t="shared" si="108"/>
        <v>0</v>
      </c>
      <c r="L502" s="144"/>
      <c r="M502" s="104" t="e">
        <f t="shared" si="111"/>
        <v>#DIV/0!</v>
      </c>
      <c r="O502" s="101"/>
      <c r="P502" s="101">
        <v>17</v>
      </c>
      <c r="Q502" s="102">
        <f t="shared" si="112"/>
        <v>0</v>
      </c>
      <c r="R502" s="102">
        <v>0</v>
      </c>
      <c r="S502" s="102">
        <f t="shared" si="109"/>
        <v>17</v>
      </c>
      <c r="T502" s="145">
        <v>28</v>
      </c>
      <c r="U502" s="104">
        <f t="shared" si="113"/>
        <v>1.8214285714285714</v>
      </c>
      <c r="W502" s="106">
        <f t="shared" si="114"/>
        <v>17</v>
      </c>
      <c r="X502" s="106">
        <f t="shared" si="114"/>
        <v>28</v>
      </c>
      <c r="Y502" s="40">
        <f t="shared" si="115"/>
        <v>1.8214285714285714</v>
      </c>
      <c r="Z502" s="107">
        <f t="shared" si="116"/>
        <v>0</v>
      </c>
      <c r="AA502" s="108">
        <f t="shared" si="117"/>
        <v>0</v>
      </c>
      <c r="AB502" s="109">
        <f t="shared" si="118"/>
        <v>0</v>
      </c>
    </row>
    <row r="503" spans="1:250" x14ac:dyDescent="0.2">
      <c r="A503" s="68">
        <v>496</v>
      </c>
      <c r="D503" s="100"/>
      <c r="E503" s="24"/>
      <c r="F503" s="24" t="s">
        <v>83</v>
      </c>
      <c r="G503" s="101"/>
      <c r="H503" s="102"/>
      <c r="I503" s="102">
        <f t="shared" si="110"/>
        <v>0</v>
      </c>
      <c r="J503" s="102"/>
      <c r="K503" s="102">
        <f t="shared" si="108"/>
        <v>0</v>
      </c>
      <c r="L503" s="144"/>
      <c r="M503" s="104" t="e">
        <f t="shared" si="111"/>
        <v>#DIV/0!</v>
      </c>
      <c r="O503" s="101"/>
      <c r="P503" s="101">
        <v>12</v>
      </c>
      <c r="Q503" s="102">
        <f t="shared" si="112"/>
        <v>8</v>
      </c>
      <c r="R503" s="102">
        <v>2</v>
      </c>
      <c r="S503" s="102">
        <f t="shared" si="109"/>
        <v>20</v>
      </c>
      <c r="T503" s="145">
        <v>26</v>
      </c>
      <c r="U503" s="104">
        <f t="shared" si="113"/>
        <v>1.3846153846153848</v>
      </c>
      <c r="W503" s="106">
        <f t="shared" si="114"/>
        <v>20</v>
      </c>
      <c r="X503" s="106">
        <f t="shared" si="114"/>
        <v>26</v>
      </c>
      <c r="Y503" s="40">
        <f t="shared" si="115"/>
        <v>2.3076923076923079</v>
      </c>
      <c r="Z503" s="107">
        <f t="shared" si="116"/>
        <v>0</v>
      </c>
      <c r="AA503" s="108">
        <f t="shared" si="117"/>
        <v>0</v>
      </c>
      <c r="AB503" s="109">
        <f t="shared" si="118"/>
        <v>0</v>
      </c>
    </row>
    <row r="504" spans="1:250" x14ac:dyDescent="0.2">
      <c r="A504" s="24">
        <v>497</v>
      </c>
      <c r="D504" s="100"/>
      <c r="E504" s="24"/>
      <c r="F504" s="24" t="s">
        <v>84</v>
      </c>
      <c r="G504" s="101"/>
      <c r="H504" s="102"/>
      <c r="I504" s="102">
        <f t="shared" si="110"/>
        <v>0</v>
      </c>
      <c r="J504" s="102"/>
      <c r="K504" s="102">
        <f t="shared" si="108"/>
        <v>0</v>
      </c>
      <c r="L504" s="144"/>
      <c r="M504" s="104" t="e">
        <f t="shared" si="111"/>
        <v>#DIV/0!</v>
      </c>
      <c r="O504" s="101"/>
      <c r="P504" s="101">
        <v>10</v>
      </c>
      <c r="Q504" s="102">
        <f t="shared" si="112"/>
        <v>8</v>
      </c>
      <c r="R504" s="102">
        <v>2</v>
      </c>
      <c r="S504" s="102">
        <f t="shared" si="109"/>
        <v>18</v>
      </c>
      <c r="T504" s="145">
        <v>36</v>
      </c>
      <c r="U504" s="104">
        <f t="shared" si="113"/>
        <v>0.83333333333333337</v>
      </c>
      <c r="W504" s="106">
        <f t="shared" si="114"/>
        <v>18</v>
      </c>
      <c r="X504" s="106">
        <f t="shared" si="114"/>
        <v>36</v>
      </c>
      <c r="Y504" s="40">
        <f t="shared" si="115"/>
        <v>1.8333333333333333</v>
      </c>
      <c r="Z504" s="107">
        <f t="shared" si="116"/>
        <v>2.3999999999999986</v>
      </c>
      <c r="AA504" s="108">
        <f t="shared" si="117"/>
        <v>1</v>
      </c>
      <c r="AB504" s="109">
        <f t="shared" si="118"/>
        <v>1700.96</v>
      </c>
    </row>
    <row r="505" spans="1:250" x14ac:dyDescent="0.2">
      <c r="A505" s="68">
        <v>498</v>
      </c>
      <c r="D505" s="100"/>
      <c r="E505" s="24"/>
      <c r="F505" s="24" t="s">
        <v>85</v>
      </c>
      <c r="G505" s="101"/>
      <c r="H505" s="102"/>
      <c r="I505" s="102">
        <f t="shared" si="110"/>
        <v>0</v>
      </c>
      <c r="J505" s="102"/>
      <c r="K505" s="102">
        <f t="shared" si="108"/>
        <v>0</v>
      </c>
      <c r="L505" s="144"/>
      <c r="M505" s="104" t="e">
        <f t="shared" si="111"/>
        <v>#DIV/0!</v>
      </c>
      <c r="O505" s="101"/>
      <c r="P505" s="101">
        <v>18</v>
      </c>
      <c r="Q505" s="102">
        <f t="shared" si="112"/>
        <v>0</v>
      </c>
      <c r="R505" s="102">
        <v>0</v>
      </c>
      <c r="S505" s="102">
        <f t="shared" si="109"/>
        <v>18</v>
      </c>
      <c r="T505" s="145">
        <v>50</v>
      </c>
      <c r="U505" s="104">
        <f t="shared" si="113"/>
        <v>1.0799999999999998</v>
      </c>
      <c r="W505" s="106">
        <f t="shared" si="114"/>
        <v>18</v>
      </c>
      <c r="X505" s="106">
        <f t="shared" si="114"/>
        <v>50</v>
      </c>
      <c r="Y505" s="40">
        <f t="shared" si="115"/>
        <v>1.7999999999999998</v>
      </c>
      <c r="Z505" s="107">
        <f t="shared" si="116"/>
        <v>10.333333333333332</v>
      </c>
      <c r="AA505" s="108">
        <f t="shared" si="117"/>
        <v>3</v>
      </c>
      <c r="AB505" s="109">
        <f t="shared" si="118"/>
        <v>5102.88</v>
      </c>
    </row>
    <row r="506" spans="1:250" x14ac:dyDescent="0.2">
      <c r="A506" s="68">
        <v>499</v>
      </c>
      <c r="D506" s="128"/>
      <c r="E506" s="24"/>
      <c r="F506" s="24" t="s">
        <v>86</v>
      </c>
      <c r="G506" s="101"/>
      <c r="H506" s="102"/>
      <c r="I506" s="102">
        <f t="shared" si="110"/>
        <v>0</v>
      </c>
      <c r="J506" s="102"/>
      <c r="K506" s="102">
        <f t="shared" si="108"/>
        <v>0</v>
      </c>
      <c r="L506" s="144"/>
      <c r="M506" s="104" t="e">
        <f t="shared" si="111"/>
        <v>#DIV/0!</v>
      </c>
      <c r="O506" s="101"/>
      <c r="P506" s="101">
        <v>10</v>
      </c>
      <c r="Q506" s="102">
        <f t="shared" si="112"/>
        <v>0</v>
      </c>
      <c r="R506" s="102">
        <v>0</v>
      </c>
      <c r="S506" s="102">
        <f t="shared" si="109"/>
        <v>10</v>
      </c>
      <c r="T506" s="145">
        <v>20</v>
      </c>
      <c r="U506" s="104">
        <f t="shared" si="113"/>
        <v>1.5</v>
      </c>
      <c r="W506" s="106">
        <f t="shared" si="114"/>
        <v>10</v>
      </c>
      <c r="X506" s="106">
        <f t="shared" si="114"/>
        <v>20</v>
      </c>
      <c r="Y506" s="40">
        <f t="shared" si="115"/>
        <v>1.5</v>
      </c>
      <c r="Z506" s="107">
        <f t="shared" si="116"/>
        <v>1.3333333333333339</v>
      </c>
      <c r="AA506" s="108">
        <f t="shared" si="117"/>
        <v>0</v>
      </c>
      <c r="AB506" s="109">
        <f t="shared" si="118"/>
        <v>0</v>
      </c>
    </row>
    <row r="507" spans="1:250" x14ac:dyDescent="0.2">
      <c r="A507" s="24">
        <v>500</v>
      </c>
      <c r="D507" s="129"/>
      <c r="E507" s="27"/>
      <c r="F507" s="24" t="s">
        <v>87</v>
      </c>
      <c r="G507" s="101"/>
      <c r="H507" s="102"/>
      <c r="I507" s="102">
        <f t="shared" si="110"/>
        <v>0</v>
      </c>
      <c r="J507" s="102"/>
      <c r="K507" s="102">
        <f t="shared" si="108"/>
        <v>0</v>
      </c>
      <c r="L507" s="144"/>
      <c r="M507" s="104" t="e">
        <f t="shared" si="111"/>
        <v>#DIV/0!</v>
      </c>
      <c r="O507" s="101"/>
      <c r="P507" s="101">
        <v>8</v>
      </c>
      <c r="Q507" s="102">
        <f t="shared" si="112"/>
        <v>12</v>
      </c>
      <c r="R507" s="102">
        <v>3</v>
      </c>
      <c r="S507" s="102">
        <f t="shared" si="109"/>
        <v>20</v>
      </c>
      <c r="T507" s="145">
        <v>55</v>
      </c>
      <c r="U507" s="104">
        <f t="shared" si="113"/>
        <v>0.4363636363636364</v>
      </c>
      <c r="W507" s="106">
        <f t="shared" si="114"/>
        <v>20</v>
      </c>
      <c r="X507" s="106">
        <f t="shared" si="114"/>
        <v>55</v>
      </c>
      <c r="Y507" s="40">
        <f t="shared" si="115"/>
        <v>1.7454545454545456</v>
      </c>
      <c r="Z507" s="107">
        <f t="shared" si="116"/>
        <v>11.166666666666664</v>
      </c>
      <c r="AA507" s="108">
        <f t="shared" si="117"/>
        <v>3</v>
      </c>
      <c r="AB507" s="109">
        <f t="shared" si="118"/>
        <v>5102.88</v>
      </c>
    </row>
    <row r="508" spans="1:250" x14ac:dyDescent="0.2">
      <c r="A508" s="68">
        <v>501</v>
      </c>
      <c r="C508" s="99"/>
      <c r="D508" s="130"/>
      <c r="E508" s="24"/>
      <c r="F508" s="24" t="s">
        <v>88</v>
      </c>
      <c r="G508" s="101"/>
      <c r="H508" s="102"/>
      <c r="I508" s="102">
        <f t="shared" si="110"/>
        <v>0</v>
      </c>
      <c r="J508" s="102"/>
      <c r="K508" s="102">
        <f t="shared" si="108"/>
        <v>0</v>
      </c>
      <c r="L508" s="144"/>
      <c r="M508" s="104" t="e">
        <f t="shared" si="111"/>
        <v>#DIV/0!</v>
      </c>
      <c r="O508" s="101"/>
      <c r="P508" s="101">
        <v>12</v>
      </c>
      <c r="Q508" s="102">
        <f t="shared" si="112"/>
        <v>0</v>
      </c>
      <c r="R508" s="102">
        <v>0</v>
      </c>
      <c r="S508" s="102">
        <f t="shared" si="109"/>
        <v>12</v>
      </c>
      <c r="T508" s="145">
        <v>18</v>
      </c>
      <c r="U508" s="104">
        <f t="shared" si="113"/>
        <v>2</v>
      </c>
      <c r="W508" s="106">
        <f t="shared" si="114"/>
        <v>12</v>
      </c>
      <c r="X508" s="106">
        <f t="shared" si="114"/>
        <v>18</v>
      </c>
      <c r="Y508" s="40">
        <f t="shared" si="115"/>
        <v>2</v>
      </c>
      <c r="Z508" s="107">
        <f t="shared" si="116"/>
        <v>0</v>
      </c>
      <c r="AA508" s="108">
        <f t="shared" si="117"/>
        <v>0</v>
      </c>
      <c r="AB508" s="109">
        <f t="shared" si="118"/>
        <v>0</v>
      </c>
    </row>
    <row r="509" spans="1:250" x14ac:dyDescent="0.2">
      <c r="A509" s="68">
        <v>502</v>
      </c>
      <c r="B509" s="5"/>
      <c r="C509" s="131"/>
      <c r="D509" s="132"/>
      <c r="F509" s="24" t="s">
        <v>89</v>
      </c>
      <c r="G509" s="101"/>
      <c r="H509" s="102"/>
      <c r="I509" s="102">
        <f t="shared" si="110"/>
        <v>0</v>
      </c>
      <c r="J509" s="102"/>
      <c r="K509" s="102">
        <f t="shared" si="108"/>
        <v>0</v>
      </c>
      <c r="L509" s="144"/>
      <c r="M509" s="104" t="e">
        <f t="shared" si="111"/>
        <v>#DIV/0!</v>
      </c>
      <c r="O509" s="101"/>
      <c r="P509" s="101">
        <v>6</v>
      </c>
      <c r="Q509" s="102">
        <f t="shared" si="112"/>
        <v>8</v>
      </c>
      <c r="R509" s="102">
        <v>2</v>
      </c>
      <c r="S509" s="102">
        <f t="shared" si="109"/>
        <v>14</v>
      </c>
      <c r="T509" s="145">
        <v>39</v>
      </c>
      <c r="U509" s="104">
        <f t="shared" si="113"/>
        <v>0.46153846153846156</v>
      </c>
      <c r="W509" s="106">
        <f t="shared" si="114"/>
        <v>14</v>
      </c>
      <c r="X509" s="106">
        <f t="shared" si="114"/>
        <v>39</v>
      </c>
      <c r="Y509" s="40">
        <f t="shared" si="115"/>
        <v>1.6923076923076923</v>
      </c>
      <c r="Z509" s="107">
        <f t="shared" si="116"/>
        <v>8.1000000000000014</v>
      </c>
      <c r="AA509" s="108">
        <f t="shared" si="117"/>
        <v>2</v>
      </c>
      <c r="AB509" s="109">
        <f t="shared" si="118"/>
        <v>3401.92</v>
      </c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  <c r="CR509" s="24"/>
      <c r="CS509" s="24"/>
      <c r="CT509" s="24"/>
      <c r="CU509" s="24"/>
      <c r="CV509" s="24"/>
      <c r="CW509" s="24"/>
      <c r="CX509" s="24"/>
      <c r="CY509" s="24"/>
      <c r="CZ509" s="24"/>
      <c r="DA509" s="24"/>
      <c r="DB509" s="24"/>
      <c r="DC509" s="24"/>
      <c r="DD509" s="24"/>
      <c r="DE509" s="24"/>
      <c r="DF509" s="24"/>
      <c r="DG509" s="24"/>
      <c r="DH509" s="24"/>
      <c r="DI509" s="24"/>
      <c r="DJ509" s="24"/>
      <c r="DK509" s="24"/>
      <c r="DL509" s="24"/>
      <c r="DM509" s="24"/>
      <c r="DN509" s="24"/>
      <c r="DO509" s="24"/>
      <c r="DP509" s="24"/>
      <c r="DQ509" s="24"/>
      <c r="DR509" s="24"/>
      <c r="DS509" s="24"/>
      <c r="DT509" s="24"/>
      <c r="DU509" s="24"/>
      <c r="DV509" s="24"/>
      <c r="DW509" s="24"/>
      <c r="DX509" s="24"/>
      <c r="DY509" s="24"/>
      <c r="DZ509" s="24"/>
      <c r="EA509" s="24"/>
      <c r="EB509" s="24"/>
      <c r="EC509" s="24"/>
      <c r="ED509" s="24"/>
      <c r="EE509" s="24"/>
      <c r="EF509" s="24"/>
      <c r="EG509" s="24"/>
      <c r="EH509" s="24"/>
      <c r="EI509" s="24"/>
      <c r="EJ509" s="24"/>
      <c r="EK509" s="24"/>
      <c r="EL509" s="24"/>
      <c r="EM509" s="24"/>
      <c r="EN509" s="24"/>
      <c r="EO509" s="24"/>
      <c r="EP509" s="24"/>
      <c r="EQ509" s="24"/>
      <c r="ER509" s="24"/>
      <c r="ES509" s="24"/>
      <c r="ET509" s="24"/>
      <c r="EU509" s="24"/>
      <c r="EV509" s="24"/>
      <c r="EW509" s="24"/>
      <c r="EX509" s="24"/>
      <c r="EY509" s="24"/>
      <c r="EZ509" s="24"/>
      <c r="FA509" s="24"/>
      <c r="FB509" s="24"/>
      <c r="FC509" s="24"/>
      <c r="FD509" s="24"/>
      <c r="FE509" s="24"/>
      <c r="FF509" s="24"/>
      <c r="FG509" s="24"/>
      <c r="FH509" s="24"/>
      <c r="FI509" s="24"/>
      <c r="FJ509" s="24"/>
      <c r="FK509" s="24"/>
      <c r="FL509" s="24"/>
      <c r="FM509" s="24"/>
      <c r="FN509" s="24"/>
      <c r="FO509" s="24"/>
      <c r="FP509" s="24"/>
      <c r="FQ509" s="24"/>
      <c r="FR509" s="24"/>
      <c r="FS509" s="24"/>
      <c r="FT509" s="24"/>
      <c r="FU509" s="24"/>
      <c r="FV509" s="24"/>
      <c r="FW509" s="24"/>
      <c r="FX509" s="24"/>
      <c r="FY509" s="24"/>
      <c r="FZ509" s="24"/>
      <c r="GA509" s="24"/>
      <c r="GB509" s="24"/>
      <c r="GC509" s="24"/>
      <c r="GD509" s="24"/>
      <c r="GE509" s="24"/>
      <c r="GF509" s="24"/>
      <c r="GG509" s="24"/>
      <c r="GH509" s="24"/>
      <c r="GI509" s="24"/>
      <c r="GJ509" s="24"/>
      <c r="GK509" s="24"/>
      <c r="GL509" s="24"/>
      <c r="GM509" s="24"/>
      <c r="GN509" s="24"/>
      <c r="GO509" s="24"/>
      <c r="GP509" s="24"/>
      <c r="GQ509" s="24"/>
      <c r="GR509" s="24"/>
      <c r="GS509" s="24"/>
      <c r="GT509" s="24"/>
      <c r="GU509" s="24"/>
      <c r="GV509" s="24"/>
      <c r="GW509" s="24"/>
      <c r="GX509" s="24"/>
      <c r="GY509" s="24"/>
      <c r="GZ509" s="24"/>
      <c r="HA509" s="24"/>
      <c r="HB509" s="24"/>
      <c r="HC509" s="24"/>
      <c r="HD509" s="24"/>
      <c r="HE509" s="24"/>
      <c r="HF509" s="24"/>
      <c r="HG509" s="24"/>
      <c r="HH509" s="24"/>
      <c r="HI509" s="24"/>
      <c r="HJ509" s="24"/>
      <c r="HK509" s="24"/>
      <c r="HL509" s="24"/>
      <c r="HM509" s="24"/>
      <c r="HN509" s="24"/>
      <c r="HO509" s="24"/>
      <c r="HP509" s="24"/>
      <c r="HQ509" s="24"/>
      <c r="HR509" s="24"/>
      <c r="HS509" s="24"/>
      <c r="HT509" s="24"/>
      <c r="HU509" s="24"/>
      <c r="HV509" s="24"/>
      <c r="HW509" s="24"/>
      <c r="HX509" s="24"/>
      <c r="HY509" s="24"/>
      <c r="HZ509" s="24"/>
      <c r="IA509" s="24"/>
      <c r="IB509" s="24"/>
      <c r="IC509" s="24"/>
      <c r="ID509" s="24"/>
      <c r="IE509" s="24"/>
      <c r="IF509" s="24"/>
      <c r="IG509" s="24"/>
      <c r="IH509" s="24"/>
      <c r="II509" s="24"/>
      <c r="IJ509" s="24"/>
      <c r="IK509" s="24"/>
      <c r="IL509" s="24"/>
      <c r="IM509" s="24"/>
      <c r="IN509" s="24"/>
      <c r="IO509" s="24"/>
      <c r="IP509" s="24"/>
    </row>
    <row r="510" spans="1:250" x14ac:dyDescent="0.2">
      <c r="A510" s="24">
        <v>503</v>
      </c>
      <c r="C510" s="133"/>
      <c r="D510" s="29"/>
      <c r="F510" s="24" t="s">
        <v>90</v>
      </c>
      <c r="G510" s="101"/>
      <c r="H510" s="102"/>
      <c r="I510" s="102">
        <f t="shared" si="110"/>
        <v>0</v>
      </c>
      <c r="J510" s="102"/>
      <c r="K510" s="102">
        <f t="shared" si="108"/>
        <v>0</v>
      </c>
      <c r="L510" s="144"/>
      <c r="M510" s="104" t="e">
        <f t="shared" si="111"/>
        <v>#DIV/0!</v>
      </c>
      <c r="O510" s="101"/>
      <c r="P510" s="101">
        <v>10</v>
      </c>
      <c r="Q510" s="102">
        <f t="shared" si="112"/>
        <v>8</v>
      </c>
      <c r="R510" s="102">
        <v>2</v>
      </c>
      <c r="S510" s="102">
        <f t="shared" si="109"/>
        <v>18</v>
      </c>
      <c r="T510" s="145">
        <v>27</v>
      </c>
      <c r="U510" s="104">
        <f t="shared" si="113"/>
        <v>1.1111111111111112</v>
      </c>
      <c r="W510" s="106">
        <f t="shared" si="114"/>
        <v>18</v>
      </c>
      <c r="X510" s="106">
        <f t="shared" si="114"/>
        <v>27</v>
      </c>
      <c r="Y510" s="40">
        <f t="shared" si="115"/>
        <v>2</v>
      </c>
      <c r="Z510" s="107">
        <f t="shared" si="116"/>
        <v>0</v>
      </c>
      <c r="AA510" s="108">
        <f t="shared" si="117"/>
        <v>0</v>
      </c>
      <c r="AB510" s="109">
        <f t="shared" si="118"/>
        <v>0</v>
      </c>
    </row>
    <row r="511" spans="1:250" x14ac:dyDescent="0.2">
      <c r="A511" s="68">
        <v>504</v>
      </c>
      <c r="C511" s="99"/>
      <c r="F511" s="24" t="s">
        <v>91</v>
      </c>
      <c r="G511" s="101"/>
      <c r="H511" s="102"/>
      <c r="I511" s="102">
        <f t="shared" si="110"/>
        <v>0</v>
      </c>
      <c r="J511" s="102"/>
      <c r="K511" s="102">
        <f t="shared" si="108"/>
        <v>0</v>
      </c>
      <c r="L511" s="144"/>
      <c r="M511" s="104" t="e">
        <f t="shared" si="111"/>
        <v>#DIV/0!</v>
      </c>
      <c r="O511" s="101"/>
      <c r="P511" s="101">
        <v>32</v>
      </c>
      <c r="Q511" s="102">
        <f t="shared" si="112"/>
        <v>0</v>
      </c>
      <c r="R511" s="102">
        <v>0</v>
      </c>
      <c r="S511" s="102">
        <f t="shared" si="109"/>
        <v>32</v>
      </c>
      <c r="T511" s="145">
        <v>91</v>
      </c>
      <c r="U511" s="104">
        <f t="shared" si="113"/>
        <v>1.054945054945055</v>
      </c>
      <c r="W511" s="106">
        <f t="shared" si="114"/>
        <v>32</v>
      </c>
      <c r="X511" s="106">
        <f t="shared" si="114"/>
        <v>91</v>
      </c>
      <c r="Y511" s="40">
        <f t="shared" si="115"/>
        <v>1.7142857142857144</v>
      </c>
      <c r="Z511" s="107">
        <f t="shared" si="116"/>
        <v>19.56666666666667</v>
      </c>
      <c r="AA511" s="108">
        <f t="shared" si="117"/>
        <v>5</v>
      </c>
      <c r="AB511" s="109">
        <f t="shared" si="118"/>
        <v>8504.7999999999993</v>
      </c>
    </row>
    <row r="512" spans="1:250" x14ac:dyDescent="0.2">
      <c r="A512" s="68">
        <v>505</v>
      </c>
      <c r="C512" s="133"/>
      <c r="D512" s="134"/>
      <c r="F512" s="24" t="s">
        <v>14</v>
      </c>
      <c r="G512" s="101"/>
      <c r="H512" s="117"/>
      <c r="I512" s="102">
        <f t="shared" si="110"/>
        <v>0</v>
      </c>
      <c r="J512" s="117"/>
      <c r="K512" s="102">
        <f t="shared" si="108"/>
        <v>0</v>
      </c>
      <c r="L512" s="144"/>
      <c r="M512" s="104" t="e">
        <f t="shared" si="111"/>
        <v>#DIV/0!</v>
      </c>
      <c r="O512" s="101"/>
      <c r="P512" s="118">
        <v>24</v>
      </c>
      <c r="Q512" s="102">
        <f t="shared" si="112"/>
        <v>0</v>
      </c>
      <c r="R512" s="102">
        <v>0</v>
      </c>
      <c r="S512" s="102">
        <f t="shared" si="109"/>
        <v>24</v>
      </c>
      <c r="T512" s="145">
        <v>66</v>
      </c>
      <c r="U512" s="104">
        <f t="shared" si="113"/>
        <v>1.0909090909090908</v>
      </c>
      <c r="W512" s="106">
        <f t="shared" si="114"/>
        <v>24</v>
      </c>
      <c r="X512" s="106">
        <f t="shared" si="114"/>
        <v>66</v>
      </c>
      <c r="Y512" s="40">
        <f t="shared" si="115"/>
        <v>1.6363636363636365</v>
      </c>
      <c r="Z512" s="107">
        <f t="shared" si="116"/>
        <v>13.399999999999999</v>
      </c>
      <c r="AA512" s="108">
        <f t="shared" si="117"/>
        <v>3</v>
      </c>
      <c r="AB512" s="109">
        <f t="shared" si="118"/>
        <v>5102.88</v>
      </c>
    </row>
    <row r="513" spans="1:251" x14ac:dyDescent="0.2">
      <c r="A513" s="24">
        <v>506</v>
      </c>
      <c r="C513" s="133"/>
      <c r="D513" s="130"/>
      <c r="F513" s="24" t="s">
        <v>22</v>
      </c>
      <c r="G513" s="101"/>
      <c r="H513" s="102"/>
      <c r="I513" s="102">
        <f t="shared" si="110"/>
        <v>0</v>
      </c>
      <c r="J513" s="102"/>
      <c r="K513" s="102">
        <f t="shared" si="108"/>
        <v>0</v>
      </c>
      <c r="L513" s="144"/>
      <c r="M513" s="104" t="e">
        <f t="shared" si="111"/>
        <v>#DIV/0!</v>
      </c>
      <c r="O513" s="101"/>
      <c r="P513" s="101">
        <v>20</v>
      </c>
      <c r="Q513" s="102">
        <f t="shared" si="112"/>
        <v>4</v>
      </c>
      <c r="R513" s="102">
        <v>1</v>
      </c>
      <c r="S513" s="102">
        <f t="shared" si="109"/>
        <v>24</v>
      </c>
      <c r="T513" s="145">
        <v>32</v>
      </c>
      <c r="U513" s="104">
        <f t="shared" si="113"/>
        <v>1.875</v>
      </c>
      <c r="W513" s="106">
        <f t="shared" si="114"/>
        <v>24</v>
      </c>
      <c r="X513" s="106">
        <f t="shared" si="114"/>
        <v>32</v>
      </c>
      <c r="Y513" s="40">
        <f t="shared" si="115"/>
        <v>2.25</v>
      </c>
      <c r="Z513" s="107">
        <f t="shared" si="116"/>
        <v>0</v>
      </c>
      <c r="AA513" s="108">
        <f t="shared" si="117"/>
        <v>0</v>
      </c>
      <c r="AB513" s="109">
        <f t="shared" si="118"/>
        <v>0</v>
      </c>
    </row>
    <row r="514" spans="1:251" x14ac:dyDescent="0.2">
      <c r="A514" s="68">
        <v>507</v>
      </c>
      <c r="C514" s="99"/>
      <c r="F514" s="24" t="s">
        <v>92</v>
      </c>
      <c r="G514" s="101"/>
      <c r="H514" s="102"/>
      <c r="I514" s="102">
        <f t="shared" si="110"/>
        <v>0</v>
      </c>
      <c r="J514" s="102"/>
      <c r="K514" s="102">
        <f t="shared" si="108"/>
        <v>0</v>
      </c>
      <c r="L514" s="144"/>
      <c r="M514" s="104" t="e">
        <f t="shared" si="111"/>
        <v>#DIV/0!</v>
      </c>
      <c r="O514" s="101"/>
      <c r="P514" s="101">
        <v>13</v>
      </c>
      <c r="Q514" s="102">
        <f t="shared" si="112"/>
        <v>8</v>
      </c>
      <c r="R514" s="102">
        <v>2</v>
      </c>
      <c r="S514" s="102">
        <f t="shared" si="109"/>
        <v>21</v>
      </c>
      <c r="T514" s="145">
        <v>30</v>
      </c>
      <c r="U514" s="104">
        <f t="shared" si="113"/>
        <v>1.3</v>
      </c>
      <c r="W514" s="106">
        <f t="shared" si="114"/>
        <v>21</v>
      </c>
      <c r="X514" s="106">
        <f t="shared" si="114"/>
        <v>30</v>
      </c>
      <c r="Y514" s="40">
        <f t="shared" si="115"/>
        <v>2.1</v>
      </c>
      <c r="Z514" s="107">
        <f t="shared" si="116"/>
        <v>0</v>
      </c>
      <c r="AA514" s="108">
        <f t="shared" si="117"/>
        <v>0</v>
      </c>
      <c r="AB514" s="109">
        <f t="shared" si="118"/>
        <v>0</v>
      </c>
    </row>
    <row r="515" spans="1:251" x14ac:dyDescent="0.2">
      <c r="A515" s="68">
        <v>508</v>
      </c>
      <c r="C515" s="99"/>
      <c r="F515" s="24" t="s">
        <v>93</v>
      </c>
      <c r="G515" s="101"/>
      <c r="H515" s="102"/>
      <c r="I515" s="102">
        <f t="shared" si="110"/>
        <v>0</v>
      </c>
      <c r="J515" s="102"/>
      <c r="K515" s="102">
        <f t="shared" si="108"/>
        <v>0</v>
      </c>
      <c r="L515" s="144"/>
      <c r="M515" s="104" t="e">
        <f t="shared" si="111"/>
        <v>#DIV/0!</v>
      </c>
      <c r="O515" s="101"/>
      <c r="P515" s="101">
        <v>21</v>
      </c>
      <c r="Q515" s="102">
        <f t="shared" si="112"/>
        <v>0</v>
      </c>
      <c r="R515" s="102">
        <v>0</v>
      </c>
      <c r="S515" s="102">
        <f t="shared" si="109"/>
        <v>21</v>
      </c>
      <c r="T515" s="145">
        <v>41</v>
      </c>
      <c r="U515" s="104">
        <f t="shared" si="113"/>
        <v>1.5365853658536586</v>
      </c>
      <c r="W515" s="106">
        <f t="shared" si="114"/>
        <v>21</v>
      </c>
      <c r="X515" s="106">
        <f t="shared" si="114"/>
        <v>41</v>
      </c>
      <c r="Y515" s="40">
        <f t="shared" si="115"/>
        <v>1.8292682926829269</v>
      </c>
      <c r="Z515" s="107">
        <f t="shared" si="116"/>
        <v>2.2333333333333307</v>
      </c>
      <c r="AA515" s="108">
        <f t="shared" si="117"/>
        <v>1</v>
      </c>
      <c r="AB515" s="109">
        <f t="shared" si="118"/>
        <v>1700.96</v>
      </c>
    </row>
    <row r="516" spans="1:251" x14ac:dyDescent="0.2">
      <c r="A516" s="24">
        <v>509</v>
      </c>
      <c r="C516" s="99"/>
      <c r="F516" s="24" t="s">
        <v>94</v>
      </c>
      <c r="G516" s="101"/>
      <c r="H516" s="102"/>
      <c r="I516" s="102">
        <f t="shared" si="110"/>
        <v>0</v>
      </c>
      <c r="J516" s="102"/>
      <c r="K516" s="102">
        <f t="shared" si="108"/>
        <v>0</v>
      </c>
      <c r="L516" s="144"/>
      <c r="M516" s="104" t="e">
        <f t="shared" si="111"/>
        <v>#DIV/0!</v>
      </c>
      <c r="O516" s="101"/>
      <c r="P516" s="101">
        <v>16</v>
      </c>
      <c r="Q516" s="102">
        <f t="shared" si="112"/>
        <v>8</v>
      </c>
      <c r="R516" s="102">
        <v>2</v>
      </c>
      <c r="S516" s="102">
        <f t="shared" si="109"/>
        <v>24</v>
      </c>
      <c r="T516" s="145">
        <v>35</v>
      </c>
      <c r="U516" s="104">
        <f t="shared" si="113"/>
        <v>1.3714285714285714</v>
      </c>
      <c r="W516" s="106">
        <f t="shared" si="114"/>
        <v>24</v>
      </c>
      <c r="X516" s="106">
        <f t="shared" si="114"/>
        <v>35</v>
      </c>
      <c r="Y516" s="40">
        <f t="shared" si="115"/>
        <v>2.0571428571428574</v>
      </c>
      <c r="Z516" s="107">
        <f t="shared" si="116"/>
        <v>0</v>
      </c>
      <c r="AA516" s="108">
        <f t="shared" si="117"/>
        <v>0</v>
      </c>
      <c r="AB516" s="109">
        <f t="shared" si="118"/>
        <v>0</v>
      </c>
    </row>
    <row r="517" spans="1:251" x14ac:dyDescent="0.2">
      <c r="A517" s="68">
        <v>510</v>
      </c>
      <c r="C517" s="99"/>
      <c r="F517" s="24" t="s">
        <v>95</v>
      </c>
      <c r="G517" s="101"/>
      <c r="H517" s="102"/>
      <c r="I517" s="102">
        <f t="shared" si="110"/>
        <v>0</v>
      </c>
      <c r="J517" s="102"/>
      <c r="K517" s="102">
        <f t="shared" si="108"/>
        <v>0</v>
      </c>
      <c r="L517" s="144"/>
      <c r="M517" s="104" t="e">
        <f t="shared" si="111"/>
        <v>#DIV/0!</v>
      </c>
      <c r="N517" s="135"/>
      <c r="O517" s="101"/>
      <c r="P517" s="101">
        <v>18</v>
      </c>
      <c r="Q517" s="102">
        <f t="shared" si="112"/>
        <v>8</v>
      </c>
      <c r="R517" s="102">
        <v>2</v>
      </c>
      <c r="S517" s="102">
        <f t="shared" si="109"/>
        <v>26</v>
      </c>
      <c r="T517" s="145">
        <v>40</v>
      </c>
      <c r="U517" s="104">
        <f t="shared" si="113"/>
        <v>1.3499999999999999</v>
      </c>
      <c r="W517" s="106">
        <f t="shared" si="114"/>
        <v>26</v>
      </c>
      <c r="X517" s="106">
        <f t="shared" si="114"/>
        <v>40</v>
      </c>
      <c r="Y517" s="40">
        <f t="shared" si="115"/>
        <v>1.95</v>
      </c>
      <c r="Z517" s="107">
        <f t="shared" si="116"/>
        <v>0</v>
      </c>
      <c r="AA517" s="108">
        <f t="shared" si="117"/>
        <v>0</v>
      </c>
      <c r="AB517" s="109">
        <f t="shared" si="118"/>
        <v>0</v>
      </c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  <c r="AX517" s="113"/>
      <c r="AY517" s="113"/>
      <c r="AZ517" s="113"/>
      <c r="BA517" s="113"/>
      <c r="BB517" s="113"/>
      <c r="BC517" s="113"/>
      <c r="BD517" s="113"/>
      <c r="BE517" s="113"/>
      <c r="BF517" s="113"/>
      <c r="BG517" s="113"/>
      <c r="BH517" s="113"/>
      <c r="BI517" s="113"/>
      <c r="BJ517" s="113"/>
      <c r="BK517" s="113"/>
      <c r="BL517" s="113"/>
      <c r="BM517" s="113"/>
      <c r="BN517" s="113"/>
      <c r="BO517" s="113"/>
      <c r="BP517" s="113"/>
      <c r="BQ517" s="113"/>
      <c r="BR517" s="113"/>
      <c r="BS517" s="113"/>
      <c r="BT517" s="113"/>
      <c r="BU517" s="113"/>
      <c r="BV517" s="113"/>
      <c r="BW517" s="113"/>
      <c r="BX517" s="113"/>
      <c r="BY517" s="113"/>
      <c r="BZ517" s="113"/>
      <c r="CA517" s="113"/>
      <c r="CB517" s="113"/>
      <c r="CC517" s="113"/>
      <c r="CD517" s="113"/>
      <c r="CE517" s="113"/>
      <c r="CF517" s="113"/>
      <c r="CG517" s="113"/>
      <c r="CH517" s="113"/>
      <c r="CI517" s="113"/>
      <c r="CJ517" s="113"/>
      <c r="CK517" s="113"/>
      <c r="CL517" s="113"/>
      <c r="CM517" s="113"/>
      <c r="CN517" s="113"/>
      <c r="CO517" s="113"/>
      <c r="CP517" s="113"/>
      <c r="CQ517" s="113"/>
      <c r="CR517" s="113"/>
      <c r="CS517" s="113"/>
      <c r="CT517" s="113"/>
      <c r="CU517" s="113"/>
      <c r="CV517" s="113"/>
      <c r="CW517" s="113"/>
      <c r="CX517" s="113"/>
      <c r="CY517" s="113"/>
      <c r="CZ517" s="113"/>
      <c r="DA517" s="113"/>
      <c r="DB517" s="113"/>
      <c r="DC517" s="113"/>
      <c r="DD517" s="113"/>
      <c r="DE517" s="113"/>
      <c r="DF517" s="113"/>
      <c r="DG517" s="113"/>
      <c r="DH517" s="113"/>
      <c r="DI517" s="113"/>
      <c r="DJ517" s="113"/>
      <c r="DK517" s="113"/>
      <c r="DL517" s="113"/>
      <c r="DM517" s="113"/>
      <c r="DN517" s="113"/>
      <c r="DO517" s="113"/>
      <c r="DP517" s="113"/>
      <c r="DQ517" s="113"/>
      <c r="DR517" s="113"/>
      <c r="DS517" s="113"/>
      <c r="DT517" s="113"/>
      <c r="DU517" s="113"/>
      <c r="DV517" s="113"/>
      <c r="DW517" s="113"/>
      <c r="DX517" s="113"/>
      <c r="DY517" s="113"/>
      <c r="DZ517" s="113"/>
      <c r="EA517" s="113"/>
      <c r="EB517" s="113"/>
      <c r="EC517" s="113"/>
      <c r="ED517" s="113"/>
      <c r="EE517" s="113"/>
      <c r="EF517" s="113"/>
      <c r="EG517" s="113"/>
      <c r="EH517" s="113"/>
      <c r="EI517" s="113"/>
      <c r="EJ517" s="113"/>
      <c r="EK517" s="113"/>
      <c r="EL517" s="113"/>
      <c r="EM517" s="113"/>
      <c r="EN517" s="113"/>
      <c r="EO517" s="113"/>
      <c r="EP517" s="113"/>
      <c r="EQ517" s="113"/>
      <c r="ER517" s="113"/>
      <c r="ES517" s="113"/>
      <c r="ET517" s="113"/>
      <c r="EU517" s="113"/>
      <c r="EV517" s="113"/>
      <c r="EW517" s="113"/>
      <c r="EX517" s="113"/>
      <c r="EY517" s="113"/>
      <c r="EZ517" s="113"/>
      <c r="FA517" s="113"/>
      <c r="FB517" s="113"/>
      <c r="FC517" s="113"/>
      <c r="FD517" s="113"/>
      <c r="FE517" s="113"/>
      <c r="FF517" s="113"/>
      <c r="FG517" s="113"/>
      <c r="FH517" s="113"/>
      <c r="FI517" s="113"/>
      <c r="FJ517" s="113"/>
      <c r="FK517" s="113"/>
      <c r="FL517" s="113"/>
      <c r="FM517" s="113"/>
      <c r="FN517" s="113"/>
      <c r="FO517" s="113"/>
      <c r="FP517" s="113"/>
      <c r="FQ517" s="113"/>
      <c r="FR517" s="113"/>
      <c r="FS517" s="113"/>
      <c r="FT517" s="113"/>
      <c r="FU517" s="113"/>
      <c r="FV517" s="113"/>
      <c r="FW517" s="113"/>
      <c r="FX517" s="113"/>
      <c r="FY517" s="113"/>
      <c r="FZ517" s="113"/>
      <c r="GA517" s="113"/>
      <c r="GB517" s="113"/>
      <c r="GC517" s="113"/>
      <c r="GD517" s="113"/>
      <c r="GE517" s="113"/>
      <c r="GF517" s="113"/>
      <c r="GG517" s="113"/>
      <c r="GH517" s="113"/>
      <c r="GI517" s="113"/>
      <c r="GJ517" s="113"/>
      <c r="GK517" s="113"/>
      <c r="GL517" s="113"/>
      <c r="GM517" s="113"/>
      <c r="GN517" s="113"/>
      <c r="GO517" s="113"/>
      <c r="GP517" s="113"/>
      <c r="GQ517" s="113"/>
      <c r="GR517" s="113"/>
      <c r="GS517" s="113"/>
      <c r="GT517" s="113"/>
      <c r="GU517" s="113"/>
      <c r="GV517" s="113"/>
      <c r="GW517" s="113"/>
      <c r="GX517" s="113"/>
      <c r="GY517" s="113"/>
      <c r="GZ517" s="113"/>
      <c r="HA517" s="113"/>
      <c r="HB517" s="113"/>
      <c r="HC517" s="113"/>
      <c r="HD517" s="113"/>
      <c r="HE517" s="113"/>
      <c r="HF517" s="113"/>
      <c r="HG517" s="113"/>
      <c r="HH517" s="113"/>
      <c r="HI517" s="113"/>
      <c r="HJ517" s="113"/>
      <c r="HK517" s="113"/>
      <c r="HL517" s="113"/>
      <c r="HM517" s="113"/>
      <c r="HN517" s="113"/>
      <c r="HO517" s="113"/>
      <c r="HP517" s="113"/>
      <c r="HQ517" s="113"/>
      <c r="HR517" s="113"/>
      <c r="HS517" s="113"/>
      <c r="HT517" s="113"/>
      <c r="HU517" s="113"/>
      <c r="HV517" s="113"/>
      <c r="HW517" s="113"/>
      <c r="HX517" s="113"/>
      <c r="HY517" s="113"/>
      <c r="HZ517" s="113"/>
      <c r="IA517" s="113"/>
      <c r="IB517" s="113"/>
      <c r="IC517" s="113"/>
      <c r="ID517" s="113"/>
      <c r="IE517" s="113"/>
      <c r="IF517" s="113"/>
      <c r="IG517" s="113"/>
      <c r="IH517" s="113"/>
      <c r="II517" s="113"/>
      <c r="IJ517" s="113"/>
      <c r="IK517" s="113"/>
      <c r="IL517" s="113"/>
      <c r="IM517" s="113"/>
      <c r="IN517" s="113"/>
      <c r="IO517" s="113"/>
      <c r="IP517" s="113"/>
    </row>
    <row r="518" spans="1:251" x14ac:dyDescent="0.2">
      <c r="A518" s="68">
        <v>511</v>
      </c>
      <c r="C518" s="99"/>
      <c r="F518" s="24" t="s">
        <v>96</v>
      </c>
      <c r="G518" s="101"/>
      <c r="H518" s="102"/>
      <c r="I518" s="102">
        <f t="shared" si="110"/>
        <v>0</v>
      </c>
      <c r="J518" s="102"/>
      <c r="K518" s="102">
        <f t="shared" si="108"/>
        <v>0</v>
      </c>
      <c r="L518" s="144"/>
      <c r="M518" s="104" t="e">
        <f t="shared" si="111"/>
        <v>#DIV/0!</v>
      </c>
      <c r="O518" s="101"/>
      <c r="P518" s="101">
        <v>16</v>
      </c>
      <c r="Q518" s="102">
        <f t="shared" si="112"/>
        <v>0</v>
      </c>
      <c r="R518" s="102">
        <v>0</v>
      </c>
      <c r="S518" s="102">
        <f t="shared" si="109"/>
        <v>16</v>
      </c>
      <c r="T518" s="145">
        <v>18</v>
      </c>
      <c r="U518" s="104">
        <f t="shared" si="113"/>
        <v>2.6666666666666665</v>
      </c>
      <c r="W518" s="106">
        <f t="shared" si="114"/>
        <v>16</v>
      </c>
      <c r="X518" s="106">
        <f t="shared" si="114"/>
        <v>18</v>
      </c>
      <c r="Y518" s="40">
        <f t="shared" si="115"/>
        <v>2.6666666666666665</v>
      </c>
      <c r="Z518" s="107">
        <f t="shared" si="116"/>
        <v>0</v>
      </c>
      <c r="AA518" s="108">
        <f t="shared" si="117"/>
        <v>0</v>
      </c>
      <c r="AB518" s="109">
        <f t="shared" si="118"/>
        <v>0</v>
      </c>
    </row>
    <row r="519" spans="1:251" x14ac:dyDescent="0.2">
      <c r="A519" s="24">
        <v>512</v>
      </c>
      <c r="C519" s="99"/>
      <c r="F519" s="24" t="s">
        <v>97</v>
      </c>
      <c r="G519" s="101"/>
      <c r="H519" s="102"/>
      <c r="I519" s="102">
        <f t="shared" si="110"/>
        <v>0</v>
      </c>
      <c r="J519" s="102"/>
      <c r="K519" s="102">
        <f t="shared" si="108"/>
        <v>0</v>
      </c>
      <c r="L519" s="144"/>
      <c r="M519" s="104" t="e">
        <f t="shared" si="111"/>
        <v>#DIV/0!</v>
      </c>
      <c r="O519" s="101"/>
      <c r="P519" s="101">
        <v>12</v>
      </c>
      <c r="Q519" s="102">
        <f t="shared" si="112"/>
        <v>8</v>
      </c>
      <c r="R519" s="102">
        <v>2</v>
      </c>
      <c r="S519" s="102">
        <f t="shared" si="109"/>
        <v>20</v>
      </c>
      <c r="T519" s="145">
        <v>32</v>
      </c>
      <c r="U519" s="104">
        <f t="shared" si="113"/>
        <v>1.125</v>
      </c>
      <c r="W519" s="106">
        <f t="shared" si="114"/>
        <v>20</v>
      </c>
      <c r="X519" s="106">
        <f t="shared" si="114"/>
        <v>32</v>
      </c>
      <c r="Y519" s="40">
        <f t="shared" si="115"/>
        <v>1.875</v>
      </c>
      <c r="Z519" s="107">
        <f t="shared" si="116"/>
        <v>0</v>
      </c>
      <c r="AA519" s="108">
        <f t="shared" si="117"/>
        <v>0</v>
      </c>
      <c r="AB519" s="109">
        <f t="shared" si="118"/>
        <v>0</v>
      </c>
    </row>
    <row r="520" spans="1:251" x14ac:dyDescent="0.2">
      <c r="A520" s="68">
        <v>513</v>
      </c>
      <c r="F520" s="24" t="s">
        <v>98</v>
      </c>
      <c r="G520" s="101"/>
      <c r="H520" s="102"/>
      <c r="I520" s="102">
        <f t="shared" si="110"/>
        <v>0</v>
      </c>
      <c r="J520" s="102"/>
      <c r="K520" s="102">
        <f t="shared" si="108"/>
        <v>0</v>
      </c>
      <c r="L520" s="144"/>
      <c r="M520" s="104" t="e">
        <f t="shared" si="111"/>
        <v>#DIV/0!</v>
      </c>
      <c r="O520" s="101"/>
      <c r="P520" s="101">
        <v>21</v>
      </c>
      <c r="Q520" s="102">
        <f t="shared" si="112"/>
        <v>0</v>
      </c>
      <c r="R520" s="102">
        <v>0</v>
      </c>
      <c r="S520" s="102">
        <f t="shared" si="109"/>
        <v>21</v>
      </c>
      <c r="T520" s="145">
        <v>19</v>
      </c>
      <c r="U520" s="104">
        <f t="shared" si="113"/>
        <v>3.3157894736842106</v>
      </c>
      <c r="W520" s="106">
        <f t="shared" si="114"/>
        <v>21</v>
      </c>
      <c r="X520" s="106">
        <f t="shared" si="114"/>
        <v>19</v>
      </c>
      <c r="Y520" s="40">
        <f t="shared" si="115"/>
        <v>3.3157894736842106</v>
      </c>
      <c r="Z520" s="107">
        <f t="shared" si="116"/>
        <v>0</v>
      </c>
      <c r="AA520" s="108">
        <f t="shared" si="117"/>
        <v>0</v>
      </c>
      <c r="AB520" s="109">
        <f t="shared" si="118"/>
        <v>0</v>
      </c>
    </row>
    <row r="521" spans="1:251" x14ac:dyDescent="0.2">
      <c r="A521" s="68">
        <v>514</v>
      </c>
      <c r="F521" s="24" t="s">
        <v>23</v>
      </c>
      <c r="G521" s="101"/>
      <c r="H521" s="102"/>
      <c r="I521" s="102">
        <f t="shared" si="110"/>
        <v>0</v>
      </c>
      <c r="J521" s="102"/>
      <c r="K521" s="102">
        <f t="shared" si="108"/>
        <v>0</v>
      </c>
      <c r="L521" s="144"/>
      <c r="M521" s="104" t="e">
        <f t="shared" si="111"/>
        <v>#DIV/0!</v>
      </c>
      <c r="O521" s="101"/>
      <c r="P521" s="101">
        <v>32</v>
      </c>
      <c r="Q521" s="102">
        <f t="shared" si="112"/>
        <v>0</v>
      </c>
      <c r="R521" s="102">
        <v>0</v>
      </c>
      <c r="S521" s="102">
        <f t="shared" si="109"/>
        <v>32</v>
      </c>
      <c r="T521" s="145">
        <v>50</v>
      </c>
      <c r="U521" s="104">
        <f t="shared" si="113"/>
        <v>1.92</v>
      </c>
      <c r="W521" s="106">
        <f t="shared" si="114"/>
        <v>32</v>
      </c>
      <c r="X521" s="106">
        <f t="shared" si="114"/>
        <v>50</v>
      </c>
      <c r="Y521" s="40">
        <f t="shared" si="115"/>
        <v>1.92</v>
      </c>
      <c r="Z521" s="107">
        <f t="shared" si="116"/>
        <v>0</v>
      </c>
      <c r="AA521" s="108">
        <f t="shared" si="117"/>
        <v>0</v>
      </c>
      <c r="AB521" s="109">
        <f t="shared" si="118"/>
        <v>0</v>
      </c>
    </row>
    <row r="522" spans="1:251" x14ac:dyDescent="0.2">
      <c r="A522" s="24">
        <v>515</v>
      </c>
      <c r="F522" s="24" t="s">
        <v>99</v>
      </c>
      <c r="G522" s="101"/>
      <c r="H522" s="102"/>
      <c r="I522" s="102">
        <f t="shared" si="110"/>
        <v>0</v>
      </c>
      <c r="J522" s="102"/>
      <c r="K522" s="102">
        <f t="shared" si="108"/>
        <v>0</v>
      </c>
      <c r="L522" s="144"/>
      <c r="M522" s="104" t="e">
        <f t="shared" si="111"/>
        <v>#DIV/0!</v>
      </c>
      <c r="O522" s="101"/>
      <c r="P522" s="101">
        <v>10</v>
      </c>
      <c r="Q522" s="102">
        <f t="shared" si="112"/>
        <v>0</v>
      </c>
      <c r="R522" s="102">
        <v>0</v>
      </c>
      <c r="S522" s="102">
        <f t="shared" si="109"/>
        <v>10</v>
      </c>
      <c r="T522" s="145">
        <v>11</v>
      </c>
      <c r="U522" s="104">
        <f t="shared" si="113"/>
        <v>2.7272727272727275</v>
      </c>
      <c r="W522" s="106">
        <f t="shared" si="114"/>
        <v>10</v>
      </c>
      <c r="X522" s="106">
        <f t="shared" si="114"/>
        <v>11</v>
      </c>
      <c r="Y522" s="40">
        <f t="shared" si="115"/>
        <v>2.7272727272727275</v>
      </c>
      <c r="Z522" s="107">
        <f t="shared" si="116"/>
        <v>0</v>
      </c>
      <c r="AA522" s="108">
        <f t="shared" si="117"/>
        <v>0</v>
      </c>
      <c r="AB522" s="109">
        <f t="shared" si="118"/>
        <v>0</v>
      </c>
    </row>
    <row r="523" spans="1:251" x14ac:dyDescent="0.2">
      <c r="A523" s="68">
        <v>516</v>
      </c>
      <c r="F523" s="24" t="s">
        <v>100</v>
      </c>
      <c r="G523" s="101"/>
      <c r="H523" s="102"/>
      <c r="I523" s="102">
        <f t="shared" si="110"/>
        <v>0</v>
      </c>
      <c r="J523" s="102"/>
      <c r="K523" s="102">
        <f t="shared" si="108"/>
        <v>0</v>
      </c>
      <c r="L523" s="144"/>
      <c r="M523" s="104" t="e">
        <f t="shared" si="111"/>
        <v>#DIV/0!</v>
      </c>
      <c r="O523" s="101"/>
      <c r="P523" s="101">
        <v>17</v>
      </c>
      <c r="Q523" s="102">
        <f t="shared" si="112"/>
        <v>8</v>
      </c>
      <c r="R523" s="102">
        <v>2</v>
      </c>
      <c r="S523" s="102">
        <f t="shared" si="109"/>
        <v>25</v>
      </c>
      <c r="T523" s="145">
        <v>45</v>
      </c>
      <c r="U523" s="104">
        <f t="shared" si="113"/>
        <v>1.1333333333333333</v>
      </c>
      <c r="W523" s="106">
        <f t="shared" si="114"/>
        <v>25</v>
      </c>
      <c r="X523" s="106">
        <f t="shared" si="114"/>
        <v>45</v>
      </c>
      <c r="Y523" s="40">
        <f t="shared" si="115"/>
        <v>1.6666666666666667</v>
      </c>
      <c r="Z523" s="107">
        <f t="shared" si="116"/>
        <v>0.5</v>
      </c>
      <c r="AA523" s="108">
        <f t="shared" si="117"/>
        <v>0</v>
      </c>
      <c r="AB523" s="109">
        <f t="shared" si="118"/>
        <v>0</v>
      </c>
    </row>
    <row r="524" spans="1:251" x14ac:dyDescent="0.2">
      <c r="A524" s="68">
        <v>517</v>
      </c>
      <c r="F524" s="24" t="s">
        <v>101</v>
      </c>
      <c r="G524" s="101"/>
      <c r="H524" s="102"/>
      <c r="I524" s="102">
        <f t="shared" si="110"/>
        <v>0</v>
      </c>
      <c r="J524" s="102"/>
      <c r="K524" s="102">
        <f t="shared" si="108"/>
        <v>0</v>
      </c>
      <c r="L524" s="144"/>
      <c r="M524" s="104" t="e">
        <f t="shared" si="111"/>
        <v>#DIV/0!</v>
      </c>
      <c r="O524" s="101"/>
      <c r="P524" s="101">
        <v>18</v>
      </c>
      <c r="Q524" s="102">
        <f t="shared" si="112"/>
        <v>0</v>
      </c>
      <c r="R524" s="102">
        <v>0</v>
      </c>
      <c r="S524" s="102">
        <f t="shared" si="109"/>
        <v>18</v>
      </c>
      <c r="T524" s="145">
        <v>32</v>
      </c>
      <c r="U524" s="104">
        <f t="shared" si="113"/>
        <v>1.6875</v>
      </c>
      <c r="W524" s="106">
        <f t="shared" si="114"/>
        <v>18</v>
      </c>
      <c r="X524" s="106">
        <f t="shared" si="114"/>
        <v>32</v>
      </c>
      <c r="Y524" s="40">
        <f t="shared" si="115"/>
        <v>1.6875</v>
      </c>
      <c r="Z524" s="107">
        <f t="shared" si="116"/>
        <v>0.13333333333333286</v>
      </c>
      <c r="AA524" s="108">
        <f t="shared" si="117"/>
        <v>0</v>
      </c>
      <c r="AB524" s="109">
        <f t="shared" si="118"/>
        <v>0</v>
      </c>
    </row>
    <row r="525" spans="1:251" x14ac:dyDescent="0.2">
      <c r="A525" s="24">
        <v>518</v>
      </c>
      <c r="F525" s="24" t="s">
        <v>102</v>
      </c>
      <c r="G525" s="101"/>
      <c r="H525" s="102"/>
      <c r="I525" s="102">
        <f t="shared" si="110"/>
        <v>0</v>
      </c>
      <c r="J525" s="102"/>
      <c r="K525" s="102">
        <f t="shared" si="108"/>
        <v>0</v>
      </c>
      <c r="L525" s="144"/>
      <c r="M525" s="104" t="e">
        <f t="shared" si="111"/>
        <v>#DIV/0!</v>
      </c>
      <c r="O525" s="101"/>
      <c r="P525" s="101">
        <v>21</v>
      </c>
      <c r="Q525" s="102">
        <f t="shared" si="112"/>
        <v>0</v>
      </c>
      <c r="R525" s="102">
        <v>0</v>
      </c>
      <c r="S525" s="102">
        <f t="shared" si="109"/>
        <v>21</v>
      </c>
      <c r="T525" s="145">
        <v>35</v>
      </c>
      <c r="U525" s="104">
        <f t="shared" si="113"/>
        <v>1.8</v>
      </c>
      <c r="W525" s="106">
        <f t="shared" si="114"/>
        <v>21</v>
      </c>
      <c r="X525" s="106">
        <f t="shared" si="114"/>
        <v>35</v>
      </c>
      <c r="Y525" s="40">
        <f t="shared" si="115"/>
        <v>1.8</v>
      </c>
      <c r="Z525" s="107">
        <f t="shared" si="116"/>
        <v>0</v>
      </c>
      <c r="AA525" s="108">
        <f t="shared" si="117"/>
        <v>0</v>
      </c>
      <c r="AB525" s="109">
        <f t="shared" si="118"/>
        <v>0</v>
      </c>
    </row>
    <row r="526" spans="1:251" x14ac:dyDescent="0.2">
      <c r="A526" s="68">
        <v>519</v>
      </c>
      <c r="F526" s="24" t="s">
        <v>103</v>
      </c>
      <c r="G526" s="101"/>
      <c r="H526" s="102"/>
      <c r="I526" s="102">
        <f t="shared" si="110"/>
        <v>0</v>
      </c>
      <c r="J526" s="102"/>
      <c r="K526" s="102">
        <f t="shared" si="108"/>
        <v>0</v>
      </c>
      <c r="L526" s="144"/>
      <c r="M526" s="104" t="e">
        <f t="shared" si="111"/>
        <v>#DIV/0!</v>
      </c>
      <c r="O526" s="101"/>
      <c r="P526" s="101">
        <v>24</v>
      </c>
      <c r="Q526" s="102">
        <f t="shared" si="112"/>
        <v>8</v>
      </c>
      <c r="R526" s="102">
        <v>2</v>
      </c>
      <c r="S526" s="102">
        <f t="shared" si="109"/>
        <v>32</v>
      </c>
      <c r="T526" s="145">
        <v>38</v>
      </c>
      <c r="U526" s="104">
        <f t="shared" si="113"/>
        <v>1.8947368421052633</v>
      </c>
      <c r="W526" s="106">
        <f t="shared" si="114"/>
        <v>32</v>
      </c>
      <c r="X526" s="106">
        <f t="shared" si="114"/>
        <v>38</v>
      </c>
      <c r="Y526" s="40">
        <f t="shared" si="115"/>
        <v>2.5263157894736845</v>
      </c>
      <c r="Z526" s="107">
        <f t="shared" si="116"/>
        <v>0</v>
      </c>
      <c r="AA526" s="108">
        <f t="shared" si="117"/>
        <v>0</v>
      </c>
      <c r="AB526" s="109">
        <f t="shared" si="118"/>
        <v>0</v>
      </c>
      <c r="IQ526" s="24"/>
    </row>
    <row r="527" spans="1:251" x14ac:dyDescent="0.2">
      <c r="A527" s="68">
        <v>520</v>
      </c>
      <c r="F527" s="24" t="s">
        <v>104</v>
      </c>
      <c r="G527" s="101"/>
      <c r="H527" s="102"/>
      <c r="I527" s="102">
        <f t="shared" si="110"/>
        <v>0</v>
      </c>
      <c r="J527" s="102"/>
      <c r="K527" s="102">
        <f t="shared" si="108"/>
        <v>0</v>
      </c>
      <c r="L527" s="144"/>
      <c r="M527" s="104" t="e">
        <f t="shared" si="111"/>
        <v>#DIV/0!</v>
      </c>
      <c r="O527" s="101"/>
      <c r="P527" s="101">
        <v>8</v>
      </c>
      <c r="Q527" s="102">
        <f t="shared" si="112"/>
        <v>4</v>
      </c>
      <c r="R527" s="102">
        <v>1</v>
      </c>
      <c r="S527" s="102">
        <f t="shared" si="109"/>
        <v>12</v>
      </c>
      <c r="T527" s="145">
        <v>18</v>
      </c>
      <c r="U527" s="104">
        <f t="shared" si="113"/>
        <v>1.3333333333333333</v>
      </c>
      <c r="W527" s="106">
        <f t="shared" si="114"/>
        <v>12</v>
      </c>
      <c r="X527" s="106">
        <f t="shared" si="114"/>
        <v>18</v>
      </c>
      <c r="Y527" s="40">
        <f t="shared" si="115"/>
        <v>2</v>
      </c>
      <c r="Z527" s="107">
        <f t="shared" si="116"/>
        <v>0</v>
      </c>
      <c r="AA527" s="108">
        <f t="shared" si="117"/>
        <v>0</v>
      </c>
      <c r="AB527" s="109">
        <f t="shared" si="118"/>
        <v>0</v>
      </c>
    </row>
    <row r="528" spans="1:251" x14ac:dyDescent="0.2">
      <c r="A528" s="24">
        <v>521</v>
      </c>
      <c r="F528" s="24" t="s">
        <v>105</v>
      </c>
      <c r="G528" s="101"/>
      <c r="H528" s="102"/>
      <c r="I528" s="102">
        <f t="shared" si="110"/>
        <v>0</v>
      </c>
      <c r="J528" s="102"/>
      <c r="K528" s="102">
        <f t="shared" si="108"/>
        <v>0</v>
      </c>
      <c r="L528" s="147"/>
      <c r="M528" s="104" t="e">
        <f t="shared" si="111"/>
        <v>#DIV/0!</v>
      </c>
      <c r="O528" s="101"/>
      <c r="P528" s="101">
        <v>7</v>
      </c>
      <c r="Q528" s="102">
        <f t="shared" si="112"/>
        <v>0</v>
      </c>
      <c r="R528" s="102">
        <v>0</v>
      </c>
      <c r="S528" s="102">
        <f t="shared" si="109"/>
        <v>7</v>
      </c>
      <c r="T528" s="148">
        <v>22</v>
      </c>
      <c r="U528" s="104">
        <f t="shared" si="113"/>
        <v>0.95454545454545459</v>
      </c>
      <c r="W528" s="106">
        <f t="shared" si="114"/>
        <v>7</v>
      </c>
      <c r="X528" s="106">
        <f t="shared" si="114"/>
        <v>22</v>
      </c>
      <c r="Y528" s="40">
        <f t="shared" si="115"/>
        <v>1.5</v>
      </c>
      <c r="Z528" s="107">
        <f t="shared" si="116"/>
        <v>5.4666666666666668</v>
      </c>
      <c r="AA528" s="108">
        <f t="shared" si="117"/>
        <v>1</v>
      </c>
      <c r="AB528" s="109">
        <f t="shared" si="118"/>
        <v>1700.96</v>
      </c>
    </row>
    <row r="529" spans="1:251" x14ac:dyDescent="0.2">
      <c r="A529" s="68">
        <v>522</v>
      </c>
      <c r="F529" s="24" t="s">
        <v>106</v>
      </c>
      <c r="G529" s="101"/>
      <c r="H529" s="102"/>
      <c r="I529" s="102">
        <f t="shared" si="110"/>
        <v>0</v>
      </c>
      <c r="J529" s="102"/>
      <c r="K529" s="102">
        <f t="shared" si="108"/>
        <v>0</v>
      </c>
      <c r="L529" s="144"/>
      <c r="M529" s="104" t="e">
        <f t="shared" si="111"/>
        <v>#DIV/0!</v>
      </c>
      <c r="O529" s="101"/>
      <c r="P529" s="101">
        <v>11</v>
      </c>
      <c r="Q529" s="102">
        <f t="shared" si="112"/>
        <v>0</v>
      </c>
      <c r="R529" s="102">
        <v>0</v>
      </c>
      <c r="S529" s="102">
        <f t="shared" si="109"/>
        <v>11</v>
      </c>
      <c r="T529" s="145">
        <v>34</v>
      </c>
      <c r="U529" s="104">
        <f t="shared" si="113"/>
        <v>0.97058823529411764</v>
      </c>
      <c r="W529" s="106">
        <f t="shared" si="114"/>
        <v>11</v>
      </c>
      <c r="X529" s="106">
        <f t="shared" si="114"/>
        <v>34</v>
      </c>
      <c r="Y529" s="40">
        <f t="shared" si="115"/>
        <v>1.6764705882352939</v>
      </c>
      <c r="Z529" s="107">
        <f t="shared" si="116"/>
        <v>8.2666666666666657</v>
      </c>
      <c r="AA529" s="108">
        <f t="shared" si="117"/>
        <v>2</v>
      </c>
      <c r="AB529" s="109">
        <f t="shared" si="118"/>
        <v>3401.92</v>
      </c>
    </row>
    <row r="530" spans="1:251" x14ac:dyDescent="0.2">
      <c r="A530" s="68">
        <v>523</v>
      </c>
      <c r="F530" s="24" t="s">
        <v>107</v>
      </c>
      <c r="G530" s="101"/>
      <c r="H530" s="102"/>
      <c r="I530" s="102">
        <f t="shared" si="110"/>
        <v>0</v>
      </c>
      <c r="J530" s="102"/>
      <c r="K530" s="102">
        <f t="shared" si="108"/>
        <v>0</v>
      </c>
      <c r="L530" s="144"/>
      <c r="M530" s="104" t="e">
        <f t="shared" si="111"/>
        <v>#DIV/0!</v>
      </c>
      <c r="O530" s="101"/>
      <c r="P530" s="101">
        <v>16</v>
      </c>
      <c r="Q530" s="102">
        <f t="shared" si="112"/>
        <v>0</v>
      </c>
      <c r="R530" s="102">
        <v>0</v>
      </c>
      <c r="S530" s="102">
        <f t="shared" si="109"/>
        <v>16</v>
      </c>
      <c r="T530" s="145">
        <v>18</v>
      </c>
      <c r="U530" s="104">
        <f t="shared" si="113"/>
        <v>2.6666666666666665</v>
      </c>
      <c r="W530" s="106">
        <f t="shared" si="114"/>
        <v>16</v>
      </c>
      <c r="X530" s="106">
        <f t="shared" si="114"/>
        <v>18</v>
      </c>
      <c r="Y530" s="40">
        <f t="shared" si="115"/>
        <v>2.6666666666666665</v>
      </c>
      <c r="Z530" s="107">
        <f t="shared" si="116"/>
        <v>0</v>
      </c>
      <c r="AA530" s="108">
        <f t="shared" si="117"/>
        <v>0</v>
      </c>
      <c r="AB530" s="109">
        <f t="shared" si="118"/>
        <v>0</v>
      </c>
    </row>
    <row r="531" spans="1:251" x14ac:dyDescent="0.2">
      <c r="A531" s="24">
        <v>524</v>
      </c>
      <c r="F531" s="24" t="s">
        <v>108</v>
      </c>
      <c r="G531" s="101"/>
      <c r="H531" s="102"/>
      <c r="I531" s="102">
        <f t="shared" si="110"/>
        <v>0</v>
      </c>
      <c r="J531" s="102"/>
      <c r="K531" s="102">
        <f t="shared" si="108"/>
        <v>0</v>
      </c>
      <c r="L531" s="144"/>
      <c r="M531" s="104" t="e">
        <f t="shared" si="111"/>
        <v>#DIV/0!</v>
      </c>
      <c r="O531" s="101"/>
      <c r="P531" s="101">
        <v>14</v>
      </c>
      <c r="Q531" s="102">
        <f t="shared" si="112"/>
        <v>4</v>
      </c>
      <c r="R531" s="102">
        <v>1</v>
      </c>
      <c r="S531" s="102">
        <f t="shared" si="109"/>
        <v>18</v>
      </c>
      <c r="T531" s="145">
        <v>32</v>
      </c>
      <c r="U531" s="104">
        <f t="shared" si="113"/>
        <v>1.3125</v>
      </c>
      <c r="W531" s="106">
        <f t="shared" si="114"/>
        <v>18</v>
      </c>
      <c r="X531" s="106">
        <f t="shared" si="114"/>
        <v>32</v>
      </c>
      <c r="Y531" s="40">
        <f t="shared" si="115"/>
        <v>1.6875</v>
      </c>
      <c r="Z531" s="107">
        <f t="shared" si="116"/>
        <v>0.13333333333333286</v>
      </c>
      <c r="AA531" s="108">
        <f t="shared" si="117"/>
        <v>0</v>
      </c>
      <c r="AB531" s="109">
        <f t="shared" si="118"/>
        <v>0</v>
      </c>
    </row>
    <row r="532" spans="1:251" x14ac:dyDescent="0.2">
      <c r="A532" s="68">
        <v>525</v>
      </c>
      <c r="F532" s="24" t="s">
        <v>109</v>
      </c>
      <c r="G532" s="101"/>
      <c r="H532" s="102"/>
      <c r="I532" s="102">
        <f t="shared" si="110"/>
        <v>0</v>
      </c>
      <c r="J532" s="102"/>
      <c r="K532" s="102">
        <f t="shared" si="108"/>
        <v>0</v>
      </c>
      <c r="L532" s="147"/>
      <c r="M532" s="104" t="e">
        <f t="shared" si="111"/>
        <v>#DIV/0!</v>
      </c>
      <c r="O532" s="101"/>
      <c r="P532" s="101">
        <v>9</v>
      </c>
      <c r="Q532" s="102">
        <f t="shared" si="112"/>
        <v>12</v>
      </c>
      <c r="R532" s="102">
        <v>3</v>
      </c>
      <c r="S532" s="102">
        <f t="shared" si="109"/>
        <v>21</v>
      </c>
      <c r="T532" s="148">
        <v>36</v>
      </c>
      <c r="U532" s="104">
        <f t="shared" si="113"/>
        <v>0.75</v>
      </c>
      <c r="W532" s="106">
        <f t="shared" si="114"/>
        <v>21</v>
      </c>
      <c r="X532" s="106">
        <f t="shared" si="114"/>
        <v>36</v>
      </c>
      <c r="Y532" s="40">
        <f t="shared" si="115"/>
        <v>1.75</v>
      </c>
      <c r="Z532" s="107">
        <f t="shared" si="116"/>
        <v>0</v>
      </c>
      <c r="AA532" s="108">
        <f t="shared" si="117"/>
        <v>0</v>
      </c>
      <c r="AB532" s="109">
        <f t="shared" si="118"/>
        <v>0</v>
      </c>
    </row>
    <row r="533" spans="1:251" x14ac:dyDescent="0.2">
      <c r="A533" s="68">
        <v>526</v>
      </c>
      <c r="F533" s="24" t="s">
        <v>110</v>
      </c>
      <c r="G533" s="101"/>
      <c r="H533" s="102"/>
      <c r="I533" s="102">
        <f t="shared" si="110"/>
        <v>0</v>
      </c>
      <c r="J533" s="102"/>
      <c r="K533" s="102">
        <f t="shared" si="108"/>
        <v>0</v>
      </c>
      <c r="L533" s="144"/>
      <c r="M533" s="104" t="e">
        <f t="shared" si="111"/>
        <v>#DIV/0!</v>
      </c>
      <c r="O533" s="101"/>
      <c r="P533" s="101">
        <v>10</v>
      </c>
      <c r="Q533" s="102">
        <f t="shared" si="112"/>
        <v>0</v>
      </c>
      <c r="R533" s="102">
        <v>0</v>
      </c>
      <c r="S533" s="102">
        <f t="shared" si="109"/>
        <v>10</v>
      </c>
      <c r="T533" s="145">
        <v>17</v>
      </c>
      <c r="U533" s="104">
        <f t="shared" si="113"/>
        <v>1.7647058823529411</v>
      </c>
      <c r="W533" s="106">
        <f t="shared" si="114"/>
        <v>10</v>
      </c>
      <c r="X533" s="106">
        <f t="shared" si="114"/>
        <v>17</v>
      </c>
      <c r="Y533" s="40">
        <f t="shared" si="115"/>
        <v>1.7647058823529411</v>
      </c>
      <c r="Z533" s="107">
        <f t="shared" si="116"/>
        <v>0</v>
      </c>
      <c r="AA533" s="108">
        <f t="shared" si="117"/>
        <v>0</v>
      </c>
      <c r="AB533" s="109">
        <f t="shared" si="118"/>
        <v>0</v>
      </c>
    </row>
    <row r="534" spans="1:251" x14ac:dyDescent="0.2">
      <c r="A534" s="24">
        <v>527</v>
      </c>
      <c r="F534" s="24" t="s">
        <v>111</v>
      </c>
      <c r="G534" s="101"/>
      <c r="H534" s="102"/>
      <c r="I534" s="102">
        <f t="shared" si="110"/>
        <v>0</v>
      </c>
      <c r="J534" s="102"/>
      <c r="K534" s="102">
        <f t="shared" si="108"/>
        <v>0</v>
      </c>
      <c r="L534" s="103"/>
      <c r="M534" s="104" t="e">
        <f t="shared" si="111"/>
        <v>#DIV/0!</v>
      </c>
      <c r="O534" s="101"/>
      <c r="P534" s="101">
        <v>4</v>
      </c>
      <c r="Q534" s="102">
        <f t="shared" si="112"/>
        <v>0</v>
      </c>
      <c r="R534" s="102">
        <v>0</v>
      </c>
      <c r="S534" s="102">
        <f t="shared" si="109"/>
        <v>4</v>
      </c>
      <c r="T534" s="105">
        <v>14</v>
      </c>
      <c r="U534" s="104">
        <f t="shared" si="113"/>
        <v>0.8571428571428571</v>
      </c>
      <c r="W534" s="106">
        <f t="shared" si="114"/>
        <v>4</v>
      </c>
      <c r="X534" s="106">
        <f t="shared" si="114"/>
        <v>14</v>
      </c>
      <c r="Y534" s="40">
        <f t="shared" si="115"/>
        <v>1.7142857142857142</v>
      </c>
      <c r="Z534" s="107">
        <f t="shared" si="116"/>
        <v>3.9333333333333327</v>
      </c>
      <c r="AA534" s="108">
        <f t="shared" si="117"/>
        <v>1</v>
      </c>
      <c r="AB534" s="109">
        <f t="shared" si="118"/>
        <v>1700.96</v>
      </c>
    </row>
    <row r="535" spans="1:251" s="80" customFormat="1" x14ac:dyDescent="0.2">
      <c r="A535" s="68">
        <v>528</v>
      </c>
      <c r="B535" s="56"/>
      <c r="C535" s="69"/>
      <c r="D535" s="70"/>
      <c r="E535" s="71"/>
      <c r="F535" s="24" t="s">
        <v>112</v>
      </c>
      <c r="G535" s="101"/>
      <c r="H535" s="102"/>
      <c r="I535" s="102">
        <f t="shared" si="110"/>
        <v>0</v>
      </c>
      <c r="J535" s="102"/>
      <c r="K535" s="102">
        <f t="shared" si="108"/>
        <v>0</v>
      </c>
      <c r="L535" s="103"/>
      <c r="M535" s="104" t="e">
        <f t="shared" si="111"/>
        <v>#DIV/0!</v>
      </c>
      <c r="N535" s="136"/>
      <c r="O535" s="101"/>
      <c r="P535" s="101">
        <v>1</v>
      </c>
      <c r="Q535" s="102">
        <f t="shared" si="112"/>
        <v>8</v>
      </c>
      <c r="R535" s="102">
        <v>2</v>
      </c>
      <c r="S535" s="102">
        <f t="shared" si="109"/>
        <v>9</v>
      </c>
      <c r="T535" s="105">
        <v>13</v>
      </c>
      <c r="U535" s="104">
        <f t="shared" si="113"/>
        <v>0.23076923076923078</v>
      </c>
      <c r="V535" s="31"/>
      <c r="W535" s="106">
        <f t="shared" si="114"/>
        <v>9</v>
      </c>
      <c r="X535" s="106">
        <f t="shared" si="114"/>
        <v>13</v>
      </c>
      <c r="Y535" s="40">
        <f t="shared" si="115"/>
        <v>2.0769230769230771</v>
      </c>
      <c r="Z535" s="107">
        <f t="shared" si="116"/>
        <v>0</v>
      </c>
      <c r="AA535" s="108">
        <f t="shared" si="117"/>
        <v>0</v>
      </c>
      <c r="AB535" s="109">
        <f t="shared" si="118"/>
        <v>0</v>
      </c>
    </row>
    <row r="536" spans="1:251" s="80" customFormat="1" x14ac:dyDescent="0.2">
      <c r="A536" s="68">
        <v>529</v>
      </c>
      <c r="B536" s="56"/>
      <c r="C536" s="69"/>
      <c r="D536" s="70"/>
      <c r="E536" s="71"/>
      <c r="F536" s="24" t="s">
        <v>113</v>
      </c>
      <c r="G536" s="101"/>
      <c r="H536" s="102"/>
      <c r="I536" s="102"/>
      <c r="J536" s="102"/>
      <c r="K536" s="102"/>
      <c r="L536" s="103"/>
      <c r="M536" s="104"/>
      <c r="N536" s="136"/>
      <c r="O536" s="101"/>
      <c r="P536" s="101">
        <v>6</v>
      </c>
      <c r="Q536" s="102">
        <f t="shared" si="112"/>
        <v>8</v>
      </c>
      <c r="R536" s="102">
        <v>2</v>
      </c>
      <c r="S536" s="102">
        <f t="shared" si="109"/>
        <v>14</v>
      </c>
      <c r="T536" s="105">
        <v>11</v>
      </c>
      <c r="U536" s="104">
        <f t="shared" si="113"/>
        <v>1.6363636363636365</v>
      </c>
      <c r="V536" s="31"/>
      <c r="W536" s="106">
        <f t="shared" ref="W536:X537" si="119">S536</f>
        <v>14</v>
      </c>
      <c r="X536" s="106">
        <f t="shared" si="119"/>
        <v>11</v>
      </c>
      <c r="Y536" s="40">
        <f t="shared" si="115"/>
        <v>3.8181818181818183</v>
      </c>
      <c r="Z536" s="107">
        <f t="shared" si="116"/>
        <v>0</v>
      </c>
      <c r="AA536" s="108">
        <f t="shared" si="117"/>
        <v>0</v>
      </c>
      <c r="AB536" s="109">
        <f t="shared" si="118"/>
        <v>0</v>
      </c>
    </row>
    <row r="537" spans="1:251" s="80" customFormat="1" x14ac:dyDescent="0.2">
      <c r="A537" s="24">
        <v>530</v>
      </c>
      <c r="B537" s="56"/>
      <c r="C537" s="69"/>
      <c r="D537" s="70"/>
      <c r="E537" s="71"/>
      <c r="F537" s="24" t="s">
        <v>114</v>
      </c>
      <c r="G537" s="101"/>
      <c r="H537" s="102"/>
      <c r="I537" s="102"/>
      <c r="J537" s="102"/>
      <c r="K537" s="102"/>
      <c r="L537" s="103"/>
      <c r="M537" s="104"/>
      <c r="N537" s="136"/>
      <c r="O537" s="101"/>
      <c r="P537" s="101">
        <v>1</v>
      </c>
      <c r="Q537" s="102">
        <f t="shared" si="112"/>
        <v>8</v>
      </c>
      <c r="R537" s="102">
        <v>2</v>
      </c>
      <c r="S537" s="102">
        <f t="shared" si="109"/>
        <v>9</v>
      </c>
      <c r="T537" s="105">
        <v>6</v>
      </c>
      <c r="U537" s="104">
        <f t="shared" si="113"/>
        <v>0.5</v>
      </c>
      <c r="V537" s="31"/>
      <c r="W537" s="106">
        <f t="shared" si="119"/>
        <v>9</v>
      </c>
      <c r="X537" s="106">
        <f t="shared" si="119"/>
        <v>6</v>
      </c>
      <c r="Y537" s="40">
        <f t="shared" si="115"/>
        <v>4.5</v>
      </c>
      <c r="Z537" s="107">
        <f t="shared" si="116"/>
        <v>0</v>
      </c>
      <c r="AA537" s="108">
        <f t="shared" si="117"/>
        <v>0</v>
      </c>
      <c r="AB537" s="109">
        <f t="shared" si="118"/>
        <v>0</v>
      </c>
    </row>
    <row r="538" spans="1:251" s="24" customFormat="1" x14ac:dyDescent="0.2">
      <c r="A538" s="68">
        <v>531</v>
      </c>
      <c r="B538" s="5"/>
      <c r="C538" s="99"/>
      <c r="D538" s="100"/>
      <c r="G538" s="25"/>
      <c r="L538" s="5"/>
      <c r="M538" s="139"/>
      <c r="N538" s="28"/>
      <c r="O538" s="48"/>
      <c r="P538" s="25"/>
      <c r="T538" s="151"/>
      <c r="U538" s="139"/>
      <c r="V538" s="31"/>
      <c r="W538" s="141"/>
      <c r="X538" s="141"/>
      <c r="AB538" s="152"/>
    </row>
    <row r="539" spans="1:251" s="75" customFormat="1" x14ac:dyDescent="0.2">
      <c r="A539" s="68">
        <v>532</v>
      </c>
      <c r="B539" s="143">
        <v>11</v>
      </c>
      <c r="C539" s="84" t="s">
        <v>54</v>
      </c>
      <c r="D539" s="85">
        <v>100000076368</v>
      </c>
      <c r="E539" s="11" t="s">
        <v>125</v>
      </c>
      <c r="F539" s="86" t="s">
        <v>25</v>
      </c>
      <c r="G539" s="87"/>
      <c r="H539" s="88">
        <f>SUM(H540:H588)</f>
        <v>0</v>
      </c>
      <c r="I539" s="88"/>
      <c r="J539" s="88"/>
      <c r="K539" s="88"/>
      <c r="L539" s="89">
        <f>SUM(L540:L588)</f>
        <v>0</v>
      </c>
      <c r="M539" s="90"/>
      <c r="N539" s="91"/>
      <c r="O539" s="87"/>
      <c r="P539" s="92">
        <f>SUM(P540:P590)</f>
        <v>1909</v>
      </c>
      <c r="Q539" s="88"/>
      <c r="R539" s="88"/>
      <c r="S539" s="88"/>
      <c r="T539" s="93">
        <f>SUM(T540:T590)</f>
        <v>4917</v>
      </c>
      <c r="U539" s="90"/>
      <c r="V539" s="94"/>
      <c r="W539" s="89">
        <f>SUM(W540:W588)</f>
        <v>2604</v>
      </c>
      <c r="X539" s="89">
        <f>SUM(X540:X588)</f>
        <v>4866</v>
      </c>
      <c r="Y539" s="95">
        <v>1.8</v>
      </c>
      <c r="Z539" s="96">
        <f>X539/3*Y539</f>
        <v>2919.6</v>
      </c>
      <c r="AA539" s="97">
        <f>SUM(AA540:AA588)</f>
        <v>53</v>
      </c>
      <c r="AB539" s="98">
        <f>SUM(AB540:AB588)</f>
        <v>82781.759999999966</v>
      </c>
    </row>
    <row r="540" spans="1:251" s="24" customFormat="1" x14ac:dyDescent="0.2">
      <c r="A540" s="24">
        <v>533</v>
      </c>
      <c r="B540" s="30"/>
      <c r="C540" s="99"/>
      <c r="D540" s="100"/>
      <c r="E540" s="27"/>
      <c r="F540" s="24" t="s">
        <v>20</v>
      </c>
      <c r="G540" s="101"/>
      <c r="H540" s="102"/>
      <c r="I540" s="102">
        <f>J540*$D$541</f>
        <v>0</v>
      </c>
      <c r="J540" s="102"/>
      <c r="K540" s="102">
        <f t="shared" ref="K540:K588" si="120">H540+I540</f>
        <v>0</v>
      </c>
      <c r="L540" s="103"/>
      <c r="M540" s="104" t="e">
        <f>(H540)/(L540/3)</f>
        <v>#DIV/0!</v>
      </c>
      <c r="N540" s="28"/>
      <c r="O540" s="101"/>
      <c r="P540" s="101">
        <v>44</v>
      </c>
      <c r="Q540" s="102">
        <f>R540*$D$541</f>
        <v>16</v>
      </c>
      <c r="R540" s="102">
        <v>2</v>
      </c>
      <c r="S540" s="102">
        <f t="shared" ref="S540:S590" si="121">P540+Q540</f>
        <v>60</v>
      </c>
      <c r="T540" s="105">
        <v>143</v>
      </c>
      <c r="U540" s="104">
        <f>(P540)/(T540/3)</f>
        <v>0.92307692307692313</v>
      </c>
      <c r="V540" s="31"/>
      <c r="W540" s="106">
        <f>S540</f>
        <v>60</v>
      </c>
      <c r="X540" s="106">
        <f>T540</f>
        <v>143</v>
      </c>
      <c r="Y540" s="40">
        <f>(AA540*$D$541+W540)/(X540/3)</f>
        <v>1.7622377622377623</v>
      </c>
      <c r="Z540" s="107">
        <f>IF((X540/$X$539*$Z$539-W540)&gt;0,(X540/$X$539*$Z$539-W540),0)</f>
        <v>25.799999999999997</v>
      </c>
      <c r="AA540" s="108">
        <f>IF(O540="",ROUND(Z540/$D$541,0),0)</f>
        <v>3</v>
      </c>
      <c r="AB540" s="109">
        <f>AA540*$D$543</f>
        <v>4685.76</v>
      </c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  <c r="CH540" s="20"/>
      <c r="CI540" s="20"/>
      <c r="CJ540" s="20"/>
      <c r="CK540" s="20"/>
      <c r="CL540" s="20"/>
      <c r="CM540" s="20"/>
      <c r="CN540" s="20"/>
      <c r="CO540" s="20"/>
      <c r="CP540" s="20"/>
      <c r="CQ540" s="20"/>
      <c r="CR540" s="20"/>
      <c r="CS540" s="20"/>
      <c r="CT540" s="20"/>
      <c r="CU540" s="20"/>
      <c r="CV540" s="20"/>
      <c r="CW540" s="20"/>
      <c r="CX540" s="20"/>
      <c r="CY540" s="20"/>
      <c r="CZ540" s="20"/>
      <c r="DA540" s="20"/>
      <c r="DB540" s="20"/>
      <c r="DC540" s="20"/>
      <c r="DD540" s="20"/>
      <c r="DE540" s="20"/>
      <c r="DF540" s="20"/>
      <c r="DG540" s="20"/>
      <c r="DH540" s="20"/>
      <c r="DI540" s="20"/>
      <c r="DJ540" s="20"/>
      <c r="DK540" s="20"/>
      <c r="DL540" s="20"/>
      <c r="DM540" s="20"/>
      <c r="DN540" s="20"/>
      <c r="DO540" s="20"/>
      <c r="DP540" s="20"/>
      <c r="DQ540" s="20"/>
      <c r="DR540" s="20"/>
      <c r="DS540" s="20"/>
      <c r="DT540" s="20"/>
      <c r="DU540" s="20"/>
      <c r="DV540" s="20"/>
      <c r="DW540" s="20"/>
      <c r="DX540" s="20"/>
      <c r="DY540" s="20"/>
      <c r="DZ540" s="20"/>
      <c r="EA540" s="20"/>
      <c r="EB540" s="20"/>
      <c r="EC540" s="20"/>
      <c r="ED540" s="20"/>
      <c r="EE540" s="20"/>
      <c r="EF540" s="20"/>
      <c r="EG540" s="20"/>
      <c r="EH540" s="20"/>
      <c r="EI540" s="20"/>
      <c r="EJ540" s="20"/>
      <c r="EK540" s="20"/>
      <c r="EL540" s="20"/>
      <c r="EM540" s="20"/>
      <c r="EN540" s="20"/>
      <c r="EO540" s="20"/>
      <c r="EP540" s="20"/>
      <c r="EQ540" s="20"/>
      <c r="ER540" s="20"/>
      <c r="ES540" s="20"/>
      <c r="ET540" s="20"/>
      <c r="EU540" s="20"/>
      <c r="EV540" s="20"/>
      <c r="EW540" s="20"/>
      <c r="EX540" s="20"/>
      <c r="EY540" s="20"/>
      <c r="EZ540" s="20"/>
      <c r="FA540" s="20"/>
      <c r="FB540" s="20"/>
      <c r="FC540" s="20"/>
      <c r="FD540" s="20"/>
      <c r="FE540" s="20"/>
      <c r="FF540" s="20"/>
      <c r="FG540" s="20"/>
      <c r="FH540" s="20"/>
      <c r="FI540" s="20"/>
      <c r="FJ540" s="20"/>
      <c r="FK540" s="20"/>
      <c r="FL540" s="20"/>
      <c r="FM540" s="20"/>
      <c r="FN540" s="20"/>
      <c r="FO540" s="20"/>
      <c r="FP540" s="20"/>
      <c r="FQ540" s="20"/>
      <c r="FR540" s="20"/>
      <c r="FS540" s="20"/>
      <c r="FT540" s="20"/>
      <c r="FU540" s="20"/>
      <c r="FV540" s="20"/>
      <c r="FW540" s="20"/>
      <c r="FX540" s="20"/>
      <c r="FY540" s="20"/>
      <c r="FZ540" s="20"/>
      <c r="GA540" s="20"/>
      <c r="GB540" s="20"/>
      <c r="GC540" s="20"/>
      <c r="GD540" s="20"/>
      <c r="GE540" s="20"/>
      <c r="GF540" s="20"/>
      <c r="GG540" s="20"/>
      <c r="GH540" s="20"/>
      <c r="GI540" s="20"/>
      <c r="GJ540" s="20"/>
      <c r="GK540" s="20"/>
      <c r="GL540" s="20"/>
      <c r="GM540" s="20"/>
      <c r="GN540" s="20"/>
      <c r="GO540" s="20"/>
      <c r="GP540" s="20"/>
      <c r="GQ540" s="20"/>
      <c r="GR540" s="20"/>
      <c r="GS540" s="20"/>
      <c r="GT540" s="20"/>
      <c r="GU540" s="20"/>
      <c r="GV540" s="20"/>
      <c r="GW540" s="20"/>
      <c r="GX540" s="20"/>
      <c r="GY540" s="20"/>
      <c r="GZ540" s="20"/>
      <c r="HA540" s="20"/>
      <c r="HB540" s="20"/>
      <c r="HC540" s="20"/>
      <c r="HD540" s="20"/>
      <c r="HE540" s="20"/>
      <c r="HF540" s="20"/>
      <c r="HG540" s="20"/>
      <c r="HH540" s="20"/>
      <c r="HI540" s="20"/>
      <c r="HJ540" s="20"/>
      <c r="HK540" s="20"/>
      <c r="HL540" s="20"/>
      <c r="HM540" s="20"/>
      <c r="HN540" s="20"/>
      <c r="HO540" s="20"/>
      <c r="HP540" s="20"/>
      <c r="HQ540" s="20"/>
      <c r="HR540" s="20"/>
      <c r="HS540" s="20"/>
      <c r="HT540" s="20"/>
      <c r="HU540" s="20"/>
      <c r="HV540" s="20"/>
      <c r="HW540" s="20"/>
      <c r="HX540" s="20"/>
      <c r="HY540" s="20"/>
      <c r="HZ540" s="20"/>
      <c r="IA540" s="20"/>
      <c r="IB540" s="20"/>
      <c r="IC540" s="20"/>
      <c r="ID540" s="20"/>
      <c r="IE540" s="20"/>
      <c r="IF540" s="20"/>
      <c r="IG540" s="20"/>
      <c r="IH540" s="20"/>
      <c r="II540" s="20"/>
      <c r="IJ540" s="20"/>
      <c r="IK540" s="20"/>
      <c r="IL540" s="20"/>
      <c r="IM540" s="20"/>
      <c r="IN540" s="20"/>
      <c r="IO540" s="20"/>
      <c r="IP540" s="20"/>
      <c r="IQ540" s="20"/>
    </row>
    <row r="541" spans="1:251" x14ac:dyDescent="0.2">
      <c r="A541" s="68">
        <v>534</v>
      </c>
      <c r="B541" s="30"/>
      <c r="C541" s="110" t="s">
        <v>56</v>
      </c>
      <c r="D541" s="111">
        <v>8</v>
      </c>
      <c r="F541" s="24" t="s">
        <v>21</v>
      </c>
      <c r="G541" s="101"/>
      <c r="H541" s="102"/>
      <c r="I541" s="102">
        <f t="shared" ref="I541:I588" si="122">J541*$D$541</f>
        <v>0</v>
      </c>
      <c r="J541" s="102"/>
      <c r="K541" s="102">
        <f t="shared" si="120"/>
        <v>0</v>
      </c>
      <c r="L541" s="144"/>
      <c r="M541" s="104" t="e">
        <f t="shared" ref="M541:M588" si="123">(H541)/(L541/3)</f>
        <v>#DIV/0!</v>
      </c>
      <c r="O541" s="101"/>
      <c r="P541" s="101">
        <v>31</v>
      </c>
      <c r="Q541" s="102">
        <f t="shared" ref="Q541:Q590" si="124">R541*$D$541</f>
        <v>24</v>
      </c>
      <c r="R541" s="102">
        <v>3</v>
      </c>
      <c r="S541" s="102">
        <f t="shared" si="121"/>
        <v>55</v>
      </c>
      <c r="T541" s="145">
        <v>122</v>
      </c>
      <c r="U541" s="104">
        <f t="shared" ref="U541:U590" si="125">(P541)/(T541/3)</f>
        <v>0.76229508196721318</v>
      </c>
      <c r="W541" s="106">
        <f t="shared" ref="W541:X588" si="126">S541</f>
        <v>55</v>
      </c>
      <c r="X541" s="106">
        <f t="shared" si="126"/>
        <v>122</v>
      </c>
      <c r="Y541" s="40">
        <f t="shared" ref="Y541:Y590" si="127">(AA541*$D$541+W541)/(X541/3)</f>
        <v>1.7459016393442623</v>
      </c>
      <c r="Z541" s="107">
        <f t="shared" ref="Z541:Z590" si="128">IF((X541/$X$539*$Z$539-W541)&gt;0,(X541/$X$539*$Z$539-W541),0)</f>
        <v>18.200000000000003</v>
      </c>
      <c r="AA541" s="108">
        <f t="shared" ref="AA541:AA590" si="129">IF(O541="",ROUND(Z541/$D$541,0),0)</f>
        <v>2</v>
      </c>
      <c r="AB541" s="109">
        <f t="shared" ref="AB541:AB590" si="130">AA541*$D$543</f>
        <v>3123.84</v>
      </c>
    </row>
    <row r="542" spans="1:251" x14ac:dyDescent="0.2">
      <c r="A542" s="68">
        <v>535</v>
      </c>
      <c r="B542" s="30"/>
      <c r="C542" s="110" t="s">
        <v>57</v>
      </c>
      <c r="D542" s="111" t="s">
        <v>58</v>
      </c>
      <c r="F542" s="24" t="s">
        <v>15</v>
      </c>
      <c r="G542" s="101"/>
      <c r="H542" s="102"/>
      <c r="I542" s="102">
        <f t="shared" si="122"/>
        <v>0</v>
      </c>
      <c r="J542" s="102"/>
      <c r="K542" s="102">
        <f t="shared" si="120"/>
        <v>0</v>
      </c>
      <c r="L542" s="144"/>
      <c r="M542" s="104" t="e">
        <f t="shared" si="123"/>
        <v>#DIV/0!</v>
      </c>
      <c r="O542" s="101"/>
      <c r="P542" s="101">
        <v>58</v>
      </c>
      <c r="Q542" s="102">
        <f t="shared" si="124"/>
        <v>0</v>
      </c>
      <c r="R542" s="102">
        <v>0</v>
      </c>
      <c r="S542" s="102">
        <f t="shared" si="121"/>
        <v>58</v>
      </c>
      <c r="T542" s="145">
        <v>94</v>
      </c>
      <c r="U542" s="104">
        <f t="shared" si="125"/>
        <v>1.8510638297872342</v>
      </c>
      <c r="W542" s="106">
        <f t="shared" si="126"/>
        <v>58</v>
      </c>
      <c r="X542" s="106">
        <f t="shared" si="126"/>
        <v>94</v>
      </c>
      <c r="Y542" s="40">
        <f t="shared" si="127"/>
        <v>1.8510638297872342</v>
      </c>
      <c r="Z542" s="107">
        <f t="shared" si="128"/>
        <v>0</v>
      </c>
      <c r="AA542" s="108">
        <f t="shared" si="129"/>
        <v>0</v>
      </c>
      <c r="AB542" s="109">
        <f t="shared" si="130"/>
        <v>0</v>
      </c>
    </row>
    <row r="543" spans="1:251" x14ac:dyDescent="0.2">
      <c r="A543" s="24">
        <v>536</v>
      </c>
      <c r="B543" s="30"/>
      <c r="C543" s="110" t="s">
        <v>59</v>
      </c>
      <c r="D543" s="112">
        <v>1561.92</v>
      </c>
      <c r="F543" s="24" t="s">
        <v>60</v>
      </c>
      <c r="G543" s="101"/>
      <c r="H543" s="102"/>
      <c r="I543" s="102">
        <f t="shared" si="122"/>
        <v>0</v>
      </c>
      <c r="J543" s="102"/>
      <c r="K543" s="102">
        <f t="shared" si="120"/>
        <v>0</v>
      </c>
      <c r="L543" s="144"/>
      <c r="M543" s="104" t="e">
        <f t="shared" si="123"/>
        <v>#DIV/0!</v>
      </c>
      <c r="O543" s="101"/>
      <c r="P543" s="101">
        <v>19</v>
      </c>
      <c r="Q543" s="102">
        <f t="shared" si="124"/>
        <v>8</v>
      </c>
      <c r="R543" s="102">
        <v>1</v>
      </c>
      <c r="S543" s="102">
        <f t="shared" si="121"/>
        <v>27</v>
      </c>
      <c r="T543" s="145">
        <v>64</v>
      </c>
      <c r="U543" s="104">
        <f t="shared" si="125"/>
        <v>0.890625</v>
      </c>
      <c r="W543" s="106">
        <f t="shared" si="126"/>
        <v>27</v>
      </c>
      <c r="X543" s="106">
        <f t="shared" si="126"/>
        <v>64</v>
      </c>
      <c r="Y543" s="40">
        <f t="shared" si="127"/>
        <v>1.640625</v>
      </c>
      <c r="Z543" s="107">
        <f t="shared" si="128"/>
        <v>11.399999999999999</v>
      </c>
      <c r="AA543" s="108">
        <f t="shared" si="129"/>
        <v>1</v>
      </c>
      <c r="AB543" s="109">
        <f t="shared" si="130"/>
        <v>1561.92</v>
      </c>
      <c r="IQ543" s="113"/>
    </row>
    <row r="544" spans="1:251" x14ac:dyDescent="0.2">
      <c r="A544" s="68">
        <v>537</v>
      </c>
      <c r="B544" s="30"/>
      <c r="C544" s="114" t="s">
        <v>61</v>
      </c>
      <c r="D544" s="112">
        <f>D543/D541</f>
        <v>195.24</v>
      </c>
      <c r="F544" s="24" t="s">
        <v>62</v>
      </c>
      <c r="G544" s="101"/>
      <c r="H544" s="102"/>
      <c r="I544" s="102">
        <f t="shared" si="122"/>
        <v>0</v>
      </c>
      <c r="J544" s="102"/>
      <c r="K544" s="102">
        <f t="shared" si="120"/>
        <v>0</v>
      </c>
      <c r="L544" s="144"/>
      <c r="M544" s="104" t="e">
        <f t="shared" si="123"/>
        <v>#DIV/0!</v>
      </c>
      <c r="O544" s="101"/>
      <c r="P544" s="101">
        <v>12</v>
      </c>
      <c r="Q544" s="102">
        <f t="shared" si="124"/>
        <v>8</v>
      </c>
      <c r="R544" s="102">
        <v>1</v>
      </c>
      <c r="S544" s="102">
        <f t="shared" si="121"/>
        <v>20</v>
      </c>
      <c r="T544" s="145">
        <v>39</v>
      </c>
      <c r="U544" s="104">
        <f t="shared" si="125"/>
        <v>0.92307692307692313</v>
      </c>
      <c r="W544" s="106">
        <f t="shared" si="126"/>
        <v>20</v>
      </c>
      <c r="X544" s="106">
        <f t="shared" si="126"/>
        <v>39</v>
      </c>
      <c r="Y544" s="40">
        <f t="shared" si="127"/>
        <v>1.5384615384615385</v>
      </c>
      <c r="Z544" s="107">
        <f t="shared" si="128"/>
        <v>3.3999999999999986</v>
      </c>
      <c r="AA544" s="108">
        <f t="shared" si="129"/>
        <v>0</v>
      </c>
      <c r="AB544" s="109">
        <f t="shared" si="130"/>
        <v>0</v>
      </c>
    </row>
    <row r="545" spans="1:251" x14ac:dyDescent="0.2">
      <c r="A545" s="68">
        <v>538</v>
      </c>
      <c r="B545" s="30"/>
      <c r="C545" s="110" t="s">
        <v>63</v>
      </c>
      <c r="D545" s="111" t="s">
        <v>64</v>
      </c>
      <c r="E545" s="54"/>
      <c r="F545" s="24" t="s">
        <v>65</v>
      </c>
      <c r="G545" s="101"/>
      <c r="H545" s="102"/>
      <c r="I545" s="102">
        <f t="shared" si="122"/>
        <v>0</v>
      </c>
      <c r="J545" s="102"/>
      <c r="K545" s="102">
        <f t="shared" si="120"/>
        <v>0</v>
      </c>
      <c r="L545" s="144"/>
      <c r="M545" s="104" t="e">
        <f t="shared" si="123"/>
        <v>#DIV/0!</v>
      </c>
      <c r="O545" s="101"/>
      <c r="P545" s="101">
        <v>8</v>
      </c>
      <c r="Q545" s="102">
        <f t="shared" si="124"/>
        <v>80</v>
      </c>
      <c r="R545" s="102">
        <v>10</v>
      </c>
      <c r="S545" s="102">
        <f t="shared" si="121"/>
        <v>88</v>
      </c>
      <c r="T545" s="145">
        <v>181</v>
      </c>
      <c r="U545" s="104">
        <f t="shared" si="125"/>
        <v>0.13259668508287292</v>
      </c>
      <c r="W545" s="106">
        <f t="shared" si="126"/>
        <v>88</v>
      </c>
      <c r="X545" s="106">
        <f t="shared" si="126"/>
        <v>181</v>
      </c>
      <c r="Y545" s="40">
        <f t="shared" si="127"/>
        <v>1.8563535911602209</v>
      </c>
      <c r="Z545" s="107">
        <f t="shared" si="128"/>
        <v>20.599999999999994</v>
      </c>
      <c r="AA545" s="108">
        <f t="shared" si="129"/>
        <v>3</v>
      </c>
      <c r="AB545" s="109">
        <f t="shared" si="130"/>
        <v>4685.76</v>
      </c>
    </row>
    <row r="546" spans="1:251" x14ac:dyDescent="0.2">
      <c r="A546" s="24">
        <v>539</v>
      </c>
      <c r="B546" s="115"/>
      <c r="C546" s="110" t="s">
        <v>66</v>
      </c>
      <c r="D546" s="111"/>
      <c r="E546" s="27"/>
      <c r="F546" s="116" t="s">
        <v>67</v>
      </c>
      <c r="G546" s="101"/>
      <c r="H546" s="102"/>
      <c r="I546" s="102">
        <f t="shared" si="122"/>
        <v>0</v>
      </c>
      <c r="J546" s="102"/>
      <c r="K546" s="102">
        <f t="shared" si="120"/>
        <v>0</v>
      </c>
      <c r="L546" s="144"/>
      <c r="M546" s="104" t="e">
        <f t="shared" si="123"/>
        <v>#DIV/0!</v>
      </c>
      <c r="O546" s="101"/>
      <c r="P546" s="101">
        <v>64</v>
      </c>
      <c r="Q546" s="102">
        <f t="shared" si="124"/>
        <v>0</v>
      </c>
      <c r="R546" s="102">
        <v>0</v>
      </c>
      <c r="S546" s="102">
        <f t="shared" si="121"/>
        <v>64</v>
      </c>
      <c r="T546" s="145">
        <v>75</v>
      </c>
      <c r="U546" s="104">
        <f t="shared" si="125"/>
        <v>2.56</v>
      </c>
      <c r="W546" s="106">
        <f t="shared" si="126"/>
        <v>64</v>
      </c>
      <c r="X546" s="106">
        <f t="shared" si="126"/>
        <v>75</v>
      </c>
      <c r="Y546" s="40">
        <f t="shared" si="127"/>
        <v>2.56</v>
      </c>
      <c r="Z546" s="107">
        <f t="shared" si="128"/>
        <v>0</v>
      </c>
      <c r="AA546" s="108">
        <f t="shared" si="129"/>
        <v>0</v>
      </c>
      <c r="AB546" s="109">
        <f t="shared" si="130"/>
        <v>0</v>
      </c>
    </row>
    <row r="547" spans="1:251" s="113" customFormat="1" x14ac:dyDescent="0.2">
      <c r="A547" s="68">
        <v>540</v>
      </c>
      <c r="B547" s="30"/>
      <c r="C547" s="110" t="s">
        <v>68</v>
      </c>
      <c r="D547" s="119"/>
      <c r="F547" s="24" t="s">
        <v>69</v>
      </c>
      <c r="G547" s="101"/>
      <c r="H547" s="102"/>
      <c r="I547" s="102">
        <f t="shared" si="122"/>
        <v>0</v>
      </c>
      <c r="J547" s="102"/>
      <c r="K547" s="102">
        <f t="shared" si="120"/>
        <v>0</v>
      </c>
      <c r="L547" s="144"/>
      <c r="M547" s="104" t="e">
        <f t="shared" si="123"/>
        <v>#DIV/0!</v>
      </c>
      <c r="N547" s="28"/>
      <c r="O547" s="101"/>
      <c r="P547" s="101">
        <v>29</v>
      </c>
      <c r="Q547" s="102">
        <f t="shared" si="124"/>
        <v>8</v>
      </c>
      <c r="R547" s="102">
        <v>1</v>
      </c>
      <c r="S547" s="102">
        <f t="shared" si="121"/>
        <v>37</v>
      </c>
      <c r="T547" s="145">
        <v>86</v>
      </c>
      <c r="U547" s="104">
        <f t="shared" si="125"/>
        <v>1.0116279069767442</v>
      </c>
      <c r="V547" s="31"/>
      <c r="W547" s="106">
        <f t="shared" si="126"/>
        <v>37</v>
      </c>
      <c r="X547" s="106">
        <f t="shared" si="126"/>
        <v>86</v>
      </c>
      <c r="Y547" s="40">
        <f t="shared" si="127"/>
        <v>1.8488372093023255</v>
      </c>
      <c r="Z547" s="107">
        <f t="shared" si="128"/>
        <v>14.600000000000001</v>
      </c>
      <c r="AA547" s="108">
        <f t="shared" si="129"/>
        <v>2</v>
      </c>
      <c r="AB547" s="109">
        <f t="shared" si="130"/>
        <v>3123.84</v>
      </c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  <c r="CH547" s="20"/>
      <c r="CI547" s="20"/>
      <c r="CJ547" s="20"/>
      <c r="CK547" s="20"/>
      <c r="CL547" s="20"/>
      <c r="CM547" s="20"/>
      <c r="CN547" s="20"/>
      <c r="CO547" s="20"/>
      <c r="CP547" s="20"/>
      <c r="CQ547" s="20"/>
      <c r="CR547" s="20"/>
      <c r="CS547" s="20"/>
      <c r="CT547" s="20"/>
      <c r="CU547" s="20"/>
      <c r="CV547" s="20"/>
      <c r="CW547" s="20"/>
      <c r="CX547" s="20"/>
      <c r="CY547" s="20"/>
      <c r="CZ547" s="20"/>
      <c r="DA547" s="20"/>
      <c r="DB547" s="20"/>
      <c r="DC547" s="20"/>
      <c r="DD547" s="20"/>
      <c r="DE547" s="20"/>
      <c r="DF547" s="20"/>
      <c r="DG547" s="20"/>
      <c r="DH547" s="20"/>
      <c r="DI547" s="20"/>
      <c r="DJ547" s="20"/>
      <c r="DK547" s="20"/>
      <c r="DL547" s="20"/>
      <c r="DM547" s="20"/>
      <c r="DN547" s="20"/>
      <c r="DO547" s="20"/>
      <c r="DP547" s="20"/>
      <c r="DQ547" s="20"/>
      <c r="DR547" s="20"/>
      <c r="DS547" s="20"/>
      <c r="DT547" s="20"/>
      <c r="DU547" s="20"/>
      <c r="DV547" s="20"/>
      <c r="DW547" s="20"/>
      <c r="DX547" s="20"/>
      <c r="DY547" s="20"/>
      <c r="DZ547" s="20"/>
      <c r="EA547" s="20"/>
      <c r="EB547" s="20"/>
      <c r="EC547" s="20"/>
      <c r="ED547" s="20"/>
      <c r="EE547" s="20"/>
      <c r="EF547" s="20"/>
      <c r="EG547" s="20"/>
      <c r="EH547" s="20"/>
      <c r="EI547" s="20"/>
      <c r="EJ547" s="20"/>
      <c r="EK547" s="20"/>
      <c r="EL547" s="20"/>
      <c r="EM547" s="20"/>
      <c r="EN547" s="20"/>
      <c r="EO547" s="20"/>
      <c r="EP547" s="20"/>
      <c r="EQ547" s="20"/>
      <c r="ER547" s="20"/>
      <c r="ES547" s="20"/>
      <c r="ET547" s="20"/>
      <c r="EU547" s="20"/>
      <c r="EV547" s="20"/>
      <c r="EW547" s="20"/>
      <c r="EX547" s="20"/>
      <c r="EY547" s="20"/>
      <c r="EZ547" s="20"/>
      <c r="FA547" s="20"/>
      <c r="FB547" s="20"/>
      <c r="FC547" s="20"/>
      <c r="FD547" s="20"/>
      <c r="FE547" s="20"/>
      <c r="FF547" s="20"/>
      <c r="FG547" s="20"/>
      <c r="FH547" s="20"/>
      <c r="FI547" s="20"/>
      <c r="FJ547" s="20"/>
      <c r="FK547" s="20"/>
      <c r="FL547" s="20"/>
      <c r="FM547" s="20"/>
      <c r="FN547" s="20"/>
      <c r="FO547" s="20"/>
      <c r="FP547" s="20"/>
      <c r="FQ547" s="20"/>
      <c r="FR547" s="20"/>
      <c r="FS547" s="20"/>
      <c r="FT547" s="20"/>
      <c r="FU547" s="20"/>
      <c r="FV547" s="20"/>
      <c r="FW547" s="20"/>
      <c r="FX547" s="20"/>
      <c r="FY547" s="20"/>
      <c r="FZ547" s="20"/>
      <c r="GA547" s="20"/>
      <c r="GB547" s="20"/>
      <c r="GC547" s="20"/>
      <c r="GD547" s="20"/>
      <c r="GE547" s="20"/>
      <c r="GF547" s="20"/>
      <c r="GG547" s="20"/>
      <c r="GH547" s="20"/>
      <c r="GI547" s="20"/>
      <c r="GJ547" s="20"/>
      <c r="GK547" s="20"/>
      <c r="GL547" s="20"/>
      <c r="GM547" s="20"/>
      <c r="GN547" s="20"/>
      <c r="GO547" s="20"/>
      <c r="GP547" s="20"/>
      <c r="GQ547" s="20"/>
      <c r="GR547" s="20"/>
      <c r="GS547" s="20"/>
      <c r="GT547" s="20"/>
      <c r="GU547" s="20"/>
      <c r="GV547" s="20"/>
      <c r="GW547" s="20"/>
      <c r="GX547" s="20"/>
      <c r="GY547" s="20"/>
      <c r="GZ547" s="20"/>
      <c r="HA547" s="20"/>
      <c r="HB547" s="20"/>
      <c r="HC547" s="20"/>
      <c r="HD547" s="20"/>
      <c r="HE547" s="20"/>
      <c r="HF547" s="20"/>
      <c r="HG547" s="20"/>
      <c r="HH547" s="20"/>
      <c r="HI547" s="20"/>
      <c r="HJ547" s="20"/>
      <c r="HK547" s="20"/>
      <c r="HL547" s="20"/>
      <c r="HM547" s="20"/>
      <c r="HN547" s="20"/>
      <c r="HO547" s="20"/>
      <c r="HP547" s="20"/>
      <c r="HQ547" s="20"/>
      <c r="HR547" s="20"/>
      <c r="HS547" s="20"/>
      <c r="HT547" s="20"/>
      <c r="HU547" s="20"/>
      <c r="HV547" s="20"/>
      <c r="HW547" s="20"/>
      <c r="HX547" s="20"/>
      <c r="HY547" s="20"/>
      <c r="HZ547" s="20"/>
      <c r="IA547" s="20"/>
      <c r="IB547" s="20"/>
      <c r="IC547" s="20"/>
      <c r="ID547" s="20"/>
      <c r="IE547" s="20"/>
      <c r="IF547" s="20"/>
      <c r="IG547" s="20"/>
      <c r="IH547" s="20"/>
      <c r="II547" s="20"/>
      <c r="IJ547" s="20"/>
      <c r="IK547" s="20"/>
      <c r="IL547" s="20"/>
      <c r="IM547" s="20"/>
      <c r="IN547" s="20"/>
      <c r="IO547" s="20"/>
      <c r="IP547" s="20"/>
      <c r="IQ547" s="20"/>
    </row>
    <row r="548" spans="1:251" x14ac:dyDescent="0.2">
      <c r="A548" s="68">
        <v>541</v>
      </c>
      <c r="C548" s="110" t="s">
        <v>70</v>
      </c>
      <c r="D548" s="120"/>
      <c r="F548" s="24" t="s">
        <v>71</v>
      </c>
      <c r="G548" s="101"/>
      <c r="H548" s="102"/>
      <c r="I548" s="102">
        <f t="shared" si="122"/>
        <v>0</v>
      </c>
      <c r="J548" s="102"/>
      <c r="K548" s="102">
        <f t="shared" si="120"/>
        <v>0</v>
      </c>
      <c r="L548" s="144"/>
      <c r="M548" s="104" t="e">
        <f t="shared" si="123"/>
        <v>#DIV/0!</v>
      </c>
      <c r="O548" s="101"/>
      <c r="P548" s="101">
        <v>82</v>
      </c>
      <c r="Q548" s="102">
        <f t="shared" si="124"/>
        <v>16</v>
      </c>
      <c r="R548" s="102">
        <v>2</v>
      </c>
      <c r="S548" s="102">
        <f t="shared" si="121"/>
        <v>98</v>
      </c>
      <c r="T548" s="145">
        <v>148</v>
      </c>
      <c r="U548" s="104">
        <f t="shared" si="125"/>
        <v>1.6621621621621621</v>
      </c>
      <c r="W548" s="106">
        <f t="shared" si="126"/>
        <v>98</v>
      </c>
      <c r="X548" s="106">
        <f t="shared" si="126"/>
        <v>148</v>
      </c>
      <c r="Y548" s="40">
        <f t="shared" si="127"/>
        <v>1.9864864864864864</v>
      </c>
      <c r="Z548" s="107">
        <f t="shared" si="128"/>
        <v>0</v>
      </c>
      <c r="AA548" s="108">
        <f t="shared" si="129"/>
        <v>0</v>
      </c>
      <c r="AB548" s="109">
        <f t="shared" si="130"/>
        <v>0</v>
      </c>
    </row>
    <row r="549" spans="1:251" x14ac:dyDescent="0.2">
      <c r="A549" s="24">
        <v>542</v>
      </c>
      <c r="F549" s="24" t="s">
        <v>72</v>
      </c>
      <c r="G549" s="101"/>
      <c r="H549" s="102"/>
      <c r="I549" s="102">
        <f t="shared" si="122"/>
        <v>0</v>
      </c>
      <c r="J549" s="102"/>
      <c r="K549" s="102">
        <f t="shared" si="120"/>
        <v>0</v>
      </c>
      <c r="L549" s="144"/>
      <c r="M549" s="104" t="e">
        <f t="shared" si="123"/>
        <v>#DIV/0!</v>
      </c>
      <c r="O549" s="101"/>
      <c r="P549" s="101">
        <v>39</v>
      </c>
      <c r="Q549" s="102">
        <f t="shared" si="124"/>
        <v>24</v>
      </c>
      <c r="R549" s="102">
        <v>3</v>
      </c>
      <c r="S549" s="102">
        <f t="shared" si="121"/>
        <v>63</v>
      </c>
      <c r="T549" s="145">
        <v>140</v>
      </c>
      <c r="U549" s="104">
        <f t="shared" si="125"/>
        <v>0.83571428571428574</v>
      </c>
      <c r="W549" s="106">
        <f t="shared" si="126"/>
        <v>63</v>
      </c>
      <c r="X549" s="106">
        <f t="shared" si="126"/>
        <v>140</v>
      </c>
      <c r="Y549" s="40">
        <f t="shared" si="127"/>
        <v>1.8642857142857143</v>
      </c>
      <c r="Z549" s="107">
        <f t="shared" si="128"/>
        <v>21</v>
      </c>
      <c r="AA549" s="108">
        <f t="shared" si="129"/>
        <v>3</v>
      </c>
      <c r="AB549" s="109">
        <f t="shared" si="130"/>
        <v>4685.76</v>
      </c>
    </row>
    <row r="550" spans="1:251" x14ac:dyDescent="0.2">
      <c r="A550" s="68">
        <v>543</v>
      </c>
      <c r="C550" s="123" t="s">
        <v>73</v>
      </c>
      <c r="D550" s="124" t="s">
        <v>74</v>
      </c>
      <c r="E550" s="125"/>
      <c r="F550" s="24" t="s">
        <v>75</v>
      </c>
      <c r="G550" s="101"/>
      <c r="H550" s="102"/>
      <c r="I550" s="102">
        <f t="shared" si="122"/>
        <v>0</v>
      </c>
      <c r="J550" s="102"/>
      <c r="K550" s="102">
        <f t="shared" si="120"/>
        <v>0</v>
      </c>
      <c r="L550" s="144"/>
      <c r="M550" s="104" t="e">
        <f t="shared" si="123"/>
        <v>#DIV/0!</v>
      </c>
      <c r="O550" s="101"/>
      <c r="P550" s="101">
        <v>23</v>
      </c>
      <c r="Q550" s="102">
        <f t="shared" si="124"/>
        <v>0</v>
      </c>
      <c r="R550" s="102">
        <v>0</v>
      </c>
      <c r="S550" s="102">
        <f t="shared" si="121"/>
        <v>23</v>
      </c>
      <c r="T550" s="145">
        <v>46</v>
      </c>
      <c r="U550" s="104">
        <f t="shared" si="125"/>
        <v>1.5</v>
      </c>
      <c r="W550" s="106">
        <f t="shared" si="126"/>
        <v>23</v>
      </c>
      <c r="X550" s="106">
        <f t="shared" si="126"/>
        <v>46</v>
      </c>
      <c r="Y550" s="40">
        <f t="shared" si="127"/>
        <v>2.0217391304347827</v>
      </c>
      <c r="Z550" s="107">
        <f t="shared" si="128"/>
        <v>4.6000000000000014</v>
      </c>
      <c r="AA550" s="108">
        <f t="shared" si="129"/>
        <v>1</v>
      </c>
      <c r="AB550" s="109">
        <f t="shared" si="130"/>
        <v>1561.92</v>
      </c>
    </row>
    <row r="551" spans="1:251" x14ac:dyDescent="0.2">
      <c r="A551" s="68">
        <v>544</v>
      </c>
      <c r="C551" s="123" t="s">
        <v>76</v>
      </c>
      <c r="D551" s="126" t="s">
        <v>77</v>
      </c>
      <c r="E551" s="127"/>
      <c r="F551" s="24" t="s">
        <v>78</v>
      </c>
      <c r="G551" s="101"/>
      <c r="H551" s="102"/>
      <c r="I551" s="102">
        <f t="shared" si="122"/>
        <v>0</v>
      </c>
      <c r="J551" s="102"/>
      <c r="K551" s="102">
        <f t="shared" si="120"/>
        <v>0</v>
      </c>
      <c r="L551" s="144"/>
      <c r="M551" s="104" t="e">
        <f t="shared" si="123"/>
        <v>#DIV/0!</v>
      </c>
      <c r="O551" s="101"/>
      <c r="P551" s="101">
        <v>45</v>
      </c>
      <c r="Q551" s="102">
        <f t="shared" si="124"/>
        <v>16</v>
      </c>
      <c r="R551" s="102">
        <v>2</v>
      </c>
      <c r="S551" s="102">
        <f t="shared" si="121"/>
        <v>61</v>
      </c>
      <c r="T551" s="145">
        <v>92</v>
      </c>
      <c r="U551" s="104">
        <f t="shared" si="125"/>
        <v>1.4673913043478259</v>
      </c>
      <c r="W551" s="106">
        <f t="shared" si="126"/>
        <v>61</v>
      </c>
      <c r="X551" s="106">
        <f t="shared" si="126"/>
        <v>92</v>
      </c>
      <c r="Y551" s="40">
        <f t="shared" si="127"/>
        <v>1.9891304347826086</v>
      </c>
      <c r="Z551" s="107">
        <f t="shared" si="128"/>
        <v>0</v>
      </c>
      <c r="AA551" s="108">
        <f t="shared" si="129"/>
        <v>0</v>
      </c>
      <c r="AB551" s="109">
        <f t="shared" si="130"/>
        <v>0</v>
      </c>
    </row>
    <row r="552" spans="1:251" x14ac:dyDescent="0.2">
      <c r="A552" s="24">
        <v>545</v>
      </c>
      <c r="D552" s="100"/>
      <c r="E552" s="24"/>
      <c r="F552" s="24" t="s">
        <v>79</v>
      </c>
      <c r="G552" s="101"/>
      <c r="H552" s="102"/>
      <c r="I552" s="102">
        <f t="shared" si="122"/>
        <v>0</v>
      </c>
      <c r="J552" s="102"/>
      <c r="K552" s="102">
        <f t="shared" si="120"/>
        <v>0</v>
      </c>
      <c r="L552" s="144"/>
      <c r="M552" s="104" t="e">
        <f t="shared" si="123"/>
        <v>#DIV/0!</v>
      </c>
      <c r="O552" s="101"/>
      <c r="P552" s="101">
        <v>45</v>
      </c>
      <c r="Q552" s="102">
        <f t="shared" si="124"/>
        <v>24</v>
      </c>
      <c r="R552" s="102">
        <v>3</v>
      </c>
      <c r="S552" s="102">
        <f t="shared" si="121"/>
        <v>69</v>
      </c>
      <c r="T552" s="145">
        <v>109</v>
      </c>
      <c r="U552" s="104">
        <f t="shared" si="125"/>
        <v>1.238532110091743</v>
      </c>
      <c r="W552" s="106">
        <f t="shared" si="126"/>
        <v>69</v>
      </c>
      <c r="X552" s="106">
        <f t="shared" si="126"/>
        <v>109</v>
      </c>
      <c r="Y552" s="40">
        <f t="shared" si="127"/>
        <v>1.8990825688073394</v>
      </c>
      <c r="Z552" s="107">
        <f t="shared" si="128"/>
        <v>0</v>
      </c>
      <c r="AA552" s="108">
        <f t="shared" si="129"/>
        <v>0</v>
      </c>
      <c r="AB552" s="109">
        <f t="shared" si="130"/>
        <v>0</v>
      </c>
    </row>
    <row r="553" spans="1:251" x14ac:dyDescent="0.2">
      <c r="A553" s="68">
        <v>546</v>
      </c>
      <c r="D553" s="100"/>
      <c r="E553" s="24"/>
      <c r="F553" s="24" t="s">
        <v>80</v>
      </c>
      <c r="G553" s="101"/>
      <c r="H553" s="102"/>
      <c r="I553" s="102">
        <f t="shared" si="122"/>
        <v>0</v>
      </c>
      <c r="J553" s="102"/>
      <c r="K553" s="102">
        <f t="shared" si="120"/>
        <v>0</v>
      </c>
      <c r="L553" s="144"/>
      <c r="M553" s="104" t="e">
        <f t="shared" si="123"/>
        <v>#DIV/0!</v>
      </c>
      <c r="O553" s="101"/>
      <c r="P553" s="101">
        <v>35</v>
      </c>
      <c r="Q553" s="102">
        <f t="shared" si="124"/>
        <v>8</v>
      </c>
      <c r="R553" s="102">
        <v>1</v>
      </c>
      <c r="S553" s="102">
        <f t="shared" si="121"/>
        <v>43</v>
      </c>
      <c r="T553" s="145">
        <v>80</v>
      </c>
      <c r="U553" s="104">
        <f t="shared" si="125"/>
        <v>1.3125</v>
      </c>
      <c r="W553" s="106">
        <f t="shared" si="126"/>
        <v>43</v>
      </c>
      <c r="X553" s="106">
        <f t="shared" si="126"/>
        <v>80</v>
      </c>
      <c r="Y553" s="40">
        <f t="shared" si="127"/>
        <v>1.9124999999999999</v>
      </c>
      <c r="Z553" s="107">
        <f t="shared" si="128"/>
        <v>4.9999999999999929</v>
      </c>
      <c r="AA553" s="108">
        <f t="shared" si="129"/>
        <v>1</v>
      </c>
      <c r="AB553" s="109">
        <f t="shared" si="130"/>
        <v>1561.92</v>
      </c>
    </row>
    <row r="554" spans="1:251" x14ac:dyDescent="0.2">
      <c r="A554" s="68">
        <v>547</v>
      </c>
      <c r="D554" s="100"/>
      <c r="E554" s="24"/>
      <c r="F554" s="24" t="s">
        <v>81</v>
      </c>
      <c r="G554" s="101"/>
      <c r="H554" s="102"/>
      <c r="I554" s="102">
        <f t="shared" si="122"/>
        <v>0</v>
      </c>
      <c r="J554" s="102"/>
      <c r="K554" s="102">
        <f t="shared" si="120"/>
        <v>0</v>
      </c>
      <c r="L554" s="144"/>
      <c r="M554" s="104" t="e">
        <f t="shared" si="123"/>
        <v>#DIV/0!</v>
      </c>
      <c r="O554" s="101"/>
      <c r="P554" s="101">
        <v>37</v>
      </c>
      <c r="Q554" s="102">
        <f t="shared" si="124"/>
        <v>16</v>
      </c>
      <c r="R554" s="102">
        <v>2</v>
      </c>
      <c r="S554" s="102">
        <f t="shared" si="121"/>
        <v>53</v>
      </c>
      <c r="T554" s="145">
        <v>105</v>
      </c>
      <c r="U554" s="104">
        <f t="shared" si="125"/>
        <v>1.0571428571428572</v>
      </c>
      <c r="W554" s="106">
        <f t="shared" si="126"/>
        <v>53</v>
      </c>
      <c r="X554" s="106">
        <f t="shared" si="126"/>
        <v>105</v>
      </c>
      <c r="Y554" s="40">
        <f t="shared" si="127"/>
        <v>1.7428571428571429</v>
      </c>
      <c r="Z554" s="107">
        <f t="shared" si="128"/>
        <v>10</v>
      </c>
      <c r="AA554" s="108">
        <f t="shared" si="129"/>
        <v>1</v>
      </c>
      <c r="AB554" s="109">
        <f t="shared" si="130"/>
        <v>1561.92</v>
      </c>
    </row>
    <row r="555" spans="1:251" x14ac:dyDescent="0.2">
      <c r="A555" s="24">
        <v>548</v>
      </c>
      <c r="D555" s="100"/>
      <c r="E555" s="24"/>
      <c r="F555" s="24" t="s">
        <v>82</v>
      </c>
      <c r="G555" s="101"/>
      <c r="H555" s="102"/>
      <c r="I555" s="102">
        <f t="shared" si="122"/>
        <v>0</v>
      </c>
      <c r="J555" s="102"/>
      <c r="K555" s="102">
        <f t="shared" si="120"/>
        <v>0</v>
      </c>
      <c r="L555" s="144"/>
      <c r="M555" s="104" t="e">
        <f t="shared" si="123"/>
        <v>#DIV/0!</v>
      </c>
      <c r="O555" s="101"/>
      <c r="P555" s="101">
        <v>43</v>
      </c>
      <c r="Q555" s="102">
        <f t="shared" si="124"/>
        <v>24</v>
      </c>
      <c r="R555" s="102">
        <v>3</v>
      </c>
      <c r="S555" s="102">
        <f t="shared" si="121"/>
        <v>67</v>
      </c>
      <c r="T555" s="145">
        <v>150</v>
      </c>
      <c r="U555" s="104">
        <f t="shared" si="125"/>
        <v>0.86</v>
      </c>
      <c r="W555" s="106">
        <f t="shared" si="126"/>
        <v>67</v>
      </c>
      <c r="X555" s="106">
        <f t="shared" si="126"/>
        <v>150</v>
      </c>
      <c r="Y555" s="40">
        <f t="shared" si="127"/>
        <v>1.82</v>
      </c>
      <c r="Z555" s="107">
        <f t="shared" si="128"/>
        <v>23</v>
      </c>
      <c r="AA555" s="108">
        <f t="shared" si="129"/>
        <v>3</v>
      </c>
      <c r="AB555" s="109">
        <f t="shared" si="130"/>
        <v>4685.76</v>
      </c>
    </row>
    <row r="556" spans="1:251" x14ac:dyDescent="0.2">
      <c r="A556" s="68">
        <v>549</v>
      </c>
      <c r="D556" s="100"/>
      <c r="E556" s="24"/>
      <c r="F556" s="24" t="s">
        <v>83</v>
      </c>
      <c r="G556" s="101"/>
      <c r="H556" s="102"/>
      <c r="I556" s="102">
        <f t="shared" si="122"/>
        <v>0</v>
      </c>
      <c r="J556" s="102"/>
      <c r="K556" s="102">
        <f t="shared" si="120"/>
        <v>0</v>
      </c>
      <c r="L556" s="144"/>
      <c r="M556" s="104" t="e">
        <f t="shared" si="123"/>
        <v>#DIV/0!</v>
      </c>
      <c r="O556" s="101"/>
      <c r="P556" s="101">
        <v>46</v>
      </c>
      <c r="Q556" s="102">
        <f t="shared" si="124"/>
        <v>32</v>
      </c>
      <c r="R556" s="102">
        <v>4</v>
      </c>
      <c r="S556" s="102">
        <f t="shared" si="121"/>
        <v>78</v>
      </c>
      <c r="T556" s="145">
        <v>172</v>
      </c>
      <c r="U556" s="104">
        <f t="shared" si="125"/>
        <v>0.80232558139534882</v>
      </c>
      <c r="W556" s="106">
        <f t="shared" si="126"/>
        <v>78</v>
      </c>
      <c r="X556" s="106">
        <f t="shared" si="126"/>
        <v>172</v>
      </c>
      <c r="Y556" s="40">
        <f t="shared" si="127"/>
        <v>1.7790697674418603</v>
      </c>
      <c r="Z556" s="107">
        <f t="shared" si="128"/>
        <v>25.200000000000003</v>
      </c>
      <c r="AA556" s="108">
        <f t="shared" si="129"/>
        <v>3</v>
      </c>
      <c r="AB556" s="109">
        <f t="shared" si="130"/>
        <v>4685.76</v>
      </c>
    </row>
    <row r="557" spans="1:251" x14ac:dyDescent="0.2">
      <c r="A557" s="68">
        <v>550</v>
      </c>
      <c r="D557" s="100"/>
      <c r="E557" s="24"/>
      <c r="F557" s="24" t="s">
        <v>84</v>
      </c>
      <c r="G557" s="101"/>
      <c r="H557" s="102"/>
      <c r="I557" s="102">
        <f t="shared" si="122"/>
        <v>0</v>
      </c>
      <c r="J557" s="102"/>
      <c r="K557" s="102">
        <f t="shared" si="120"/>
        <v>0</v>
      </c>
      <c r="L557" s="144"/>
      <c r="M557" s="104" t="e">
        <f t="shared" si="123"/>
        <v>#DIV/0!</v>
      </c>
      <c r="O557" s="101"/>
      <c r="P557" s="101">
        <v>23</v>
      </c>
      <c r="Q557" s="102">
        <f t="shared" si="124"/>
        <v>16</v>
      </c>
      <c r="R557" s="102">
        <v>2</v>
      </c>
      <c r="S557" s="102">
        <f t="shared" si="121"/>
        <v>39</v>
      </c>
      <c r="T557" s="145">
        <v>81</v>
      </c>
      <c r="U557" s="104">
        <f t="shared" si="125"/>
        <v>0.85185185185185186</v>
      </c>
      <c r="W557" s="106">
        <f t="shared" si="126"/>
        <v>39</v>
      </c>
      <c r="X557" s="106">
        <f t="shared" si="126"/>
        <v>81</v>
      </c>
      <c r="Y557" s="40">
        <f t="shared" si="127"/>
        <v>1.7407407407407407</v>
      </c>
      <c r="Z557" s="107">
        <f t="shared" si="128"/>
        <v>9.6000000000000014</v>
      </c>
      <c r="AA557" s="108">
        <f t="shared" si="129"/>
        <v>1</v>
      </c>
      <c r="AB557" s="109">
        <f t="shared" si="130"/>
        <v>1561.92</v>
      </c>
    </row>
    <row r="558" spans="1:251" x14ac:dyDescent="0.2">
      <c r="A558" s="24">
        <v>551</v>
      </c>
      <c r="D558" s="100"/>
      <c r="E558" s="24"/>
      <c r="F558" s="24" t="s">
        <v>85</v>
      </c>
      <c r="G558" s="101"/>
      <c r="H558" s="102"/>
      <c r="I558" s="102">
        <f t="shared" si="122"/>
        <v>0</v>
      </c>
      <c r="J558" s="102"/>
      <c r="K558" s="102">
        <f t="shared" si="120"/>
        <v>0</v>
      </c>
      <c r="L558" s="144"/>
      <c r="M558" s="104" t="e">
        <f t="shared" si="123"/>
        <v>#DIV/0!</v>
      </c>
      <c r="O558" s="101"/>
      <c r="P558" s="101">
        <v>28</v>
      </c>
      <c r="Q558" s="102">
        <f t="shared" si="124"/>
        <v>0</v>
      </c>
      <c r="R558" s="102">
        <v>0</v>
      </c>
      <c r="S558" s="102">
        <f t="shared" si="121"/>
        <v>28</v>
      </c>
      <c r="T558" s="145">
        <v>77</v>
      </c>
      <c r="U558" s="104">
        <f t="shared" si="125"/>
        <v>1.0909090909090908</v>
      </c>
      <c r="W558" s="106">
        <f t="shared" si="126"/>
        <v>28</v>
      </c>
      <c r="X558" s="106">
        <f t="shared" si="126"/>
        <v>77</v>
      </c>
      <c r="Y558" s="40">
        <f t="shared" si="127"/>
        <v>1.7142857142857142</v>
      </c>
      <c r="Z558" s="107">
        <f t="shared" si="128"/>
        <v>18.200000000000003</v>
      </c>
      <c r="AA558" s="108">
        <f t="shared" si="129"/>
        <v>2</v>
      </c>
      <c r="AB558" s="109">
        <f t="shared" si="130"/>
        <v>3123.84</v>
      </c>
    </row>
    <row r="559" spans="1:251" x14ac:dyDescent="0.2">
      <c r="A559" s="68">
        <v>552</v>
      </c>
      <c r="D559" s="128"/>
      <c r="E559" s="24"/>
      <c r="F559" s="24" t="s">
        <v>86</v>
      </c>
      <c r="G559" s="101"/>
      <c r="H559" s="102"/>
      <c r="I559" s="102">
        <f t="shared" si="122"/>
        <v>0</v>
      </c>
      <c r="J559" s="102"/>
      <c r="K559" s="102">
        <f t="shared" si="120"/>
        <v>0</v>
      </c>
      <c r="L559" s="144"/>
      <c r="M559" s="104" t="e">
        <f t="shared" si="123"/>
        <v>#DIV/0!</v>
      </c>
      <c r="O559" s="101"/>
      <c r="P559" s="101">
        <v>57</v>
      </c>
      <c r="Q559" s="102">
        <f t="shared" si="124"/>
        <v>0</v>
      </c>
      <c r="R559" s="102">
        <v>0</v>
      </c>
      <c r="S559" s="102">
        <f t="shared" si="121"/>
        <v>57</v>
      </c>
      <c r="T559" s="145">
        <v>102</v>
      </c>
      <c r="U559" s="104">
        <f t="shared" si="125"/>
        <v>1.6764705882352942</v>
      </c>
      <c r="W559" s="106">
        <f t="shared" si="126"/>
        <v>57</v>
      </c>
      <c r="X559" s="106">
        <f t="shared" si="126"/>
        <v>102</v>
      </c>
      <c r="Y559" s="40">
        <f t="shared" si="127"/>
        <v>1.911764705882353</v>
      </c>
      <c r="Z559" s="107">
        <f t="shared" si="128"/>
        <v>4.1999999999999957</v>
      </c>
      <c r="AA559" s="108">
        <f t="shared" si="129"/>
        <v>1</v>
      </c>
      <c r="AB559" s="109">
        <f t="shared" si="130"/>
        <v>1561.92</v>
      </c>
    </row>
    <row r="560" spans="1:251" x14ac:dyDescent="0.2">
      <c r="A560" s="68">
        <v>553</v>
      </c>
      <c r="D560" s="129"/>
      <c r="E560" s="27"/>
      <c r="F560" s="24" t="s">
        <v>87</v>
      </c>
      <c r="G560" s="101"/>
      <c r="H560" s="102"/>
      <c r="I560" s="102">
        <f t="shared" si="122"/>
        <v>0</v>
      </c>
      <c r="J560" s="102"/>
      <c r="K560" s="102">
        <f t="shared" si="120"/>
        <v>0</v>
      </c>
      <c r="L560" s="144"/>
      <c r="M560" s="104" t="e">
        <f t="shared" si="123"/>
        <v>#DIV/0!</v>
      </c>
      <c r="O560" s="101"/>
      <c r="P560" s="101">
        <v>21</v>
      </c>
      <c r="Q560" s="102">
        <f t="shared" si="124"/>
        <v>0</v>
      </c>
      <c r="R560" s="102">
        <v>0</v>
      </c>
      <c r="S560" s="102">
        <f t="shared" si="121"/>
        <v>21</v>
      </c>
      <c r="T560" s="145">
        <v>64</v>
      </c>
      <c r="U560" s="104">
        <f t="shared" si="125"/>
        <v>0.984375</v>
      </c>
      <c r="W560" s="106">
        <f t="shared" si="126"/>
        <v>21</v>
      </c>
      <c r="X560" s="106">
        <f t="shared" si="126"/>
        <v>64</v>
      </c>
      <c r="Y560" s="40">
        <f t="shared" si="127"/>
        <v>1.734375</v>
      </c>
      <c r="Z560" s="107">
        <f t="shared" si="128"/>
        <v>17.399999999999999</v>
      </c>
      <c r="AA560" s="108">
        <f t="shared" si="129"/>
        <v>2</v>
      </c>
      <c r="AB560" s="109">
        <f t="shared" si="130"/>
        <v>3123.84</v>
      </c>
    </row>
    <row r="561" spans="1:250" x14ac:dyDescent="0.2">
      <c r="A561" s="24">
        <v>554</v>
      </c>
      <c r="C561" s="99"/>
      <c r="D561" s="130"/>
      <c r="E561" s="24"/>
      <c r="F561" s="24" t="s">
        <v>88</v>
      </c>
      <c r="G561" s="101"/>
      <c r="H561" s="102"/>
      <c r="I561" s="102">
        <f t="shared" si="122"/>
        <v>0</v>
      </c>
      <c r="J561" s="102"/>
      <c r="K561" s="102">
        <f t="shared" si="120"/>
        <v>0</v>
      </c>
      <c r="L561" s="144"/>
      <c r="M561" s="104" t="e">
        <f t="shared" si="123"/>
        <v>#DIV/0!</v>
      </c>
      <c r="O561" s="101"/>
      <c r="P561" s="101">
        <v>20</v>
      </c>
      <c r="Q561" s="102">
        <f t="shared" si="124"/>
        <v>16</v>
      </c>
      <c r="R561" s="102">
        <v>2</v>
      </c>
      <c r="S561" s="102">
        <f t="shared" si="121"/>
        <v>36</v>
      </c>
      <c r="T561" s="145">
        <v>46</v>
      </c>
      <c r="U561" s="104">
        <f t="shared" si="125"/>
        <v>1.3043478260869565</v>
      </c>
      <c r="W561" s="106">
        <f t="shared" si="126"/>
        <v>36</v>
      </c>
      <c r="X561" s="106">
        <f t="shared" si="126"/>
        <v>46</v>
      </c>
      <c r="Y561" s="40">
        <f t="shared" si="127"/>
        <v>2.3478260869565215</v>
      </c>
      <c r="Z561" s="107">
        <f t="shared" si="128"/>
        <v>0</v>
      </c>
      <c r="AA561" s="108">
        <f t="shared" si="129"/>
        <v>0</v>
      </c>
      <c r="AB561" s="109">
        <f t="shared" si="130"/>
        <v>0</v>
      </c>
    </row>
    <row r="562" spans="1:250" x14ac:dyDescent="0.2">
      <c r="A562" s="68">
        <v>555</v>
      </c>
      <c r="B562" s="5"/>
      <c r="C562" s="131"/>
      <c r="D562" s="132"/>
      <c r="F562" s="24" t="s">
        <v>89</v>
      </c>
      <c r="G562" s="101"/>
      <c r="H562" s="102"/>
      <c r="I562" s="102">
        <f t="shared" si="122"/>
        <v>0</v>
      </c>
      <c r="J562" s="102"/>
      <c r="K562" s="102">
        <f t="shared" si="120"/>
        <v>0</v>
      </c>
      <c r="L562" s="144"/>
      <c r="M562" s="104" t="e">
        <f t="shared" si="123"/>
        <v>#DIV/0!</v>
      </c>
      <c r="O562" s="101"/>
      <c r="P562" s="101">
        <v>46</v>
      </c>
      <c r="Q562" s="102">
        <f t="shared" si="124"/>
        <v>8</v>
      </c>
      <c r="R562" s="102">
        <v>1</v>
      </c>
      <c r="S562" s="102">
        <f t="shared" si="121"/>
        <v>54</v>
      </c>
      <c r="T562" s="145">
        <v>112</v>
      </c>
      <c r="U562" s="104">
        <f t="shared" si="125"/>
        <v>1.232142857142857</v>
      </c>
      <c r="W562" s="106">
        <f t="shared" si="126"/>
        <v>54</v>
      </c>
      <c r="X562" s="106">
        <f t="shared" si="126"/>
        <v>112</v>
      </c>
      <c r="Y562" s="40">
        <f t="shared" si="127"/>
        <v>1.8749999999999998</v>
      </c>
      <c r="Z562" s="107">
        <f t="shared" si="128"/>
        <v>13.200000000000003</v>
      </c>
      <c r="AA562" s="108">
        <f t="shared" si="129"/>
        <v>2</v>
      </c>
      <c r="AB562" s="109">
        <f t="shared" si="130"/>
        <v>3123.84</v>
      </c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  <c r="CR562" s="24"/>
      <c r="CS562" s="24"/>
      <c r="CT562" s="24"/>
      <c r="CU562" s="24"/>
      <c r="CV562" s="24"/>
      <c r="CW562" s="24"/>
      <c r="CX562" s="24"/>
      <c r="CY562" s="24"/>
      <c r="CZ562" s="24"/>
      <c r="DA562" s="24"/>
      <c r="DB562" s="24"/>
      <c r="DC562" s="24"/>
      <c r="DD562" s="24"/>
      <c r="DE562" s="24"/>
      <c r="DF562" s="24"/>
      <c r="DG562" s="24"/>
      <c r="DH562" s="24"/>
      <c r="DI562" s="24"/>
      <c r="DJ562" s="24"/>
      <c r="DK562" s="24"/>
      <c r="DL562" s="24"/>
      <c r="DM562" s="24"/>
      <c r="DN562" s="24"/>
      <c r="DO562" s="24"/>
      <c r="DP562" s="24"/>
      <c r="DQ562" s="24"/>
      <c r="DR562" s="24"/>
      <c r="DS562" s="24"/>
      <c r="DT562" s="24"/>
      <c r="DU562" s="24"/>
      <c r="DV562" s="24"/>
      <c r="DW562" s="24"/>
      <c r="DX562" s="24"/>
      <c r="DY562" s="24"/>
      <c r="DZ562" s="24"/>
      <c r="EA562" s="24"/>
      <c r="EB562" s="24"/>
      <c r="EC562" s="24"/>
      <c r="ED562" s="24"/>
      <c r="EE562" s="24"/>
      <c r="EF562" s="24"/>
      <c r="EG562" s="24"/>
      <c r="EH562" s="24"/>
      <c r="EI562" s="24"/>
      <c r="EJ562" s="24"/>
      <c r="EK562" s="24"/>
      <c r="EL562" s="24"/>
      <c r="EM562" s="24"/>
      <c r="EN562" s="24"/>
      <c r="EO562" s="24"/>
      <c r="EP562" s="24"/>
      <c r="EQ562" s="24"/>
      <c r="ER562" s="24"/>
      <c r="ES562" s="24"/>
      <c r="ET562" s="24"/>
      <c r="EU562" s="24"/>
      <c r="EV562" s="24"/>
      <c r="EW562" s="24"/>
      <c r="EX562" s="24"/>
      <c r="EY562" s="24"/>
      <c r="EZ562" s="24"/>
      <c r="FA562" s="24"/>
      <c r="FB562" s="24"/>
      <c r="FC562" s="24"/>
      <c r="FD562" s="24"/>
      <c r="FE562" s="24"/>
      <c r="FF562" s="24"/>
      <c r="FG562" s="24"/>
      <c r="FH562" s="24"/>
      <c r="FI562" s="24"/>
      <c r="FJ562" s="24"/>
      <c r="FK562" s="24"/>
      <c r="FL562" s="24"/>
      <c r="FM562" s="24"/>
      <c r="FN562" s="24"/>
      <c r="FO562" s="24"/>
      <c r="FP562" s="24"/>
      <c r="FQ562" s="24"/>
      <c r="FR562" s="24"/>
      <c r="FS562" s="24"/>
      <c r="FT562" s="24"/>
      <c r="FU562" s="24"/>
      <c r="FV562" s="24"/>
      <c r="FW562" s="24"/>
      <c r="FX562" s="24"/>
      <c r="FY562" s="24"/>
      <c r="FZ562" s="24"/>
      <c r="GA562" s="24"/>
      <c r="GB562" s="24"/>
      <c r="GC562" s="24"/>
      <c r="GD562" s="24"/>
      <c r="GE562" s="24"/>
      <c r="GF562" s="24"/>
      <c r="GG562" s="24"/>
      <c r="GH562" s="24"/>
      <c r="GI562" s="24"/>
      <c r="GJ562" s="24"/>
      <c r="GK562" s="24"/>
      <c r="GL562" s="24"/>
      <c r="GM562" s="24"/>
      <c r="GN562" s="24"/>
      <c r="GO562" s="24"/>
      <c r="GP562" s="24"/>
      <c r="GQ562" s="24"/>
      <c r="GR562" s="24"/>
      <c r="GS562" s="24"/>
      <c r="GT562" s="24"/>
      <c r="GU562" s="24"/>
      <c r="GV562" s="24"/>
      <c r="GW562" s="24"/>
      <c r="GX562" s="24"/>
      <c r="GY562" s="24"/>
      <c r="GZ562" s="24"/>
      <c r="HA562" s="24"/>
      <c r="HB562" s="24"/>
      <c r="HC562" s="24"/>
      <c r="HD562" s="24"/>
      <c r="HE562" s="24"/>
      <c r="HF562" s="24"/>
      <c r="HG562" s="24"/>
      <c r="HH562" s="24"/>
      <c r="HI562" s="24"/>
      <c r="HJ562" s="24"/>
      <c r="HK562" s="24"/>
      <c r="HL562" s="24"/>
      <c r="HM562" s="24"/>
      <c r="HN562" s="24"/>
      <c r="HO562" s="24"/>
      <c r="HP562" s="24"/>
      <c r="HQ562" s="24"/>
      <c r="HR562" s="24"/>
      <c r="HS562" s="24"/>
      <c r="HT562" s="24"/>
      <c r="HU562" s="24"/>
      <c r="HV562" s="24"/>
      <c r="HW562" s="24"/>
      <c r="HX562" s="24"/>
      <c r="HY562" s="24"/>
      <c r="HZ562" s="24"/>
      <c r="IA562" s="24"/>
      <c r="IB562" s="24"/>
      <c r="IC562" s="24"/>
      <c r="ID562" s="24"/>
      <c r="IE562" s="24"/>
      <c r="IF562" s="24"/>
      <c r="IG562" s="24"/>
      <c r="IH562" s="24"/>
      <c r="II562" s="24"/>
      <c r="IJ562" s="24"/>
      <c r="IK562" s="24"/>
      <c r="IL562" s="24"/>
      <c r="IM562" s="24"/>
      <c r="IN562" s="24"/>
      <c r="IO562" s="24"/>
      <c r="IP562" s="24"/>
    </row>
    <row r="563" spans="1:250" x14ac:dyDescent="0.2">
      <c r="A563" s="68">
        <v>556</v>
      </c>
      <c r="C563" s="133"/>
      <c r="D563" s="29"/>
      <c r="F563" s="24" t="s">
        <v>90</v>
      </c>
      <c r="G563" s="101"/>
      <c r="H563" s="102"/>
      <c r="I563" s="102">
        <f t="shared" si="122"/>
        <v>0</v>
      </c>
      <c r="J563" s="102"/>
      <c r="K563" s="102">
        <f t="shared" si="120"/>
        <v>0</v>
      </c>
      <c r="L563" s="144"/>
      <c r="M563" s="104" t="e">
        <f t="shared" si="123"/>
        <v>#DIV/0!</v>
      </c>
      <c r="O563" s="101"/>
      <c r="P563" s="101">
        <v>44</v>
      </c>
      <c r="Q563" s="102">
        <f t="shared" si="124"/>
        <v>16</v>
      </c>
      <c r="R563" s="102">
        <v>2</v>
      </c>
      <c r="S563" s="102">
        <f t="shared" si="121"/>
        <v>60</v>
      </c>
      <c r="T563" s="145">
        <v>100</v>
      </c>
      <c r="U563" s="104">
        <f t="shared" si="125"/>
        <v>1.3199999999999998</v>
      </c>
      <c r="W563" s="106">
        <f t="shared" si="126"/>
        <v>60</v>
      </c>
      <c r="X563" s="106">
        <f t="shared" si="126"/>
        <v>100</v>
      </c>
      <c r="Y563" s="40">
        <f t="shared" si="127"/>
        <v>1.7999999999999998</v>
      </c>
      <c r="Z563" s="107">
        <f t="shared" si="128"/>
        <v>0</v>
      </c>
      <c r="AA563" s="108">
        <f t="shared" si="129"/>
        <v>0</v>
      </c>
      <c r="AB563" s="109">
        <f t="shared" si="130"/>
        <v>0</v>
      </c>
    </row>
    <row r="564" spans="1:250" x14ac:dyDescent="0.2">
      <c r="A564" s="24">
        <v>557</v>
      </c>
      <c r="C564" s="99"/>
      <c r="F564" s="24" t="s">
        <v>91</v>
      </c>
      <c r="G564" s="101"/>
      <c r="H564" s="102"/>
      <c r="I564" s="102">
        <f t="shared" si="122"/>
        <v>0</v>
      </c>
      <c r="J564" s="102"/>
      <c r="K564" s="102">
        <f t="shared" si="120"/>
        <v>0</v>
      </c>
      <c r="L564" s="144"/>
      <c r="M564" s="104" t="e">
        <f t="shared" si="123"/>
        <v>#DIV/0!</v>
      </c>
      <c r="O564" s="101"/>
      <c r="P564" s="101">
        <v>37</v>
      </c>
      <c r="Q564" s="102">
        <f t="shared" si="124"/>
        <v>40</v>
      </c>
      <c r="R564" s="102">
        <v>5</v>
      </c>
      <c r="S564" s="102">
        <f t="shared" si="121"/>
        <v>77</v>
      </c>
      <c r="T564" s="145">
        <v>222</v>
      </c>
      <c r="U564" s="104">
        <f t="shared" si="125"/>
        <v>0.5</v>
      </c>
      <c r="W564" s="106">
        <f t="shared" si="126"/>
        <v>77</v>
      </c>
      <c r="X564" s="106">
        <f t="shared" si="126"/>
        <v>222</v>
      </c>
      <c r="Y564" s="40">
        <f t="shared" si="127"/>
        <v>1.7972972972972974</v>
      </c>
      <c r="Z564" s="107">
        <f t="shared" si="128"/>
        <v>56.199999999999989</v>
      </c>
      <c r="AA564" s="108">
        <f t="shared" si="129"/>
        <v>7</v>
      </c>
      <c r="AB564" s="109">
        <f t="shared" si="130"/>
        <v>10933.44</v>
      </c>
    </row>
    <row r="565" spans="1:250" x14ac:dyDescent="0.2">
      <c r="A565" s="68">
        <v>558</v>
      </c>
      <c r="C565" s="133"/>
      <c r="D565" s="134"/>
      <c r="F565" s="24" t="s">
        <v>14</v>
      </c>
      <c r="G565" s="101"/>
      <c r="H565" s="117"/>
      <c r="I565" s="102">
        <f t="shared" si="122"/>
        <v>0</v>
      </c>
      <c r="J565" s="117"/>
      <c r="K565" s="102">
        <f t="shared" si="120"/>
        <v>0</v>
      </c>
      <c r="L565" s="144"/>
      <c r="M565" s="104" t="e">
        <f t="shared" si="123"/>
        <v>#DIV/0!</v>
      </c>
      <c r="O565" s="101"/>
      <c r="P565" s="118">
        <v>73</v>
      </c>
      <c r="Q565" s="102">
        <f t="shared" si="124"/>
        <v>0</v>
      </c>
      <c r="R565" s="102">
        <v>0</v>
      </c>
      <c r="S565" s="102">
        <f t="shared" si="121"/>
        <v>73</v>
      </c>
      <c r="T565" s="145">
        <v>122</v>
      </c>
      <c r="U565" s="104">
        <f t="shared" si="125"/>
        <v>1.7950819672131149</v>
      </c>
      <c r="W565" s="106">
        <f t="shared" si="126"/>
        <v>73</v>
      </c>
      <c r="X565" s="106">
        <f t="shared" si="126"/>
        <v>122</v>
      </c>
      <c r="Y565" s="40">
        <f t="shared" si="127"/>
        <v>1.7950819672131149</v>
      </c>
      <c r="Z565" s="107">
        <f t="shared" si="128"/>
        <v>0.20000000000000284</v>
      </c>
      <c r="AA565" s="108">
        <f t="shared" si="129"/>
        <v>0</v>
      </c>
      <c r="AB565" s="109">
        <f t="shared" si="130"/>
        <v>0</v>
      </c>
    </row>
    <row r="566" spans="1:250" x14ac:dyDescent="0.2">
      <c r="A566" s="68">
        <v>559</v>
      </c>
      <c r="C566" s="133"/>
      <c r="D566" s="130"/>
      <c r="F566" s="24" t="s">
        <v>22</v>
      </c>
      <c r="G566" s="101"/>
      <c r="H566" s="102"/>
      <c r="I566" s="102">
        <f t="shared" si="122"/>
        <v>0</v>
      </c>
      <c r="J566" s="102"/>
      <c r="K566" s="102">
        <f t="shared" si="120"/>
        <v>0</v>
      </c>
      <c r="L566" s="144"/>
      <c r="M566" s="104" t="e">
        <f t="shared" si="123"/>
        <v>#DIV/0!</v>
      </c>
      <c r="O566" s="101"/>
      <c r="P566" s="101">
        <v>57</v>
      </c>
      <c r="Q566" s="102">
        <f t="shared" si="124"/>
        <v>16</v>
      </c>
      <c r="R566" s="102">
        <v>2</v>
      </c>
      <c r="S566" s="102">
        <f t="shared" si="121"/>
        <v>73</v>
      </c>
      <c r="T566" s="145">
        <v>125</v>
      </c>
      <c r="U566" s="104">
        <f t="shared" si="125"/>
        <v>1.3680000000000001</v>
      </c>
      <c r="W566" s="106">
        <f t="shared" si="126"/>
        <v>73</v>
      </c>
      <c r="X566" s="106">
        <f t="shared" si="126"/>
        <v>125</v>
      </c>
      <c r="Y566" s="40">
        <f t="shared" si="127"/>
        <v>1.752</v>
      </c>
      <c r="Z566" s="107">
        <f t="shared" si="128"/>
        <v>2</v>
      </c>
      <c r="AA566" s="108">
        <f t="shared" si="129"/>
        <v>0</v>
      </c>
      <c r="AB566" s="109">
        <f t="shared" si="130"/>
        <v>0</v>
      </c>
    </row>
    <row r="567" spans="1:250" x14ac:dyDescent="0.2">
      <c r="A567" s="24">
        <v>560</v>
      </c>
      <c r="C567" s="99"/>
      <c r="F567" s="24" t="s">
        <v>92</v>
      </c>
      <c r="G567" s="101"/>
      <c r="H567" s="102"/>
      <c r="I567" s="102">
        <f t="shared" si="122"/>
        <v>0</v>
      </c>
      <c r="J567" s="102"/>
      <c r="K567" s="102">
        <f t="shared" si="120"/>
        <v>0</v>
      </c>
      <c r="L567" s="144"/>
      <c r="M567" s="104" t="e">
        <f t="shared" si="123"/>
        <v>#DIV/0!</v>
      </c>
      <c r="O567" s="101"/>
      <c r="P567" s="101">
        <v>51</v>
      </c>
      <c r="Q567" s="102">
        <f t="shared" si="124"/>
        <v>16</v>
      </c>
      <c r="R567" s="102">
        <v>2</v>
      </c>
      <c r="S567" s="102">
        <f t="shared" si="121"/>
        <v>67</v>
      </c>
      <c r="T567" s="145">
        <v>111</v>
      </c>
      <c r="U567" s="104">
        <f t="shared" si="125"/>
        <v>1.3783783783783783</v>
      </c>
      <c r="W567" s="106">
        <f t="shared" si="126"/>
        <v>67</v>
      </c>
      <c r="X567" s="106">
        <f t="shared" si="126"/>
        <v>111</v>
      </c>
      <c r="Y567" s="40">
        <f t="shared" si="127"/>
        <v>1.8108108108108107</v>
      </c>
      <c r="Z567" s="107">
        <f t="shared" si="128"/>
        <v>0</v>
      </c>
      <c r="AA567" s="108">
        <f t="shared" si="129"/>
        <v>0</v>
      </c>
      <c r="AB567" s="109">
        <f t="shared" si="130"/>
        <v>0</v>
      </c>
    </row>
    <row r="568" spans="1:250" x14ac:dyDescent="0.2">
      <c r="A568" s="68">
        <v>561</v>
      </c>
      <c r="C568" s="99"/>
      <c r="F568" s="24" t="s">
        <v>93</v>
      </c>
      <c r="G568" s="101"/>
      <c r="H568" s="102"/>
      <c r="I568" s="102">
        <f t="shared" si="122"/>
        <v>0</v>
      </c>
      <c r="J568" s="102"/>
      <c r="K568" s="102">
        <f t="shared" si="120"/>
        <v>0</v>
      </c>
      <c r="L568" s="144"/>
      <c r="M568" s="104" t="e">
        <f t="shared" si="123"/>
        <v>#DIV/0!</v>
      </c>
      <c r="O568" s="101"/>
      <c r="P568" s="101">
        <v>23</v>
      </c>
      <c r="Q568" s="102">
        <f t="shared" si="124"/>
        <v>16</v>
      </c>
      <c r="R568" s="102">
        <v>2</v>
      </c>
      <c r="S568" s="102">
        <f t="shared" si="121"/>
        <v>39</v>
      </c>
      <c r="T568" s="145">
        <v>63</v>
      </c>
      <c r="U568" s="104">
        <f t="shared" si="125"/>
        <v>1.0952380952380953</v>
      </c>
      <c r="W568" s="106">
        <f t="shared" si="126"/>
        <v>39</v>
      </c>
      <c r="X568" s="106">
        <f t="shared" si="126"/>
        <v>63</v>
      </c>
      <c r="Y568" s="40">
        <f t="shared" si="127"/>
        <v>1.8571428571428572</v>
      </c>
      <c r="Z568" s="107">
        <f t="shared" si="128"/>
        <v>0</v>
      </c>
      <c r="AA568" s="108">
        <f t="shared" si="129"/>
        <v>0</v>
      </c>
      <c r="AB568" s="109">
        <f t="shared" si="130"/>
        <v>0</v>
      </c>
    </row>
    <row r="569" spans="1:250" x14ac:dyDescent="0.2">
      <c r="A569" s="68">
        <v>562</v>
      </c>
      <c r="C569" s="99"/>
      <c r="F569" s="24" t="s">
        <v>94</v>
      </c>
      <c r="G569" s="101"/>
      <c r="H569" s="102"/>
      <c r="I569" s="102">
        <f t="shared" si="122"/>
        <v>0</v>
      </c>
      <c r="J569" s="102"/>
      <c r="K569" s="102">
        <f t="shared" si="120"/>
        <v>0</v>
      </c>
      <c r="L569" s="144"/>
      <c r="M569" s="104" t="e">
        <f t="shared" si="123"/>
        <v>#DIV/0!</v>
      </c>
      <c r="O569" s="101"/>
      <c r="P569" s="101">
        <v>68</v>
      </c>
      <c r="Q569" s="102">
        <f t="shared" si="124"/>
        <v>32</v>
      </c>
      <c r="R569" s="102">
        <v>4</v>
      </c>
      <c r="S569" s="102">
        <f t="shared" si="121"/>
        <v>100</v>
      </c>
      <c r="T569" s="145">
        <v>147</v>
      </c>
      <c r="U569" s="104">
        <f t="shared" si="125"/>
        <v>1.3877551020408163</v>
      </c>
      <c r="W569" s="106">
        <f t="shared" si="126"/>
        <v>100</v>
      </c>
      <c r="X569" s="106">
        <f t="shared" si="126"/>
        <v>147</v>
      </c>
      <c r="Y569" s="40">
        <f t="shared" si="127"/>
        <v>2.0408163265306123</v>
      </c>
      <c r="Z569" s="107">
        <f t="shared" si="128"/>
        <v>0</v>
      </c>
      <c r="AA569" s="108">
        <f t="shared" si="129"/>
        <v>0</v>
      </c>
      <c r="AB569" s="109">
        <f t="shared" si="130"/>
        <v>0</v>
      </c>
    </row>
    <row r="570" spans="1:250" x14ac:dyDescent="0.2">
      <c r="A570" s="24">
        <v>563</v>
      </c>
      <c r="C570" s="99"/>
      <c r="F570" s="24" t="s">
        <v>95</v>
      </c>
      <c r="G570" s="101"/>
      <c r="H570" s="102"/>
      <c r="I570" s="102">
        <f t="shared" si="122"/>
        <v>0</v>
      </c>
      <c r="J570" s="102"/>
      <c r="K570" s="102">
        <f t="shared" si="120"/>
        <v>0</v>
      </c>
      <c r="L570" s="144"/>
      <c r="M570" s="104" t="e">
        <f t="shared" si="123"/>
        <v>#DIV/0!</v>
      </c>
      <c r="N570" s="135"/>
      <c r="O570" s="101"/>
      <c r="P570" s="101">
        <v>35</v>
      </c>
      <c r="Q570" s="102">
        <f t="shared" si="124"/>
        <v>16</v>
      </c>
      <c r="R570" s="102">
        <v>2</v>
      </c>
      <c r="S570" s="102">
        <f t="shared" si="121"/>
        <v>51</v>
      </c>
      <c r="T570" s="145">
        <v>89</v>
      </c>
      <c r="U570" s="104">
        <f t="shared" si="125"/>
        <v>1.1797752808988764</v>
      </c>
      <c r="W570" s="106">
        <f t="shared" si="126"/>
        <v>51</v>
      </c>
      <c r="X570" s="106">
        <f t="shared" si="126"/>
        <v>89</v>
      </c>
      <c r="Y570" s="40">
        <f t="shared" si="127"/>
        <v>1.7191011235955056</v>
      </c>
      <c r="Z570" s="107">
        <f t="shared" si="128"/>
        <v>2.3999999999999986</v>
      </c>
      <c r="AA570" s="108">
        <f t="shared" si="129"/>
        <v>0</v>
      </c>
      <c r="AB570" s="109">
        <f t="shared" si="130"/>
        <v>0</v>
      </c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  <c r="AX570" s="113"/>
      <c r="AY570" s="113"/>
      <c r="AZ570" s="113"/>
      <c r="BA570" s="113"/>
      <c r="BB570" s="113"/>
      <c r="BC570" s="113"/>
      <c r="BD570" s="113"/>
      <c r="BE570" s="113"/>
      <c r="BF570" s="113"/>
      <c r="BG570" s="113"/>
      <c r="BH570" s="113"/>
      <c r="BI570" s="113"/>
      <c r="BJ570" s="113"/>
      <c r="BK570" s="113"/>
      <c r="BL570" s="113"/>
      <c r="BM570" s="113"/>
      <c r="BN570" s="113"/>
      <c r="BO570" s="113"/>
      <c r="BP570" s="113"/>
      <c r="BQ570" s="113"/>
      <c r="BR570" s="113"/>
      <c r="BS570" s="113"/>
      <c r="BT570" s="113"/>
      <c r="BU570" s="113"/>
      <c r="BV570" s="113"/>
      <c r="BW570" s="113"/>
      <c r="BX570" s="113"/>
      <c r="BY570" s="113"/>
      <c r="BZ570" s="113"/>
      <c r="CA570" s="113"/>
      <c r="CB570" s="113"/>
      <c r="CC570" s="113"/>
      <c r="CD570" s="113"/>
      <c r="CE570" s="113"/>
      <c r="CF570" s="113"/>
      <c r="CG570" s="113"/>
      <c r="CH570" s="113"/>
      <c r="CI570" s="113"/>
      <c r="CJ570" s="113"/>
      <c r="CK570" s="113"/>
      <c r="CL570" s="113"/>
      <c r="CM570" s="113"/>
      <c r="CN570" s="113"/>
      <c r="CO570" s="113"/>
      <c r="CP570" s="113"/>
      <c r="CQ570" s="113"/>
      <c r="CR570" s="113"/>
      <c r="CS570" s="113"/>
      <c r="CT570" s="113"/>
      <c r="CU570" s="113"/>
      <c r="CV570" s="113"/>
      <c r="CW570" s="113"/>
      <c r="CX570" s="113"/>
      <c r="CY570" s="113"/>
      <c r="CZ570" s="113"/>
      <c r="DA570" s="113"/>
      <c r="DB570" s="113"/>
      <c r="DC570" s="113"/>
      <c r="DD570" s="113"/>
      <c r="DE570" s="113"/>
      <c r="DF570" s="113"/>
      <c r="DG570" s="113"/>
      <c r="DH570" s="113"/>
      <c r="DI570" s="113"/>
      <c r="DJ570" s="113"/>
      <c r="DK570" s="113"/>
      <c r="DL570" s="113"/>
      <c r="DM570" s="113"/>
      <c r="DN570" s="113"/>
      <c r="DO570" s="113"/>
      <c r="DP570" s="113"/>
      <c r="DQ570" s="113"/>
      <c r="DR570" s="113"/>
      <c r="DS570" s="113"/>
      <c r="DT570" s="113"/>
      <c r="DU570" s="113"/>
      <c r="DV570" s="113"/>
      <c r="DW570" s="113"/>
      <c r="DX570" s="113"/>
      <c r="DY570" s="113"/>
      <c r="DZ570" s="113"/>
      <c r="EA570" s="113"/>
      <c r="EB570" s="113"/>
      <c r="EC570" s="113"/>
      <c r="ED570" s="113"/>
      <c r="EE570" s="113"/>
      <c r="EF570" s="113"/>
      <c r="EG570" s="113"/>
      <c r="EH570" s="113"/>
      <c r="EI570" s="113"/>
      <c r="EJ570" s="113"/>
      <c r="EK570" s="113"/>
      <c r="EL570" s="113"/>
      <c r="EM570" s="113"/>
      <c r="EN570" s="113"/>
      <c r="EO570" s="113"/>
      <c r="EP570" s="113"/>
      <c r="EQ570" s="113"/>
      <c r="ER570" s="113"/>
      <c r="ES570" s="113"/>
      <c r="ET570" s="113"/>
      <c r="EU570" s="113"/>
      <c r="EV570" s="113"/>
      <c r="EW570" s="113"/>
      <c r="EX570" s="113"/>
      <c r="EY570" s="113"/>
      <c r="EZ570" s="113"/>
      <c r="FA570" s="113"/>
      <c r="FB570" s="113"/>
      <c r="FC570" s="113"/>
      <c r="FD570" s="113"/>
      <c r="FE570" s="113"/>
      <c r="FF570" s="113"/>
      <c r="FG570" s="113"/>
      <c r="FH570" s="113"/>
      <c r="FI570" s="113"/>
      <c r="FJ570" s="113"/>
      <c r="FK570" s="113"/>
      <c r="FL570" s="113"/>
      <c r="FM570" s="113"/>
      <c r="FN570" s="113"/>
      <c r="FO570" s="113"/>
      <c r="FP570" s="113"/>
      <c r="FQ570" s="113"/>
      <c r="FR570" s="113"/>
      <c r="FS570" s="113"/>
      <c r="FT570" s="113"/>
      <c r="FU570" s="113"/>
      <c r="FV570" s="113"/>
      <c r="FW570" s="113"/>
      <c r="FX570" s="113"/>
      <c r="FY570" s="113"/>
      <c r="FZ570" s="113"/>
      <c r="GA570" s="113"/>
      <c r="GB570" s="113"/>
      <c r="GC570" s="113"/>
      <c r="GD570" s="113"/>
      <c r="GE570" s="113"/>
      <c r="GF570" s="113"/>
      <c r="GG570" s="113"/>
      <c r="GH570" s="113"/>
      <c r="GI570" s="113"/>
      <c r="GJ570" s="113"/>
      <c r="GK570" s="113"/>
      <c r="GL570" s="113"/>
      <c r="GM570" s="113"/>
      <c r="GN570" s="113"/>
      <c r="GO570" s="113"/>
      <c r="GP570" s="113"/>
      <c r="GQ570" s="113"/>
      <c r="GR570" s="113"/>
      <c r="GS570" s="113"/>
      <c r="GT570" s="113"/>
      <c r="GU570" s="113"/>
      <c r="GV570" s="113"/>
      <c r="GW570" s="113"/>
      <c r="GX570" s="113"/>
      <c r="GY570" s="113"/>
      <c r="GZ570" s="113"/>
      <c r="HA570" s="113"/>
      <c r="HB570" s="113"/>
      <c r="HC570" s="113"/>
      <c r="HD570" s="113"/>
      <c r="HE570" s="113"/>
      <c r="HF570" s="113"/>
      <c r="HG570" s="113"/>
      <c r="HH570" s="113"/>
      <c r="HI570" s="113"/>
      <c r="HJ570" s="113"/>
      <c r="HK570" s="113"/>
      <c r="HL570" s="113"/>
      <c r="HM570" s="113"/>
      <c r="HN570" s="113"/>
      <c r="HO570" s="113"/>
      <c r="HP570" s="113"/>
      <c r="HQ570" s="113"/>
      <c r="HR570" s="113"/>
      <c r="HS570" s="113"/>
      <c r="HT570" s="113"/>
      <c r="HU570" s="113"/>
      <c r="HV570" s="113"/>
      <c r="HW570" s="113"/>
      <c r="HX570" s="113"/>
      <c r="HY570" s="113"/>
      <c r="HZ570" s="113"/>
      <c r="IA570" s="113"/>
      <c r="IB570" s="113"/>
      <c r="IC570" s="113"/>
      <c r="ID570" s="113"/>
      <c r="IE570" s="113"/>
      <c r="IF570" s="113"/>
      <c r="IG570" s="113"/>
      <c r="IH570" s="113"/>
      <c r="II570" s="113"/>
      <c r="IJ570" s="113"/>
      <c r="IK570" s="113"/>
      <c r="IL570" s="113"/>
      <c r="IM570" s="113"/>
      <c r="IN570" s="113"/>
      <c r="IO570" s="113"/>
      <c r="IP570" s="113"/>
    </row>
    <row r="571" spans="1:250" x14ac:dyDescent="0.2">
      <c r="A571" s="68">
        <v>564</v>
      </c>
      <c r="C571" s="99"/>
      <c r="F571" s="24" t="s">
        <v>96</v>
      </c>
      <c r="G571" s="101"/>
      <c r="H571" s="102"/>
      <c r="I571" s="102">
        <f t="shared" si="122"/>
        <v>0</v>
      </c>
      <c r="J571" s="102"/>
      <c r="K571" s="102">
        <f t="shared" si="120"/>
        <v>0</v>
      </c>
      <c r="L571" s="144"/>
      <c r="M571" s="104" t="e">
        <f t="shared" si="123"/>
        <v>#DIV/0!</v>
      </c>
      <c r="O571" s="101"/>
      <c r="P571" s="101">
        <v>14</v>
      </c>
      <c r="Q571" s="102">
        <f t="shared" si="124"/>
        <v>24</v>
      </c>
      <c r="R571" s="102">
        <v>3</v>
      </c>
      <c r="S571" s="102">
        <f t="shared" si="121"/>
        <v>38</v>
      </c>
      <c r="T571" s="145">
        <v>80</v>
      </c>
      <c r="U571" s="104">
        <f t="shared" si="125"/>
        <v>0.52500000000000002</v>
      </c>
      <c r="W571" s="106">
        <f t="shared" si="126"/>
        <v>38</v>
      </c>
      <c r="X571" s="106">
        <f t="shared" si="126"/>
        <v>80</v>
      </c>
      <c r="Y571" s="40">
        <f t="shared" si="127"/>
        <v>1.7249999999999999</v>
      </c>
      <c r="Z571" s="107">
        <f t="shared" si="128"/>
        <v>9.9999999999999929</v>
      </c>
      <c r="AA571" s="108">
        <f t="shared" si="129"/>
        <v>1</v>
      </c>
      <c r="AB571" s="109">
        <f t="shared" si="130"/>
        <v>1561.92</v>
      </c>
    </row>
    <row r="572" spans="1:250" x14ac:dyDescent="0.2">
      <c r="A572" s="68">
        <v>565</v>
      </c>
      <c r="C572" s="99"/>
      <c r="F572" s="24" t="s">
        <v>97</v>
      </c>
      <c r="G572" s="101"/>
      <c r="H572" s="102"/>
      <c r="I572" s="102">
        <f t="shared" si="122"/>
        <v>0</v>
      </c>
      <c r="J572" s="102"/>
      <c r="K572" s="102">
        <f t="shared" si="120"/>
        <v>0</v>
      </c>
      <c r="L572" s="144"/>
      <c r="M572" s="104" t="e">
        <f t="shared" si="123"/>
        <v>#DIV/0!</v>
      </c>
      <c r="O572" s="101"/>
      <c r="P572" s="101">
        <v>17</v>
      </c>
      <c r="Q572" s="102">
        <f t="shared" si="124"/>
        <v>16</v>
      </c>
      <c r="R572" s="102">
        <v>2</v>
      </c>
      <c r="S572" s="102">
        <f t="shared" si="121"/>
        <v>33</v>
      </c>
      <c r="T572" s="145">
        <v>70</v>
      </c>
      <c r="U572" s="104">
        <f t="shared" si="125"/>
        <v>0.72857142857142865</v>
      </c>
      <c r="W572" s="106">
        <f t="shared" si="126"/>
        <v>33</v>
      </c>
      <c r="X572" s="106">
        <f t="shared" si="126"/>
        <v>70</v>
      </c>
      <c r="Y572" s="40">
        <f t="shared" si="127"/>
        <v>1.7571428571428573</v>
      </c>
      <c r="Z572" s="107">
        <f t="shared" si="128"/>
        <v>9</v>
      </c>
      <c r="AA572" s="108">
        <f t="shared" si="129"/>
        <v>1</v>
      </c>
      <c r="AB572" s="109">
        <f t="shared" si="130"/>
        <v>1561.92</v>
      </c>
    </row>
    <row r="573" spans="1:250" x14ac:dyDescent="0.2">
      <c r="A573" s="24">
        <v>566</v>
      </c>
      <c r="F573" s="24" t="s">
        <v>98</v>
      </c>
      <c r="G573" s="101"/>
      <c r="H573" s="102"/>
      <c r="I573" s="102">
        <f t="shared" si="122"/>
        <v>0</v>
      </c>
      <c r="J573" s="102"/>
      <c r="K573" s="102">
        <f t="shared" si="120"/>
        <v>0</v>
      </c>
      <c r="L573" s="144"/>
      <c r="M573" s="104" t="e">
        <f t="shared" si="123"/>
        <v>#DIV/0!</v>
      </c>
      <c r="O573" s="101"/>
      <c r="P573" s="101">
        <v>28</v>
      </c>
      <c r="Q573" s="102">
        <f t="shared" si="124"/>
        <v>0</v>
      </c>
      <c r="R573" s="102">
        <v>0</v>
      </c>
      <c r="S573" s="102">
        <f t="shared" si="121"/>
        <v>28</v>
      </c>
      <c r="T573" s="145">
        <v>54</v>
      </c>
      <c r="U573" s="104">
        <f t="shared" si="125"/>
        <v>1.5555555555555556</v>
      </c>
      <c r="W573" s="106">
        <f t="shared" si="126"/>
        <v>28</v>
      </c>
      <c r="X573" s="106">
        <f t="shared" si="126"/>
        <v>54</v>
      </c>
      <c r="Y573" s="40">
        <f t="shared" si="127"/>
        <v>2</v>
      </c>
      <c r="Z573" s="107">
        <f t="shared" si="128"/>
        <v>4.3999999999999986</v>
      </c>
      <c r="AA573" s="108">
        <f t="shared" si="129"/>
        <v>1</v>
      </c>
      <c r="AB573" s="109">
        <f t="shared" si="130"/>
        <v>1561.92</v>
      </c>
    </row>
    <row r="574" spans="1:250" x14ac:dyDescent="0.2">
      <c r="A574" s="68">
        <v>567</v>
      </c>
      <c r="F574" s="24" t="s">
        <v>23</v>
      </c>
      <c r="G574" s="101"/>
      <c r="H574" s="102"/>
      <c r="I574" s="102">
        <f t="shared" si="122"/>
        <v>0</v>
      </c>
      <c r="J574" s="102"/>
      <c r="K574" s="102">
        <f t="shared" si="120"/>
        <v>0</v>
      </c>
      <c r="L574" s="144"/>
      <c r="M574" s="104" t="e">
        <f t="shared" si="123"/>
        <v>#DIV/0!</v>
      </c>
      <c r="O574" s="101"/>
      <c r="P574" s="101">
        <v>62</v>
      </c>
      <c r="Q574" s="102">
        <f t="shared" si="124"/>
        <v>16</v>
      </c>
      <c r="R574" s="102">
        <v>2</v>
      </c>
      <c r="S574" s="102">
        <f t="shared" si="121"/>
        <v>78</v>
      </c>
      <c r="T574" s="145">
        <v>111</v>
      </c>
      <c r="U574" s="104">
        <f t="shared" si="125"/>
        <v>1.6756756756756757</v>
      </c>
      <c r="W574" s="106">
        <f t="shared" si="126"/>
        <v>78</v>
      </c>
      <c r="X574" s="106">
        <f t="shared" si="126"/>
        <v>111</v>
      </c>
      <c r="Y574" s="40">
        <f t="shared" si="127"/>
        <v>2.1081081081081079</v>
      </c>
      <c r="Z574" s="107">
        <f t="shared" si="128"/>
        <v>0</v>
      </c>
      <c r="AA574" s="108">
        <f t="shared" si="129"/>
        <v>0</v>
      </c>
      <c r="AB574" s="109">
        <f t="shared" si="130"/>
        <v>0</v>
      </c>
    </row>
    <row r="575" spans="1:250" x14ac:dyDescent="0.2">
      <c r="A575" s="68">
        <v>568</v>
      </c>
      <c r="F575" s="24" t="s">
        <v>99</v>
      </c>
      <c r="G575" s="101"/>
      <c r="H575" s="102"/>
      <c r="I575" s="102">
        <f t="shared" si="122"/>
        <v>0</v>
      </c>
      <c r="J575" s="102"/>
      <c r="K575" s="102">
        <f t="shared" si="120"/>
        <v>0</v>
      </c>
      <c r="L575" s="144"/>
      <c r="M575" s="104" t="e">
        <f t="shared" si="123"/>
        <v>#DIV/0!</v>
      </c>
      <c r="O575" s="101"/>
      <c r="P575" s="101">
        <v>26</v>
      </c>
      <c r="Q575" s="102">
        <f t="shared" si="124"/>
        <v>8</v>
      </c>
      <c r="R575" s="102">
        <v>1</v>
      </c>
      <c r="S575" s="102">
        <f t="shared" si="121"/>
        <v>34</v>
      </c>
      <c r="T575" s="145">
        <v>64</v>
      </c>
      <c r="U575" s="104">
        <f t="shared" si="125"/>
        <v>1.21875</v>
      </c>
      <c r="W575" s="106">
        <f t="shared" si="126"/>
        <v>34</v>
      </c>
      <c r="X575" s="106">
        <f t="shared" si="126"/>
        <v>64</v>
      </c>
      <c r="Y575" s="40">
        <f t="shared" si="127"/>
        <v>1.96875</v>
      </c>
      <c r="Z575" s="107">
        <f t="shared" si="128"/>
        <v>4.3999999999999986</v>
      </c>
      <c r="AA575" s="108">
        <f t="shared" si="129"/>
        <v>1</v>
      </c>
      <c r="AB575" s="109">
        <f t="shared" si="130"/>
        <v>1561.92</v>
      </c>
    </row>
    <row r="576" spans="1:250" x14ac:dyDescent="0.2">
      <c r="A576" s="24">
        <v>569</v>
      </c>
      <c r="F576" s="24" t="s">
        <v>100</v>
      </c>
      <c r="G576" s="101"/>
      <c r="H576" s="102"/>
      <c r="I576" s="102">
        <f t="shared" si="122"/>
        <v>0</v>
      </c>
      <c r="J576" s="102"/>
      <c r="K576" s="102">
        <f t="shared" si="120"/>
        <v>0</v>
      </c>
      <c r="L576" s="144"/>
      <c r="M576" s="104" t="e">
        <f t="shared" si="123"/>
        <v>#DIV/0!</v>
      </c>
      <c r="O576" s="101"/>
      <c r="P576" s="101">
        <v>105</v>
      </c>
      <c r="Q576" s="102">
        <f t="shared" si="124"/>
        <v>16</v>
      </c>
      <c r="R576" s="102">
        <v>2</v>
      </c>
      <c r="S576" s="102">
        <f t="shared" si="121"/>
        <v>121</v>
      </c>
      <c r="T576" s="145">
        <v>166</v>
      </c>
      <c r="U576" s="104">
        <f t="shared" si="125"/>
        <v>1.897590361445783</v>
      </c>
      <c r="W576" s="106">
        <f t="shared" si="126"/>
        <v>121</v>
      </c>
      <c r="X576" s="106">
        <f t="shared" si="126"/>
        <v>166</v>
      </c>
      <c r="Y576" s="40">
        <f t="shared" si="127"/>
        <v>2.1867469879518073</v>
      </c>
      <c r="Z576" s="107">
        <f t="shared" si="128"/>
        <v>0</v>
      </c>
      <c r="AA576" s="108">
        <f t="shared" si="129"/>
        <v>0</v>
      </c>
      <c r="AB576" s="109">
        <f t="shared" si="130"/>
        <v>0</v>
      </c>
    </row>
    <row r="577" spans="1:251" x14ac:dyDescent="0.2">
      <c r="A577" s="68">
        <v>570</v>
      </c>
      <c r="F577" s="24" t="s">
        <v>101</v>
      </c>
      <c r="G577" s="101"/>
      <c r="H577" s="102"/>
      <c r="I577" s="102">
        <f t="shared" si="122"/>
        <v>0</v>
      </c>
      <c r="J577" s="102"/>
      <c r="K577" s="102">
        <f t="shared" si="120"/>
        <v>0</v>
      </c>
      <c r="L577" s="144"/>
      <c r="M577" s="104" t="e">
        <f t="shared" si="123"/>
        <v>#DIV/0!</v>
      </c>
      <c r="O577" s="101"/>
      <c r="P577" s="101">
        <v>68</v>
      </c>
      <c r="Q577" s="102">
        <f t="shared" si="124"/>
        <v>24</v>
      </c>
      <c r="R577" s="102">
        <v>3</v>
      </c>
      <c r="S577" s="102">
        <f t="shared" si="121"/>
        <v>92</v>
      </c>
      <c r="T577" s="145">
        <v>198</v>
      </c>
      <c r="U577" s="104">
        <f t="shared" si="125"/>
        <v>1.0303030303030303</v>
      </c>
      <c r="W577" s="106">
        <f t="shared" si="126"/>
        <v>92</v>
      </c>
      <c r="X577" s="106">
        <f t="shared" si="126"/>
        <v>198</v>
      </c>
      <c r="Y577" s="40">
        <f t="shared" si="127"/>
        <v>1.7575757575757576</v>
      </c>
      <c r="Z577" s="107">
        <f t="shared" si="128"/>
        <v>26.800000000000011</v>
      </c>
      <c r="AA577" s="108">
        <f t="shared" si="129"/>
        <v>3</v>
      </c>
      <c r="AB577" s="109">
        <f t="shared" si="130"/>
        <v>4685.76</v>
      </c>
    </row>
    <row r="578" spans="1:251" x14ac:dyDescent="0.2">
      <c r="A578" s="68">
        <v>571</v>
      </c>
      <c r="F578" s="24" t="s">
        <v>102</v>
      </c>
      <c r="G578" s="101"/>
      <c r="H578" s="102"/>
      <c r="I578" s="102">
        <f t="shared" si="122"/>
        <v>0</v>
      </c>
      <c r="J578" s="102"/>
      <c r="K578" s="102">
        <f t="shared" si="120"/>
        <v>0</v>
      </c>
      <c r="L578" s="144"/>
      <c r="M578" s="104" t="e">
        <f t="shared" si="123"/>
        <v>#DIV/0!</v>
      </c>
      <c r="O578" s="101"/>
      <c r="P578" s="101">
        <v>31</v>
      </c>
      <c r="Q578" s="102">
        <f t="shared" si="124"/>
        <v>24</v>
      </c>
      <c r="R578" s="102">
        <v>3</v>
      </c>
      <c r="S578" s="102">
        <f t="shared" si="121"/>
        <v>55</v>
      </c>
      <c r="T578" s="145">
        <v>119</v>
      </c>
      <c r="U578" s="104">
        <f t="shared" si="125"/>
        <v>0.78151260504201681</v>
      </c>
      <c r="W578" s="106">
        <f t="shared" si="126"/>
        <v>55</v>
      </c>
      <c r="X578" s="106">
        <f t="shared" si="126"/>
        <v>119</v>
      </c>
      <c r="Y578" s="40">
        <f t="shared" si="127"/>
        <v>1.7899159663865547</v>
      </c>
      <c r="Z578" s="107">
        <f t="shared" si="128"/>
        <v>16.399999999999991</v>
      </c>
      <c r="AA578" s="108">
        <f t="shared" si="129"/>
        <v>2</v>
      </c>
      <c r="AB578" s="109">
        <f t="shared" si="130"/>
        <v>3123.84</v>
      </c>
    </row>
    <row r="579" spans="1:251" x14ac:dyDescent="0.2">
      <c r="A579" s="24">
        <v>572</v>
      </c>
      <c r="F579" s="24" t="s">
        <v>103</v>
      </c>
      <c r="G579" s="101"/>
      <c r="H579" s="102"/>
      <c r="I579" s="102">
        <f t="shared" si="122"/>
        <v>0</v>
      </c>
      <c r="J579" s="102"/>
      <c r="K579" s="102">
        <f t="shared" si="120"/>
        <v>0</v>
      </c>
      <c r="L579" s="144"/>
      <c r="M579" s="104" t="e">
        <f t="shared" si="123"/>
        <v>#DIV/0!</v>
      </c>
      <c r="O579" s="101"/>
      <c r="P579" s="101">
        <v>24</v>
      </c>
      <c r="Q579" s="102">
        <f t="shared" si="124"/>
        <v>24</v>
      </c>
      <c r="R579" s="102">
        <v>3</v>
      </c>
      <c r="S579" s="102">
        <f t="shared" si="121"/>
        <v>48</v>
      </c>
      <c r="T579" s="145">
        <v>96</v>
      </c>
      <c r="U579" s="104">
        <f t="shared" si="125"/>
        <v>0.75</v>
      </c>
      <c r="W579" s="106">
        <f t="shared" si="126"/>
        <v>48</v>
      </c>
      <c r="X579" s="106">
        <f t="shared" si="126"/>
        <v>96</v>
      </c>
      <c r="Y579" s="40">
        <f t="shared" si="127"/>
        <v>1.75</v>
      </c>
      <c r="Z579" s="107">
        <f t="shared" si="128"/>
        <v>9.6000000000000014</v>
      </c>
      <c r="AA579" s="108">
        <f t="shared" si="129"/>
        <v>1</v>
      </c>
      <c r="AB579" s="109">
        <f t="shared" si="130"/>
        <v>1561.92</v>
      </c>
      <c r="IQ579" s="24"/>
    </row>
    <row r="580" spans="1:251" x14ac:dyDescent="0.2">
      <c r="A580" s="68">
        <v>573</v>
      </c>
      <c r="F580" s="24" t="s">
        <v>104</v>
      </c>
      <c r="G580" s="101"/>
      <c r="H580" s="102"/>
      <c r="I580" s="102">
        <f t="shared" si="122"/>
        <v>0</v>
      </c>
      <c r="J580" s="102"/>
      <c r="K580" s="102">
        <f t="shared" si="120"/>
        <v>0</v>
      </c>
      <c r="L580" s="144"/>
      <c r="M580" s="104" t="e">
        <f t="shared" si="123"/>
        <v>#DIV/0!</v>
      </c>
      <c r="O580" s="101"/>
      <c r="P580" s="101">
        <v>18</v>
      </c>
      <c r="Q580" s="102">
        <f t="shared" si="124"/>
        <v>8</v>
      </c>
      <c r="R580" s="102">
        <v>1</v>
      </c>
      <c r="S580" s="102">
        <f t="shared" si="121"/>
        <v>26</v>
      </c>
      <c r="T580" s="145">
        <v>48</v>
      </c>
      <c r="U580" s="104">
        <f t="shared" si="125"/>
        <v>1.125</v>
      </c>
      <c r="W580" s="106">
        <f t="shared" si="126"/>
        <v>26</v>
      </c>
      <c r="X580" s="106">
        <f t="shared" si="126"/>
        <v>48</v>
      </c>
      <c r="Y580" s="40">
        <f t="shared" si="127"/>
        <v>1.625</v>
      </c>
      <c r="Z580" s="107">
        <f t="shared" si="128"/>
        <v>2.8000000000000007</v>
      </c>
      <c r="AA580" s="108">
        <f t="shared" si="129"/>
        <v>0</v>
      </c>
      <c r="AB580" s="109">
        <f t="shared" si="130"/>
        <v>0</v>
      </c>
    </row>
    <row r="581" spans="1:251" x14ac:dyDescent="0.2">
      <c r="A581" s="68">
        <v>574</v>
      </c>
      <c r="F581" s="24" t="s">
        <v>105</v>
      </c>
      <c r="G581" s="101"/>
      <c r="H581" s="102"/>
      <c r="I581" s="102">
        <f t="shared" si="122"/>
        <v>0</v>
      </c>
      <c r="J581" s="102"/>
      <c r="K581" s="102">
        <f t="shared" si="120"/>
        <v>0</v>
      </c>
      <c r="L581" s="147"/>
      <c r="M581" s="104" t="e">
        <f t="shared" si="123"/>
        <v>#DIV/0!</v>
      </c>
      <c r="O581" s="101"/>
      <c r="P581" s="101">
        <v>40</v>
      </c>
      <c r="Q581" s="102">
        <f t="shared" si="124"/>
        <v>0</v>
      </c>
      <c r="R581" s="102">
        <v>0</v>
      </c>
      <c r="S581" s="102">
        <f t="shared" si="121"/>
        <v>40</v>
      </c>
      <c r="T581" s="148">
        <v>77</v>
      </c>
      <c r="U581" s="104">
        <f t="shared" si="125"/>
        <v>1.5584415584415583</v>
      </c>
      <c r="W581" s="106">
        <f t="shared" si="126"/>
        <v>40</v>
      </c>
      <c r="X581" s="106">
        <f t="shared" si="126"/>
        <v>77</v>
      </c>
      <c r="Y581" s="40">
        <f t="shared" si="127"/>
        <v>1.8701298701298701</v>
      </c>
      <c r="Z581" s="107">
        <f t="shared" si="128"/>
        <v>6.2000000000000028</v>
      </c>
      <c r="AA581" s="108">
        <f t="shared" si="129"/>
        <v>1</v>
      </c>
      <c r="AB581" s="109">
        <f t="shared" si="130"/>
        <v>1561.92</v>
      </c>
    </row>
    <row r="582" spans="1:251" x14ac:dyDescent="0.2">
      <c r="A582" s="24">
        <v>575</v>
      </c>
      <c r="F582" s="24" t="s">
        <v>106</v>
      </c>
      <c r="G582" s="101"/>
      <c r="H582" s="102"/>
      <c r="I582" s="102">
        <f t="shared" si="122"/>
        <v>0</v>
      </c>
      <c r="J582" s="102"/>
      <c r="K582" s="102">
        <f t="shared" si="120"/>
        <v>0</v>
      </c>
      <c r="L582" s="144"/>
      <c r="M582" s="104" t="e">
        <f t="shared" si="123"/>
        <v>#DIV/0!</v>
      </c>
      <c r="O582" s="101"/>
      <c r="P582" s="101">
        <v>39</v>
      </c>
      <c r="Q582" s="102">
        <f t="shared" si="124"/>
        <v>16</v>
      </c>
      <c r="R582" s="102">
        <v>2</v>
      </c>
      <c r="S582" s="102">
        <f t="shared" si="121"/>
        <v>55</v>
      </c>
      <c r="T582" s="145">
        <v>121</v>
      </c>
      <c r="U582" s="104">
        <f t="shared" si="125"/>
        <v>0.96694214876033047</v>
      </c>
      <c r="W582" s="106">
        <f t="shared" si="126"/>
        <v>55</v>
      </c>
      <c r="X582" s="106">
        <f t="shared" si="126"/>
        <v>121</v>
      </c>
      <c r="Y582" s="40">
        <f t="shared" si="127"/>
        <v>1.7603305785123966</v>
      </c>
      <c r="Z582" s="107">
        <f t="shared" si="128"/>
        <v>17.599999999999994</v>
      </c>
      <c r="AA582" s="108">
        <f t="shared" si="129"/>
        <v>2</v>
      </c>
      <c r="AB582" s="109">
        <f t="shared" si="130"/>
        <v>3123.84</v>
      </c>
    </row>
    <row r="583" spans="1:251" x14ac:dyDescent="0.2">
      <c r="A583" s="68">
        <v>576</v>
      </c>
      <c r="F583" s="24" t="s">
        <v>107</v>
      </c>
      <c r="G583" s="101"/>
      <c r="H583" s="102"/>
      <c r="I583" s="102">
        <f t="shared" si="122"/>
        <v>0</v>
      </c>
      <c r="J583" s="102"/>
      <c r="K583" s="102">
        <f t="shared" si="120"/>
        <v>0</v>
      </c>
      <c r="L583" s="144"/>
      <c r="M583" s="104" t="e">
        <f t="shared" si="123"/>
        <v>#DIV/0!</v>
      </c>
      <c r="O583" s="101"/>
      <c r="P583" s="101">
        <v>24</v>
      </c>
      <c r="Q583" s="102">
        <f t="shared" si="124"/>
        <v>8</v>
      </c>
      <c r="R583" s="102">
        <v>1</v>
      </c>
      <c r="S583" s="102">
        <f t="shared" si="121"/>
        <v>32</v>
      </c>
      <c r="T583" s="145">
        <v>53</v>
      </c>
      <c r="U583" s="104">
        <f t="shared" si="125"/>
        <v>1.3584905660377358</v>
      </c>
      <c r="W583" s="106">
        <f t="shared" si="126"/>
        <v>32</v>
      </c>
      <c r="X583" s="106">
        <f t="shared" si="126"/>
        <v>53</v>
      </c>
      <c r="Y583" s="40">
        <f t="shared" si="127"/>
        <v>1.811320754716981</v>
      </c>
      <c r="Z583" s="107">
        <f t="shared" si="128"/>
        <v>0</v>
      </c>
      <c r="AA583" s="108">
        <f t="shared" si="129"/>
        <v>0</v>
      </c>
      <c r="AB583" s="109">
        <f t="shared" si="130"/>
        <v>0</v>
      </c>
    </row>
    <row r="584" spans="1:251" x14ac:dyDescent="0.2">
      <c r="A584" s="68">
        <v>577</v>
      </c>
      <c r="F584" s="24" t="s">
        <v>108</v>
      </c>
      <c r="G584" s="101"/>
      <c r="H584" s="102"/>
      <c r="I584" s="102">
        <f t="shared" si="122"/>
        <v>0</v>
      </c>
      <c r="J584" s="102"/>
      <c r="K584" s="102">
        <f t="shared" si="120"/>
        <v>0</v>
      </c>
      <c r="L584" s="144"/>
      <c r="M584" s="104" t="e">
        <f t="shared" si="123"/>
        <v>#DIV/0!</v>
      </c>
      <c r="O584" s="101"/>
      <c r="P584" s="101">
        <v>33</v>
      </c>
      <c r="Q584" s="102">
        <f t="shared" si="124"/>
        <v>16</v>
      </c>
      <c r="R584" s="102">
        <v>2</v>
      </c>
      <c r="S584" s="102">
        <f t="shared" si="121"/>
        <v>49</v>
      </c>
      <c r="T584" s="145">
        <v>98</v>
      </c>
      <c r="U584" s="104">
        <f t="shared" si="125"/>
        <v>1.0102040816326532</v>
      </c>
      <c r="W584" s="106">
        <f t="shared" si="126"/>
        <v>49</v>
      </c>
      <c r="X584" s="106">
        <f t="shared" si="126"/>
        <v>98</v>
      </c>
      <c r="Y584" s="40">
        <f t="shared" si="127"/>
        <v>1.7448979591836735</v>
      </c>
      <c r="Z584" s="107">
        <f t="shared" si="128"/>
        <v>9.7999999999999972</v>
      </c>
      <c r="AA584" s="108">
        <f t="shared" si="129"/>
        <v>1</v>
      </c>
      <c r="AB584" s="109">
        <f t="shared" si="130"/>
        <v>1561.92</v>
      </c>
    </row>
    <row r="585" spans="1:251" x14ac:dyDescent="0.2">
      <c r="A585" s="24">
        <v>578</v>
      </c>
      <c r="F585" s="24" t="s">
        <v>109</v>
      </c>
      <c r="G585" s="101"/>
      <c r="H585" s="102"/>
      <c r="I585" s="102">
        <f t="shared" si="122"/>
        <v>0</v>
      </c>
      <c r="J585" s="102"/>
      <c r="K585" s="102">
        <f t="shared" si="120"/>
        <v>0</v>
      </c>
      <c r="L585" s="147"/>
      <c r="M585" s="104" t="e">
        <f t="shared" si="123"/>
        <v>#DIV/0!</v>
      </c>
      <c r="O585" s="101"/>
      <c r="P585" s="101">
        <v>59</v>
      </c>
      <c r="Q585" s="102">
        <f t="shared" si="124"/>
        <v>0</v>
      </c>
      <c r="R585" s="102">
        <v>0</v>
      </c>
      <c r="S585" s="102">
        <f t="shared" si="121"/>
        <v>59</v>
      </c>
      <c r="T585" s="148">
        <v>73</v>
      </c>
      <c r="U585" s="104">
        <f t="shared" si="125"/>
        <v>2.4246575342465753</v>
      </c>
      <c r="W585" s="106">
        <f t="shared" si="126"/>
        <v>59</v>
      </c>
      <c r="X585" s="106">
        <f t="shared" si="126"/>
        <v>73</v>
      </c>
      <c r="Y585" s="40">
        <f t="shared" si="127"/>
        <v>2.4246575342465753</v>
      </c>
      <c r="Z585" s="107">
        <f t="shared" si="128"/>
        <v>0</v>
      </c>
      <c r="AA585" s="108">
        <f t="shared" si="129"/>
        <v>0</v>
      </c>
      <c r="AB585" s="109">
        <f t="shared" si="130"/>
        <v>0</v>
      </c>
    </row>
    <row r="586" spans="1:251" x14ac:dyDescent="0.2">
      <c r="A586" s="68">
        <v>579</v>
      </c>
      <c r="F586" s="24" t="s">
        <v>110</v>
      </c>
      <c r="G586" s="101"/>
      <c r="H586" s="102"/>
      <c r="I586" s="102">
        <f t="shared" si="122"/>
        <v>0</v>
      </c>
      <c r="J586" s="102"/>
      <c r="K586" s="102">
        <f t="shared" si="120"/>
        <v>0</v>
      </c>
      <c r="L586" s="144"/>
      <c r="M586" s="104" t="e">
        <f t="shared" si="123"/>
        <v>#DIV/0!</v>
      </c>
      <c r="O586" s="101"/>
      <c r="P586" s="101">
        <v>19</v>
      </c>
      <c r="Q586" s="102">
        <f t="shared" si="124"/>
        <v>8</v>
      </c>
      <c r="R586" s="102">
        <v>1</v>
      </c>
      <c r="S586" s="102">
        <f t="shared" si="121"/>
        <v>27</v>
      </c>
      <c r="T586" s="145">
        <v>36</v>
      </c>
      <c r="U586" s="104">
        <f t="shared" si="125"/>
        <v>1.5833333333333333</v>
      </c>
      <c r="W586" s="106">
        <f t="shared" si="126"/>
        <v>27</v>
      </c>
      <c r="X586" s="106">
        <f t="shared" si="126"/>
        <v>36</v>
      </c>
      <c r="Y586" s="40">
        <f t="shared" si="127"/>
        <v>2.25</v>
      </c>
      <c r="Z586" s="107">
        <f t="shared" si="128"/>
        <v>0</v>
      </c>
      <c r="AA586" s="108">
        <f t="shared" si="129"/>
        <v>0</v>
      </c>
      <c r="AB586" s="109">
        <f t="shared" si="130"/>
        <v>0</v>
      </c>
    </row>
    <row r="587" spans="1:251" x14ac:dyDescent="0.2">
      <c r="A587" s="68">
        <v>580</v>
      </c>
      <c r="F587" s="24" t="s">
        <v>111</v>
      </c>
      <c r="G587" s="101"/>
      <c r="H587" s="102"/>
      <c r="I587" s="102">
        <f t="shared" si="122"/>
        <v>0</v>
      </c>
      <c r="J587" s="102"/>
      <c r="K587" s="102">
        <f t="shared" si="120"/>
        <v>0</v>
      </c>
      <c r="L587" s="103"/>
      <c r="M587" s="104" t="e">
        <f t="shared" si="123"/>
        <v>#DIV/0!</v>
      </c>
      <c r="O587" s="101"/>
      <c r="P587" s="101">
        <v>17</v>
      </c>
      <c r="Q587" s="102">
        <f t="shared" si="124"/>
        <v>0</v>
      </c>
      <c r="R587" s="102">
        <v>0</v>
      </c>
      <c r="S587" s="102">
        <f t="shared" si="121"/>
        <v>17</v>
      </c>
      <c r="T587" s="105">
        <v>45</v>
      </c>
      <c r="U587" s="104">
        <f t="shared" si="125"/>
        <v>1.1333333333333333</v>
      </c>
      <c r="W587" s="106">
        <f t="shared" si="126"/>
        <v>17</v>
      </c>
      <c r="X587" s="106">
        <f t="shared" si="126"/>
        <v>45</v>
      </c>
      <c r="Y587" s="40">
        <f t="shared" si="127"/>
        <v>1.6666666666666667</v>
      </c>
      <c r="Z587" s="107">
        <f t="shared" si="128"/>
        <v>10</v>
      </c>
      <c r="AA587" s="108">
        <f t="shared" si="129"/>
        <v>1</v>
      </c>
      <c r="AB587" s="109">
        <f t="shared" si="130"/>
        <v>1561.92</v>
      </c>
    </row>
    <row r="588" spans="1:251" s="80" customFormat="1" x14ac:dyDescent="0.2">
      <c r="A588" s="24">
        <v>581</v>
      </c>
      <c r="B588" s="56"/>
      <c r="C588" s="69"/>
      <c r="D588" s="70"/>
      <c r="E588" s="71"/>
      <c r="F588" s="24" t="s">
        <v>112</v>
      </c>
      <c r="G588" s="101"/>
      <c r="H588" s="102"/>
      <c r="I588" s="102">
        <f t="shared" si="122"/>
        <v>0</v>
      </c>
      <c r="J588" s="102"/>
      <c r="K588" s="102">
        <f t="shared" si="120"/>
        <v>0</v>
      </c>
      <c r="L588" s="103"/>
      <c r="M588" s="104" t="e">
        <f t="shared" si="123"/>
        <v>#DIV/0!</v>
      </c>
      <c r="N588" s="136"/>
      <c r="O588" s="101"/>
      <c r="P588" s="101">
        <v>17</v>
      </c>
      <c r="Q588" s="102">
        <f t="shared" si="124"/>
        <v>16</v>
      </c>
      <c r="R588" s="102">
        <v>2</v>
      </c>
      <c r="S588" s="102">
        <f t="shared" si="121"/>
        <v>33</v>
      </c>
      <c r="T588" s="105">
        <v>50</v>
      </c>
      <c r="U588" s="104">
        <f t="shared" si="125"/>
        <v>1.02</v>
      </c>
      <c r="V588" s="31"/>
      <c r="W588" s="106">
        <f t="shared" si="126"/>
        <v>33</v>
      </c>
      <c r="X588" s="106">
        <f t="shared" si="126"/>
        <v>50</v>
      </c>
      <c r="Y588" s="40">
        <f t="shared" si="127"/>
        <v>1.9799999999999998</v>
      </c>
      <c r="Z588" s="107">
        <f t="shared" si="128"/>
        <v>0</v>
      </c>
      <c r="AA588" s="108">
        <f t="shared" si="129"/>
        <v>0</v>
      </c>
      <c r="AB588" s="109">
        <f t="shared" si="130"/>
        <v>0</v>
      </c>
    </row>
    <row r="589" spans="1:251" s="80" customFormat="1" x14ac:dyDescent="0.2">
      <c r="A589" s="68">
        <v>582</v>
      </c>
      <c r="B589" s="56"/>
      <c r="C589" s="69"/>
      <c r="D589" s="70"/>
      <c r="E589" s="71"/>
      <c r="F589" s="24" t="s">
        <v>113</v>
      </c>
      <c r="G589" s="101"/>
      <c r="H589" s="102"/>
      <c r="I589" s="102"/>
      <c r="J589" s="102"/>
      <c r="K589" s="102"/>
      <c r="L589" s="103"/>
      <c r="M589" s="104"/>
      <c r="N589" s="136"/>
      <c r="O589" s="101"/>
      <c r="P589" s="101">
        <v>14</v>
      </c>
      <c r="Q589" s="102">
        <f t="shared" si="124"/>
        <v>16</v>
      </c>
      <c r="R589" s="102">
        <v>2</v>
      </c>
      <c r="S589" s="102">
        <f t="shared" si="121"/>
        <v>30</v>
      </c>
      <c r="T589" s="105">
        <v>34</v>
      </c>
      <c r="U589" s="104">
        <f t="shared" si="125"/>
        <v>1.2352941176470587</v>
      </c>
      <c r="V589" s="31"/>
      <c r="W589" s="106">
        <f t="shared" ref="W589:X590" si="131">S589</f>
        <v>30</v>
      </c>
      <c r="X589" s="106">
        <f t="shared" si="131"/>
        <v>34</v>
      </c>
      <c r="Y589" s="40">
        <f t="shared" si="127"/>
        <v>2.6470588235294117</v>
      </c>
      <c r="Z589" s="107">
        <f t="shared" si="128"/>
        <v>0</v>
      </c>
      <c r="AA589" s="108">
        <f t="shared" si="129"/>
        <v>0</v>
      </c>
      <c r="AB589" s="109">
        <f t="shared" si="130"/>
        <v>0</v>
      </c>
    </row>
    <row r="590" spans="1:251" s="80" customFormat="1" x14ac:dyDescent="0.2">
      <c r="A590" s="68">
        <v>583</v>
      </c>
      <c r="B590" s="56"/>
      <c r="C590" s="69"/>
      <c r="D590" s="70"/>
      <c r="E590" s="71"/>
      <c r="F590" s="24" t="s">
        <v>114</v>
      </c>
      <c r="G590" s="101"/>
      <c r="H590" s="102"/>
      <c r="I590" s="102"/>
      <c r="J590" s="102"/>
      <c r="K590" s="102"/>
      <c r="L590" s="103"/>
      <c r="M590" s="104"/>
      <c r="N590" s="136"/>
      <c r="O590" s="101"/>
      <c r="P590" s="101">
        <v>11</v>
      </c>
      <c r="Q590" s="102">
        <f t="shared" si="124"/>
        <v>0</v>
      </c>
      <c r="R590" s="102">
        <v>0</v>
      </c>
      <c r="S590" s="102">
        <f t="shared" si="121"/>
        <v>11</v>
      </c>
      <c r="T590" s="105">
        <v>17</v>
      </c>
      <c r="U590" s="104">
        <f t="shared" si="125"/>
        <v>1.9411764705882353</v>
      </c>
      <c r="V590" s="31"/>
      <c r="W590" s="106">
        <f t="shared" si="131"/>
        <v>11</v>
      </c>
      <c r="X590" s="106">
        <f t="shared" si="131"/>
        <v>17</v>
      </c>
      <c r="Y590" s="40">
        <f t="shared" si="127"/>
        <v>1.9411764705882353</v>
      </c>
      <c r="Z590" s="107">
        <f t="shared" si="128"/>
        <v>0</v>
      </c>
      <c r="AA590" s="108">
        <f t="shared" si="129"/>
        <v>0</v>
      </c>
      <c r="AB590" s="109">
        <f t="shared" si="130"/>
        <v>0</v>
      </c>
    </row>
    <row r="591" spans="1:251" x14ac:dyDescent="0.2">
      <c r="A591" s="24">
        <v>584</v>
      </c>
    </row>
    <row r="592" spans="1:251" s="75" customFormat="1" ht="12.75" x14ac:dyDescent="0.2">
      <c r="A592" s="68">
        <v>585</v>
      </c>
      <c r="B592" s="143">
        <v>12</v>
      </c>
      <c r="C592" s="84" t="s">
        <v>54</v>
      </c>
      <c r="D592" s="153">
        <v>100000075665</v>
      </c>
      <c r="E592" s="154" t="s">
        <v>126</v>
      </c>
      <c r="F592" s="86" t="s">
        <v>25</v>
      </c>
      <c r="G592" s="87"/>
      <c r="H592" s="88">
        <f>SUM(H593:H641)</f>
        <v>0</v>
      </c>
      <c r="I592" s="88"/>
      <c r="J592" s="88"/>
      <c r="K592" s="88"/>
      <c r="L592" s="89">
        <f>SUM(L593:L641)</f>
        <v>0</v>
      </c>
      <c r="M592" s="90"/>
      <c r="N592" s="91"/>
      <c r="O592" s="87"/>
      <c r="P592" s="92">
        <f>SUM(P593:P643)</f>
        <v>1053</v>
      </c>
      <c r="Q592" s="88"/>
      <c r="R592" s="88"/>
      <c r="S592" s="88"/>
      <c r="T592" s="93">
        <f>SUM(T593:T643)</f>
        <v>2922</v>
      </c>
      <c r="U592" s="90"/>
      <c r="V592" s="94"/>
      <c r="W592" s="89">
        <f>SUM(W593:W643)</f>
        <v>1515</v>
      </c>
      <c r="X592" s="89">
        <f>SUM(X593:X643)</f>
        <v>2922</v>
      </c>
      <c r="Y592" s="95">
        <v>1.8</v>
      </c>
      <c r="Z592" s="96">
        <f>X592/3*Y592</f>
        <v>1753.2</v>
      </c>
      <c r="AA592" s="97">
        <f>SUM(AA593:AA643)</f>
        <v>61</v>
      </c>
      <c r="AB592" s="98">
        <f>SUM(AB593:AB643)</f>
        <v>103526.76000000004</v>
      </c>
    </row>
    <row r="593" spans="1:251" s="24" customFormat="1" x14ac:dyDescent="0.2">
      <c r="A593" s="68">
        <v>586</v>
      </c>
      <c r="B593" s="30"/>
      <c r="C593" s="99"/>
      <c r="D593" s="100"/>
      <c r="E593" s="27"/>
      <c r="F593" s="24" t="s">
        <v>20</v>
      </c>
      <c r="G593" s="101"/>
      <c r="H593" s="102"/>
      <c r="I593" s="102">
        <f>J593*$D$594</f>
        <v>0</v>
      </c>
      <c r="J593" s="102"/>
      <c r="K593" s="102">
        <f t="shared" ref="K593:K641" si="132">H593+I593</f>
        <v>0</v>
      </c>
      <c r="L593" s="103"/>
      <c r="M593" s="104" t="e">
        <f>(H593)/(L593/3)</f>
        <v>#DIV/0!</v>
      </c>
      <c r="N593" s="28"/>
      <c r="O593" s="101"/>
      <c r="P593" s="101">
        <v>12</v>
      </c>
      <c r="Q593" s="102">
        <f>R593*$D$594</f>
        <v>12</v>
      </c>
      <c r="R593" s="102">
        <v>2</v>
      </c>
      <c r="S593" s="102">
        <f t="shared" ref="S593:S643" si="133">P593+Q593</f>
        <v>24</v>
      </c>
      <c r="T593" s="105">
        <v>96</v>
      </c>
      <c r="U593" s="104">
        <f>(P593)/(T593/3)</f>
        <v>0.375</v>
      </c>
      <c r="V593" s="31"/>
      <c r="W593" s="106">
        <f>S593</f>
        <v>24</v>
      </c>
      <c r="X593" s="106">
        <f>T593</f>
        <v>96</v>
      </c>
      <c r="Y593" s="40">
        <f>(AA593*$D$541+W593)/(X593/3)</f>
        <v>2.25</v>
      </c>
      <c r="Z593" s="107">
        <f>IF((X593/$X$592*$Z$592-W593)&gt;0,(X593/$X$592*$Z$592-W593),0)</f>
        <v>33.6</v>
      </c>
      <c r="AA593" s="108">
        <f>IF(O593="",ROUND(Z593/$D$594,0),0)</f>
        <v>6</v>
      </c>
      <c r="AB593" s="109">
        <f>AA593*$D$596</f>
        <v>10182.960000000001</v>
      </c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  <c r="CC593" s="20"/>
      <c r="CD593" s="20"/>
      <c r="CE593" s="20"/>
      <c r="CF593" s="20"/>
      <c r="CG593" s="20"/>
      <c r="CH593" s="20"/>
      <c r="CI593" s="20"/>
      <c r="CJ593" s="20"/>
      <c r="CK593" s="20"/>
      <c r="CL593" s="20"/>
      <c r="CM593" s="20"/>
      <c r="CN593" s="20"/>
      <c r="CO593" s="20"/>
      <c r="CP593" s="20"/>
      <c r="CQ593" s="20"/>
      <c r="CR593" s="20"/>
      <c r="CS593" s="20"/>
      <c r="CT593" s="20"/>
      <c r="CU593" s="20"/>
      <c r="CV593" s="20"/>
      <c r="CW593" s="20"/>
      <c r="CX593" s="20"/>
      <c r="CY593" s="20"/>
      <c r="CZ593" s="20"/>
      <c r="DA593" s="20"/>
      <c r="DB593" s="20"/>
      <c r="DC593" s="20"/>
      <c r="DD593" s="20"/>
      <c r="DE593" s="20"/>
      <c r="DF593" s="20"/>
      <c r="DG593" s="20"/>
      <c r="DH593" s="20"/>
      <c r="DI593" s="20"/>
      <c r="DJ593" s="20"/>
      <c r="DK593" s="20"/>
      <c r="DL593" s="20"/>
      <c r="DM593" s="20"/>
      <c r="DN593" s="20"/>
      <c r="DO593" s="20"/>
      <c r="DP593" s="20"/>
      <c r="DQ593" s="20"/>
      <c r="DR593" s="20"/>
      <c r="DS593" s="20"/>
      <c r="DT593" s="20"/>
      <c r="DU593" s="20"/>
      <c r="DV593" s="20"/>
      <c r="DW593" s="20"/>
      <c r="DX593" s="20"/>
      <c r="DY593" s="20"/>
      <c r="DZ593" s="20"/>
      <c r="EA593" s="20"/>
      <c r="EB593" s="20"/>
      <c r="EC593" s="20"/>
      <c r="ED593" s="20"/>
      <c r="EE593" s="20"/>
      <c r="EF593" s="20"/>
      <c r="EG593" s="20"/>
      <c r="EH593" s="20"/>
      <c r="EI593" s="20"/>
      <c r="EJ593" s="20"/>
      <c r="EK593" s="20"/>
      <c r="EL593" s="20"/>
      <c r="EM593" s="20"/>
      <c r="EN593" s="20"/>
      <c r="EO593" s="20"/>
      <c r="EP593" s="20"/>
      <c r="EQ593" s="20"/>
      <c r="ER593" s="20"/>
      <c r="ES593" s="20"/>
      <c r="ET593" s="20"/>
      <c r="EU593" s="20"/>
      <c r="EV593" s="20"/>
      <c r="EW593" s="20"/>
      <c r="EX593" s="20"/>
      <c r="EY593" s="20"/>
      <c r="EZ593" s="20"/>
      <c r="FA593" s="20"/>
      <c r="FB593" s="20"/>
      <c r="FC593" s="20"/>
      <c r="FD593" s="20"/>
      <c r="FE593" s="20"/>
      <c r="FF593" s="20"/>
      <c r="FG593" s="20"/>
      <c r="FH593" s="20"/>
      <c r="FI593" s="20"/>
      <c r="FJ593" s="20"/>
      <c r="FK593" s="20"/>
      <c r="FL593" s="20"/>
      <c r="FM593" s="20"/>
      <c r="FN593" s="20"/>
      <c r="FO593" s="20"/>
      <c r="FP593" s="20"/>
      <c r="FQ593" s="20"/>
      <c r="FR593" s="20"/>
      <c r="FS593" s="20"/>
      <c r="FT593" s="20"/>
      <c r="FU593" s="20"/>
      <c r="FV593" s="20"/>
      <c r="FW593" s="20"/>
      <c r="FX593" s="20"/>
      <c r="FY593" s="20"/>
      <c r="FZ593" s="20"/>
      <c r="GA593" s="20"/>
      <c r="GB593" s="20"/>
      <c r="GC593" s="20"/>
      <c r="GD593" s="20"/>
      <c r="GE593" s="20"/>
      <c r="GF593" s="20"/>
      <c r="GG593" s="20"/>
      <c r="GH593" s="20"/>
      <c r="GI593" s="20"/>
      <c r="GJ593" s="20"/>
      <c r="GK593" s="20"/>
      <c r="GL593" s="20"/>
      <c r="GM593" s="20"/>
      <c r="GN593" s="20"/>
      <c r="GO593" s="20"/>
      <c r="GP593" s="20"/>
      <c r="GQ593" s="20"/>
      <c r="GR593" s="20"/>
      <c r="GS593" s="20"/>
      <c r="GT593" s="20"/>
      <c r="GU593" s="20"/>
      <c r="GV593" s="20"/>
      <c r="GW593" s="20"/>
      <c r="GX593" s="20"/>
      <c r="GY593" s="20"/>
      <c r="GZ593" s="20"/>
      <c r="HA593" s="20"/>
      <c r="HB593" s="20"/>
      <c r="HC593" s="20"/>
      <c r="HD593" s="20"/>
      <c r="HE593" s="20"/>
      <c r="HF593" s="20"/>
      <c r="HG593" s="20"/>
      <c r="HH593" s="20"/>
      <c r="HI593" s="20"/>
      <c r="HJ593" s="20"/>
      <c r="HK593" s="20"/>
      <c r="HL593" s="20"/>
      <c r="HM593" s="20"/>
      <c r="HN593" s="20"/>
      <c r="HO593" s="20"/>
      <c r="HP593" s="20"/>
      <c r="HQ593" s="20"/>
      <c r="HR593" s="20"/>
      <c r="HS593" s="20"/>
      <c r="HT593" s="20"/>
      <c r="HU593" s="20"/>
      <c r="HV593" s="20"/>
      <c r="HW593" s="20"/>
      <c r="HX593" s="20"/>
      <c r="HY593" s="20"/>
      <c r="HZ593" s="20"/>
      <c r="IA593" s="20"/>
      <c r="IB593" s="20"/>
      <c r="IC593" s="20"/>
      <c r="ID593" s="20"/>
      <c r="IE593" s="20"/>
      <c r="IF593" s="20"/>
      <c r="IG593" s="20"/>
      <c r="IH593" s="20"/>
      <c r="II593" s="20"/>
      <c r="IJ593" s="20"/>
      <c r="IK593" s="20"/>
      <c r="IL593" s="20"/>
      <c r="IM593" s="20"/>
      <c r="IN593" s="20"/>
      <c r="IO593" s="20"/>
      <c r="IP593" s="20"/>
      <c r="IQ593" s="20"/>
    </row>
    <row r="594" spans="1:251" x14ac:dyDescent="0.2">
      <c r="A594" s="24">
        <v>587</v>
      </c>
      <c r="B594" s="30"/>
      <c r="C594" s="110" t="s">
        <v>56</v>
      </c>
      <c r="D594" s="111">
        <v>6</v>
      </c>
      <c r="F594" s="24" t="s">
        <v>21</v>
      </c>
      <c r="G594" s="101"/>
      <c r="H594" s="102"/>
      <c r="I594" s="102">
        <f t="shared" ref="I594:I641" si="134">J594*$D$594</f>
        <v>0</v>
      </c>
      <c r="J594" s="102"/>
      <c r="K594" s="102">
        <f t="shared" si="132"/>
        <v>0</v>
      </c>
      <c r="L594" s="144"/>
      <c r="M594" s="104" t="e">
        <f t="shared" ref="M594:M641" si="135">(H594)/(L594/3)</f>
        <v>#DIV/0!</v>
      </c>
      <c r="O594" s="101"/>
      <c r="P594" s="101">
        <v>6</v>
      </c>
      <c r="Q594" s="102">
        <f t="shared" ref="Q594:Q643" si="136">R594*$D$594</f>
        <v>6</v>
      </c>
      <c r="R594" s="102">
        <v>1</v>
      </c>
      <c r="S594" s="102">
        <f t="shared" si="133"/>
        <v>12</v>
      </c>
      <c r="T594" s="145">
        <v>41</v>
      </c>
      <c r="U594" s="104">
        <f t="shared" ref="U594:U643" si="137">(P594)/(T594/3)</f>
        <v>0.43902439024390244</v>
      </c>
      <c r="W594" s="106">
        <f t="shared" ref="W594:X641" si="138">S594</f>
        <v>12</v>
      </c>
      <c r="X594" s="106">
        <f t="shared" si="138"/>
        <v>41</v>
      </c>
      <c r="Y594" s="40">
        <f t="shared" ref="Y594:Y643" si="139">(AA594*$D$541+W594)/(X594/3)</f>
        <v>2.0487804878048781</v>
      </c>
      <c r="Z594" s="107">
        <f t="shared" ref="Z594:Z643" si="140">IF((X594/$X$592*$Z$592-W594)&gt;0,(X594/$X$592*$Z$592-W594),0)</f>
        <v>12.600000000000001</v>
      </c>
      <c r="AA594" s="108">
        <f t="shared" ref="AA594:AA643" si="141">IF(O594="",ROUND(Z594/$D$594,0),0)</f>
        <v>2</v>
      </c>
      <c r="AB594" s="109">
        <f t="shared" ref="AB594:AB643" si="142">AA594*$D$596</f>
        <v>3394.32</v>
      </c>
    </row>
    <row r="595" spans="1:251" x14ac:dyDescent="0.2">
      <c r="A595" s="68">
        <v>588</v>
      </c>
      <c r="B595" s="30"/>
      <c r="C595" s="110" t="s">
        <v>57</v>
      </c>
      <c r="D595" s="111" t="s">
        <v>58</v>
      </c>
      <c r="F595" s="24" t="s">
        <v>15</v>
      </c>
      <c r="G595" s="101"/>
      <c r="H595" s="102"/>
      <c r="I595" s="102">
        <f t="shared" si="134"/>
        <v>0</v>
      </c>
      <c r="J595" s="102"/>
      <c r="K595" s="102">
        <f t="shared" si="132"/>
        <v>0</v>
      </c>
      <c r="L595" s="144"/>
      <c r="M595" s="104" t="e">
        <f t="shared" si="135"/>
        <v>#DIV/0!</v>
      </c>
      <c r="O595" s="101"/>
      <c r="P595" s="101">
        <v>7</v>
      </c>
      <c r="Q595" s="102">
        <f t="shared" si="136"/>
        <v>6</v>
      </c>
      <c r="R595" s="102">
        <v>1</v>
      </c>
      <c r="S595" s="102">
        <f t="shared" si="133"/>
        <v>13</v>
      </c>
      <c r="T595" s="145">
        <v>49</v>
      </c>
      <c r="U595" s="104">
        <f t="shared" si="137"/>
        <v>0.4285714285714286</v>
      </c>
      <c r="W595" s="106">
        <f t="shared" si="138"/>
        <v>13</v>
      </c>
      <c r="X595" s="106">
        <f t="shared" si="138"/>
        <v>49</v>
      </c>
      <c r="Y595" s="40">
        <f t="shared" si="139"/>
        <v>2.2653061224489797</v>
      </c>
      <c r="Z595" s="107">
        <f t="shared" si="140"/>
        <v>16.400000000000002</v>
      </c>
      <c r="AA595" s="108">
        <f t="shared" si="141"/>
        <v>3</v>
      </c>
      <c r="AB595" s="109">
        <f t="shared" si="142"/>
        <v>5091.4800000000005</v>
      </c>
    </row>
    <row r="596" spans="1:251" x14ac:dyDescent="0.2">
      <c r="A596" s="68">
        <v>589</v>
      </c>
      <c r="B596" s="30"/>
      <c r="C596" s="110" t="s">
        <v>59</v>
      </c>
      <c r="D596" s="112">
        <v>1697.16</v>
      </c>
      <c r="F596" s="24" t="s">
        <v>60</v>
      </c>
      <c r="G596" s="101"/>
      <c r="H596" s="102"/>
      <c r="I596" s="102">
        <f t="shared" si="134"/>
        <v>0</v>
      </c>
      <c r="J596" s="102"/>
      <c r="K596" s="102">
        <f t="shared" si="132"/>
        <v>0</v>
      </c>
      <c r="L596" s="144"/>
      <c r="M596" s="104" t="e">
        <f t="shared" si="135"/>
        <v>#DIV/0!</v>
      </c>
      <c r="O596" s="101"/>
      <c r="P596" s="101">
        <v>15</v>
      </c>
      <c r="Q596" s="102">
        <f t="shared" si="136"/>
        <v>6</v>
      </c>
      <c r="R596" s="102">
        <v>1</v>
      </c>
      <c r="S596" s="102">
        <f t="shared" si="133"/>
        <v>21</v>
      </c>
      <c r="T596" s="145">
        <v>26</v>
      </c>
      <c r="U596" s="104">
        <f t="shared" si="137"/>
        <v>1.7307692307692308</v>
      </c>
      <c r="W596" s="106">
        <f t="shared" si="138"/>
        <v>21</v>
      </c>
      <c r="X596" s="106">
        <f t="shared" si="138"/>
        <v>26</v>
      </c>
      <c r="Y596" s="40">
        <f t="shared" si="139"/>
        <v>2.4230769230769234</v>
      </c>
      <c r="Z596" s="107">
        <f t="shared" si="140"/>
        <v>0</v>
      </c>
      <c r="AA596" s="108">
        <f t="shared" si="141"/>
        <v>0</v>
      </c>
      <c r="AB596" s="109">
        <f t="shared" si="142"/>
        <v>0</v>
      </c>
      <c r="IQ596" s="113"/>
    </row>
    <row r="597" spans="1:251" x14ac:dyDescent="0.2">
      <c r="A597" s="24">
        <v>590</v>
      </c>
      <c r="B597" s="30"/>
      <c r="C597" s="114" t="s">
        <v>61</v>
      </c>
      <c r="D597" s="112">
        <f>D596/D594</f>
        <v>282.86</v>
      </c>
      <c r="F597" s="24" t="s">
        <v>62</v>
      </c>
      <c r="G597" s="101"/>
      <c r="H597" s="102"/>
      <c r="I597" s="102">
        <f t="shared" si="134"/>
        <v>0</v>
      </c>
      <c r="J597" s="102"/>
      <c r="K597" s="102">
        <f t="shared" si="132"/>
        <v>0</v>
      </c>
      <c r="L597" s="144"/>
      <c r="M597" s="104" t="e">
        <f t="shared" si="135"/>
        <v>#DIV/0!</v>
      </c>
      <c r="O597" s="101"/>
      <c r="P597" s="101">
        <v>15</v>
      </c>
      <c r="Q597" s="102">
        <f t="shared" si="136"/>
        <v>6</v>
      </c>
      <c r="R597" s="102">
        <v>1</v>
      </c>
      <c r="S597" s="102">
        <f t="shared" si="133"/>
        <v>21</v>
      </c>
      <c r="T597" s="145">
        <v>29</v>
      </c>
      <c r="U597" s="104">
        <f t="shared" si="137"/>
        <v>1.5517241379310345</v>
      </c>
      <c r="W597" s="106">
        <f t="shared" si="138"/>
        <v>21</v>
      </c>
      <c r="X597" s="106">
        <f t="shared" si="138"/>
        <v>29</v>
      </c>
      <c r="Y597" s="40">
        <f t="shared" si="139"/>
        <v>2.1724137931034484</v>
      </c>
      <c r="Z597" s="107">
        <f t="shared" si="140"/>
        <v>0</v>
      </c>
      <c r="AA597" s="108">
        <f t="shared" si="141"/>
        <v>0</v>
      </c>
      <c r="AB597" s="109">
        <f t="shared" si="142"/>
        <v>0</v>
      </c>
    </row>
    <row r="598" spans="1:251" x14ac:dyDescent="0.2">
      <c r="A598" s="68">
        <v>591</v>
      </c>
      <c r="B598" s="30"/>
      <c r="C598" s="110" t="s">
        <v>63</v>
      </c>
      <c r="D598" s="111" t="s">
        <v>64</v>
      </c>
      <c r="E598" s="54"/>
      <c r="F598" s="24" t="s">
        <v>65</v>
      </c>
      <c r="G598" s="101"/>
      <c r="H598" s="102"/>
      <c r="I598" s="102">
        <f t="shared" si="134"/>
        <v>0</v>
      </c>
      <c r="J598" s="102"/>
      <c r="K598" s="102">
        <f t="shared" si="132"/>
        <v>0</v>
      </c>
      <c r="L598" s="144"/>
      <c r="M598" s="104" t="e">
        <f t="shared" si="135"/>
        <v>#DIV/0!</v>
      </c>
      <c r="O598" s="101"/>
      <c r="P598" s="101">
        <v>36</v>
      </c>
      <c r="Q598" s="102">
        <f t="shared" si="136"/>
        <v>18</v>
      </c>
      <c r="R598" s="102">
        <v>3</v>
      </c>
      <c r="S598" s="102">
        <f t="shared" si="133"/>
        <v>54</v>
      </c>
      <c r="T598" s="145">
        <v>125</v>
      </c>
      <c r="U598" s="104">
        <f t="shared" si="137"/>
        <v>0.8640000000000001</v>
      </c>
      <c r="W598" s="106">
        <f t="shared" si="138"/>
        <v>54</v>
      </c>
      <c r="X598" s="106">
        <f t="shared" si="138"/>
        <v>125</v>
      </c>
      <c r="Y598" s="40">
        <f t="shared" si="139"/>
        <v>2.0640000000000001</v>
      </c>
      <c r="Z598" s="107">
        <f t="shared" si="140"/>
        <v>21</v>
      </c>
      <c r="AA598" s="108">
        <f t="shared" si="141"/>
        <v>4</v>
      </c>
      <c r="AB598" s="109">
        <f t="shared" si="142"/>
        <v>6788.64</v>
      </c>
    </row>
    <row r="599" spans="1:251" x14ac:dyDescent="0.2">
      <c r="A599" s="68">
        <v>592</v>
      </c>
      <c r="B599" s="115"/>
      <c r="C599" s="110" t="s">
        <v>66</v>
      </c>
      <c r="D599" s="111"/>
      <c r="E599" s="27"/>
      <c r="F599" s="116" t="s">
        <v>67</v>
      </c>
      <c r="G599" s="101"/>
      <c r="H599" s="102"/>
      <c r="I599" s="102">
        <f t="shared" si="134"/>
        <v>0</v>
      </c>
      <c r="J599" s="102"/>
      <c r="K599" s="102">
        <f t="shared" si="132"/>
        <v>0</v>
      </c>
      <c r="L599" s="144"/>
      <c r="M599" s="104" t="e">
        <f t="shared" si="135"/>
        <v>#DIV/0!</v>
      </c>
      <c r="O599" s="101"/>
      <c r="P599" s="101">
        <v>30</v>
      </c>
      <c r="Q599" s="102">
        <f t="shared" si="136"/>
        <v>6</v>
      </c>
      <c r="R599" s="102">
        <v>1</v>
      </c>
      <c r="S599" s="102">
        <f t="shared" si="133"/>
        <v>36</v>
      </c>
      <c r="T599" s="145">
        <v>73</v>
      </c>
      <c r="U599" s="104">
        <f t="shared" si="137"/>
        <v>1.2328767123287672</v>
      </c>
      <c r="W599" s="106">
        <f t="shared" si="138"/>
        <v>36</v>
      </c>
      <c r="X599" s="106">
        <f t="shared" si="138"/>
        <v>73</v>
      </c>
      <c r="Y599" s="40">
        <f t="shared" si="139"/>
        <v>1.8082191780821919</v>
      </c>
      <c r="Z599" s="107">
        <f t="shared" si="140"/>
        <v>7.8000000000000043</v>
      </c>
      <c r="AA599" s="108">
        <f t="shared" si="141"/>
        <v>1</v>
      </c>
      <c r="AB599" s="109">
        <f t="shared" si="142"/>
        <v>1697.16</v>
      </c>
    </row>
    <row r="600" spans="1:251" s="113" customFormat="1" x14ac:dyDescent="0.2">
      <c r="A600" s="24">
        <v>593</v>
      </c>
      <c r="B600" s="30"/>
      <c r="C600" s="110" t="s">
        <v>68</v>
      </c>
      <c r="D600" s="119"/>
      <c r="F600" s="24" t="s">
        <v>69</v>
      </c>
      <c r="G600" s="101"/>
      <c r="H600" s="102"/>
      <c r="I600" s="102">
        <f t="shared" si="134"/>
        <v>0</v>
      </c>
      <c r="J600" s="102"/>
      <c r="K600" s="102">
        <f t="shared" si="132"/>
        <v>0</v>
      </c>
      <c r="L600" s="144"/>
      <c r="M600" s="104" t="e">
        <f t="shared" si="135"/>
        <v>#DIV/0!</v>
      </c>
      <c r="N600" s="28"/>
      <c r="O600" s="101"/>
      <c r="P600" s="101">
        <v>35</v>
      </c>
      <c r="Q600" s="102">
        <f t="shared" si="136"/>
        <v>0</v>
      </c>
      <c r="R600" s="102">
        <v>0</v>
      </c>
      <c r="S600" s="102">
        <f t="shared" si="133"/>
        <v>35</v>
      </c>
      <c r="T600" s="145">
        <v>87</v>
      </c>
      <c r="U600" s="104">
        <f t="shared" si="137"/>
        <v>1.2068965517241379</v>
      </c>
      <c r="V600" s="31"/>
      <c r="W600" s="106">
        <f t="shared" si="138"/>
        <v>35</v>
      </c>
      <c r="X600" s="106">
        <f t="shared" si="138"/>
        <v>87</v>
      </c>
      <c r="Y600" s="40">
        <f t="shared" si="139"/>
        <v>2.0344827586206895</v>
      </c>
      <c r="Z600" s="107">
        <f t="shared" si="140"/>
        <v>17.200000000000003</v>
      </c>
      <c r="AA600" s="108">
        <f t="shared" si="141"/>
        <v>3</v>
      </c>
      <c r="AB600" s="109">
        <f t="shared" si="142"/>
        <v>5091.4800000000005</v>
      </c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  <c r="CF600" s="20"/>
      <c r="CG600" s="20"/>
      <c r="CH600" s="20"/>
      <c r="CI600" s="20"/>
      <c r="CJ600" s="20"/>
      <c r="CK600" s="20"/>
      <c r="CL600" s="20"/>
      <c r="CM600" s="20"/>
      <c r="CN600" s="20"/>
      <c r="CO600" s="20"/>
      <c r="CP600" s="20"/>
      <c r="CQ600" s="20"/>
      <c r="CR600" s="20"/>
      <c r="CS600" s="20"/>
      <c r="CT600" s="20"/>
      <c r="CU600" s="20"/>
      <c r="CV600" s="20"/>
      <c r="CW600" s="20"/>
      <c r="CX600" s="20"/>
      <c r="CY600" s="20"/>
      <c r="CZ600" s="20"/>
      <c r="DA600" s="20"/>
      <c r="DB600" s="20"/>
      <c r="DC600" s="20"/>
      <c r="DD600" s="20"/>
      <c r="DE600" s="20"/>
      <c r="DF600" s="20"/>
      <c r="DG600" s="20"/>
      <c r="DH600" s="20"/>
      <c r="DI600" s="20"/>
      <c r="DJ600" s="20"/>
      <c r="DK600" s="20"/>
      <c r="DL600" s="20"/>
      <c r="DM600" s="20"/>
      <c r="DN600" s="20"/>
      <c r="DO600" s="20"/>
      <c r="DP600" s="20"/>
      <c r="DQ600" s="20"/>
      <c r="DR600" s="20"/>
      <c r="DS600" s="20"/>
      <c r="DT600" s="20"/>
      <c r="DU600" s="20"/>
      <c r="DV600" s="20"/>
      <c r="DW600" s="20"/>
      <c r="DX600" s="20"/>
      <c r="DY600" s="20"/>
      <c r="DZ600" s="20"/>
      <c r="EA600" s="20"/>
      <c r="EB600" s="20"/>
      <c r="EC600" s="20"/>
      <c r="ED600" s="20"/>
      <c r="EE600" s="20"/>
      <c r="EF600" s="20"/>
      <c r="EG600" s="20"/>
      <c r="EH600" s="20"/>
      <c r="EI600" s="20"/>
      <c r="EJ600" s="20"/>
      <c r="EK600" s="20"/>
      <c r="EL600" s="20"/>
      <c r="EM600" s="20"/>
      <c r="EN600" s="20"/>
      <c r="EO600" s="20"/>
      <c r="EP600" s="20"/>
      <c r="EQ600" s="20"/>
      <c r="ER600" s="20"/>
      <c r="ES600" s="20"/>
      <c r="ET600" s="20"/>
      <c r="EU600" s="20"/>
      <c r="EV600" s="20"/>
      <c r="EW600" s="20"/>
      <c r="EX600" s="20"/>
      <c r="EY600" s="20"/>
      <c r="EZ600" s="20"/>
      <c r="FA600" s="20"/>
      <c r="FB600" s="20"/>
      <c r="FC600" s="20"/>
      <c r="FD600" s="20"/>
      <c r="FE600" s="20"/>
      <c r="FF600" s="20"/>
      <c r="FG600" s="20"/>
      <c r="FH600" s="20"/>
      <c r="FI600" s="20"/>
      <c r="FJ600" s="20"/>
      <c r="FK600" s="20"/>
      <c r="FL600" s="20"/>
      <c r="FM600" s="20"/>
      <c r="FN600" s="20"/>
      <c r="FO600" s="20"/>
      <c r="FP600" s="20"/>
      <c r="FQ600" s="20"/>
      <c r="FR600" s="20"/>
      <c r="FS600" s="20"/>
      <c r="FT600" s="20"/>
      <c r="FU600" s="20"/>
      <c r="FV600" s="20"/>
      <c r="FW600" s="20"/>
      <c r="FX600" s="20"/>
      <c r="FY600" s="20"/>
      <c r="FZ600" s="20"/>
      <c r="GA600" s="20"/>
      <c r="GB600" s="20"/>
      <c r="GC600" s="20"/>
      <c r="GD600" s="20"/>
      <c r="GE600" s="20"/>
      <c r="GF600" s="20"/>
      <c r="GG600" s="20"/>
      <c r="GH600" s="20"/>
      <c r="GI600" s="20"/>
      <c r="GJ600" s="20"/>
      <c r="GK600" s="20"/>
      <c r="GL600" s="20"/>
      <c r="GM600" s="20"/>
      <c r="GN600" s="20"/>
      <c r="GO600" s="20"/>
      <c r="GP600" s="20"/>
      <c r="GQ600" s="20"/>
      <c r="GR600" s="20"/>
      <c r="GS600" s="20"/>
      <c r="GT600" s="20"/>
      <c r="GU600" s="20"/>
      <c r="GV600" s="20"/>
      <c r="GW600" s="20"/>
      <c r="GX600" s="20"/>
      <c r="GY600" s="20"/>
      <c r="GZ600" s="20"/>
      <c r="HA600" s="20"/>
      <c r="HB600" s="20"/>
      <c r="HC600" s="20"/>
      <c r="HD600" s="20"/>
      <c r="HE600" s="20"/>
      <c r="HF600" s="20"/>
      <c r="HG600" s="20"/>
      <c r="HH600" s="20"/>
      <c r="HI600" s="20"/>
      <c r="HJ600" s="20"/>
      <c r="HK600" s="20"/>
      <c r="HL600" s="20"/>
      <c r="HM600" s="20"/>
      <c r="HN600" s="20"/>
      <c r="HO600" s="20"/>
      <c r="HP600" s="20"/>
      <c r="HQ600" s="20"/>
      <c r="HR600" s="20"/>
      <c r="HS600" s="20"/>
      <c r="HT600" s="20"/>
      <c r="HU600" s="20"/>
      <c r="HV600" s="20"/>
      <c r="HW600" s="20"/>
      <c r="HX600" s="20"/>
      <c r="HY600" s="20"/>
      <c r="HZ600" s="20"/>
      <c r="IA600" s="20"/>
      <c r="IB600" s="20"/>
      <c r="IC600" s="20"/>
      <c r="ID600" s="20"/>
      <c r="IE600" s="20"/>
      <c r="IF600" s="20"/>
      <c r="IG600" s="20"/>
      <c r="IH600" s="20"/>
      <c r="II600" s="20"/>
      <c r="IJ600" s="20"/>
      <c r="IK600" s="20"/>
      <c r="IL600" s="20"/>
      <c r="IM600" s="20"/>
      <c r="IN600" s="20"/>
      <c r="IO600" s="20"/>
      <c r="IP600" s="20"/>
      <c r="IQ600" s="20"/>
    </row>
    <row r="601" spans="1:251" x14ac:dyDescent="0.2">
      <c r="A601" s="68">
        <v>594</v>
      </c>
      <c r="C601" s="110" t="s">
        <v>70</v>
      </c>
      <c r="D601" s="120"/>
      <c r="F601" s="24" t="s">
        <v>71</v>
      </c>
      <c r="G601" s="101"/>
      <c r="H601" s="102"/>
      <c r="I601" s="102">
        <f t="shared" si="134"/>
        <v>0</v>
      </c>
      <c r="J601" s="102"/>
      <c r="K601" s="102">
        <f t="shared" si="132"/>
        <v>0</v>
      </c>
      <c r="L601" s="144"/>
      <c r="M601" s="104" t="e">
        <f t="shared" si="135"/>
        <v>#DIV/0!</v>
      </c>
      <c r="O601" s="101"/>
      <c r="P601" s="101">
        <v>35</v>
      </c>
      <c r="Q601" s="102">
        <f t="shared" si="136"/>
        <v>24</v>
      </c>
      <c r="R601" s="102">
        <v>4</v>
      </c>
      <c r="S601" s="102">
        <f t="shared" si="133"/>
        <v>59</v>
      </c>
      <c r="T601" s="145">
        <v>114</v>
      </c>
      <c r="U601" s="104">
        <f t="shared" si="137"/>
        <v>0.92105263157894735</v>
      </c>
      <c r="W601" s="106">
        <f t="shared" si="138"/>
        <v>59</v>
      </c>
      <c r="X601" s="106">
        <f t="shared" si="138"/>
        <v>114</v>
      </c>
      <c r="Y601" s="40">
        <f t="shared" si="139"/>
        <v>1.9736842105263157</v>
      </c>
      <c r="Z601" s="107">
        <f t="shared" si="140"/>
        <v>9.4000000000000057</v>
      </c>
      <c r="AA601" s="108">
        <f t="shared" si="141"/>
        <v>2</v>
      </c>
      <c r="AB601" s="109">
        <f t="shared" si="142"/>
        <v>3394.32</v>
      </c>
    </row>
    <row r="602" spans="1:251" x14ac:dyDescent="0.2">
      <c r="A602" s="68">
        <v>595</v>
      </c>
      <c r="F602" s="24" t="s">
        <v>72</v>
      </c>
      <c r="G602" s="101"/>
      <c r="H602" s="102"/>
      <c r="I602" s="102">
        <f t="shared" si="134"/>
        <v>0</v>
      </c>
      <c r="J602" s="102"/>
      <c r="K602" s="102">
        <f t="shared" si="132"/>
        <v>0</v>
      </c>
      <c r="L602" s="144"/>
      <c r="M602" s="104" t="e">
        <f t="shared" si="135"/>
        <v>#DIV/0!</v>
      </c>
      <c r="O602" s="101"/>
      <c r="P602" s="101">
        <v>9</v>
      </c>
      <c r="Q602" s="102">
        <f t="shared" si="136"/>
        <v>12</v>
      </c>
      <c r="R602" s="102">
        <v>2</v>
      </c>
      <c r="S602" s="102">
        <f t="shared" si="133"/>
        <v>21</v>
      </c>
      <c r="T602" s="145">
        <v>50</v>
      </c>
      <c r="U602" s="104">
        <f t="shared" si="137"/>
        <v>0.53999999999999992</v>
      </c>
      <c r="W602" s="106">
        <f t="shared" si="138"/>
        <v>21</v>
      </c>
      <c r="X602" s="106">
        <f t="shared" si="138"/>
        <v>50</v>
      </c>
      <c r="Y602" s="40">
        <f t="shared" si="139"/>
        <v>2.2199999999999998</v>
      </c>
      <c r="Z602" s="107">
        <f t="shared" si="140"/>
        <v>9</v>
      </c>
      <c r="AA602" s="108">
        <f t="shared" si="141"/>
        <v>2</v>
      </c>
      <c r="AB602" s="109">
        <f t="shared" si="142"/>
        <v>3394.32</v>
      </c>
    </row>
    <row r="603" spans="1:251" x14ac:dyDescent="0.2">
      <c r="A603" s="24">
        <v>596</v>
      </c>
      <c r="C603" s="123" t="s">
        <v>73</v>
      </c>
      <c r="D603" s="124" t="s">
        <v>74</v>
      </c>
      <c r="E603" s="125"/>
      <c r="F603" s="24" t="s">
        <v>75</v>
      </c>
      <c r="G603" s="101"/>
      <c r="H603" s="102"/>
      <c r="I603" s="102">
        <f t="shared" si="134"/>
        <v>0</v>
      </c>
      <c r="J603" s="102"/>
      <c r="K603" s="102">
        <f t="shared" si="132"/>
        <v>0</v>
      </c>
      <c r="L603" s="144"/>
      <c r="M603" s="104" t="e">
        <f t="shared" si="135"/>
        <v>#DIV/0!</v>
      </c>
      <c r="O603" s="101"/>
      <c r="P603" s="101">
        <v>8</v>
      </c>
      <c r="Q603" s="102">
        <f t="shared" si="136"/>
        <v>6</v>
      </c>
      <c r="R603" s="102">
        <v>1</v>
      </c>
      <c r="S603" s="102">
        <f t="shared" si="133"/>
        <v>14</v>
      </c>
      <c r="T603" s="145">
        <v>30</v>
      </c>
      <c r="U603" s="104">
        <f t="shared" si="137"/>
        <v>0.8</v>
      </c>
      <c r="W603" s="106">
        <f t="shared" si="138"/>
        <v>14</v>
      </c>
      <c r="X603" s="106">
        <f t="shared" si="138"/>
        <v>30</v>
      </c>
      <c r="Y603" s="40">
        <f t="shared" si="139"/>
        <v>2.2000000000000002</v>
      </c>
      <c r="Z603" s="107">
        <f t="shared" si="140"/>
        <v>4</v>
      </c>
      <c r="AA603" s="108">
        <f t="shared" si="141"/>
        <v>1</v>
      </c>
      <c r="AB603" s="109">
        <f t="shared" si="142"/>
        <v>1697.16</v>
      </c>
    </row>
    <row r="604" spans="1:251" x14ac:dyDescent="0.2">
      <c r="A604" s="68">
        <v>597</v>
      </c>
      <c r="C604" s="123" t="s">
        <v>76</v>
      </c>
      <c r="D604" s="126" t="s">
        <v>77</v>
      </c>
      <c r="E604" s="127"/>
      <c r="F604" s="24" t="s">
        <v>78</v>
      </c>
      <c r="G604" s="101"/>
      <c r="H604" s="102"/>
      <c r="I604" s="102">
        <f t="shared" si="134"/>
        <v>0</v>
      </c>
      <c r="J604" s="102"/>
      <c r="K604" s="102">
        <f t="shared" si="132"/>
        <v>0</v>
      </c>
      <c r="L604" s="144"/>
      <c r="M604" s="104" t="e">
        <f t="shared" si="135"/>
        <v>#DIV/0!</v>
      </c>
      <c r="O604" s="101"/>
      <c r="P604" s="101">
        <v>13</v>
      </c>
      <c r="Q604" s="102">
        <f t="shared" si="136"/>
        <v>6</v>
      </c>
      <c r="R604" s="102">
        <v>1</v>
      </c>
      <c r="S604" s="102">
        <f t="shared" si="133"/>
        <v>19</v>
      </c>
      <c r="T604" s="145">
        <v>38</v>
      </c>
      <c r="U604" s="104">
        <f t="shared" si="137"/>
        <v>1.0263157894736843</v>
      </c>
      <c r="W604" s="106">
        <f t="shared" si="138"/>
        <v>19</v>
      </c>
      <c r="X604" s="106">
        <f t="shared" si="138"/>
        <v>38</v>
      </c>
      <c r="Y604" s="40">
        <f t="shared" si="139"/>
        <v>2.1315789473684212</v>
      </c>
      <c r="Z604" s="107">
        <f t="shared" si="140"/>
        <v>3.8000000000000007</v>
      </c>
      <c r="AA604" s="108">
        <f t="shared" si="141"/>
        <v>1</v>
      </c>
      <c r="AB604" s="109">
        <f t="shared" si="142"/>
        <v>1697.16</v>
      </c>
    </row>
    <row r="605" spans="1:251" x14ac:dyDescent="0.2">
      <c r="A605" s="68">
        <v>598</v>
      </c>
      <c r="D605" s="100"/>
      <c r="E605" s="24"/>
      <c r="F605" s="24" t="s">
        <v>79</v>
      </c>
      <c r="G605" s="101"/>
      <c r="H605" s="102"/>
      <c r="I605" s="102">
        <f t="shared" si="134"/>
        <v>0</v>
      </c>
      <c r="J605" s="102"/>
      <c r="K605" s="102">
        <f t="shared" si="132"/>
        <v>0</v>
      </c>
      <c r="L605" s="144"/>
      <c r="M605" s="104" t="e">
        <f t="shared" si="135"/>
        <v>#DIV/0!</v>
      </c>
      <c r="O605" s="101"/>
      <c r="P605" s="101">
        <v>13</v>
      </c>
      <c r="Q605" s="102">
        <f t="shared" si="136"/>
        <v>12</v>
      </c>
      <c r="R605" s="102">
        <v>2</v>
      </c>
      <c r="S605" s="102">
        <f t="shared" si="133"/>
        <v>25</v>
      </c>
      <c r="T605" s="145">
        <v>77</v>
      </c>
      <c r="U605" s="104">
        <f t="shared" si="137"/>
        <v>0.50649350649350644</v>
      </c>
      <c r="W605" s="106">
        <f t="shared" si="138"/>
        <v>25</v>
      </c>
      <c r="X605" s="106">
        <f t="shared" si="138"/>
        <v>77</v>
      </c>
      <c r="Y605" s="40">
        <f t="shared" si="139"/>
        <v>2.2207792207792205</v>
      </c>
      <c r="Z605" s="107">
        <f t="shared" si="140"/>
        <v>21.200000000000003</v>
      </c>
      <c r="AA605" s="108">
        <f t="shared" si="141"/>
        <v>4</v>
      </c>
      <c r="AB605" s="109">
        <f t="shared" si="142"/>
        <v>6788.64</v>
      </c>
    </row>
    <row r="606" spans="1:251" x14ac:dyDescent="0.2">
      <c r="A606" s="24">
        <v>599</v>
      </c>
      <c r="D606" s="100"/>
      <c r="E606" s="24"/>
      <c r="F606" s="24" t="s">
        <v>80</v>
      </c>
      <c r="G606" s="101"/>
      <c r="H606" s="102"/>
      <c r="I606" s="102">
        <f t="shared" si="134"/>
        <v>0</v>
      </c>
      <c r="J606" s="102"/>
      <c r="K606" s="102">
        <f t="shared" si="132"/>
        <v>0</v>
      </c>
      <c r="L606" s="144"/>
      <c r="M606" s="104" t="e">
        <f t="shared" si="135"/>
        <v>#DIV/0!</v>
      </c>
      <c r="O606" s="101"/>
      <c r="P606" s="101">
        <v>29</v>
      </c>
      <c r="Q606" s="102">
        <f t="shared" si="136"/>
        <v>24</v>
      </c>
      <c r="R606" s="102">
        <v>4</v>
      </c>
      <c r="S606" s="102">
        <f t="shared" si="133"/>
        <v>53</v>
      </c>
      <c r="T606" s="145">
        <v>88</v>
      </c>
      <c r="U606" s="104">
        <f t="shared" si="137"/>
        <v>0.98863636363636365</v>
      </c>
      <c r="W606" s="106">
        <f t="shared" si="138"/>
        <v>53</v>
      </c>
      <c r="X606" s="106">
        <f t="shared" si="138"/>
        <v>88</v>
      </c>
      <c r="Y606" s="40">
        <f t="shared" si="139"/>
        <v>1.8068181818181819</v>
      </c>
      <c r="Z606" s="107">
        <f t="shared" si="140"/>
        <v>0</v>
      </c>
      <c r="AA606" s="108">
        <f t="shared" si="141"/>
        <v>0</v>
      </c>
      <c r="AB606" s="109">
        <f t="shared" si="142"/>
        <v>0</v>
      </c>
    </row>
    <row r="607" spans="1:251" x14ac:dyDescent="0.2">
      <c r="A607" s="68">
        <v>600</v>
      </c>
      <c r="D607" s="100"/>
      <c r="E607" s="24"/>
      <c r="F607" s="24" t="s">
        <v>81</v>
      </c>
      <c r="G607" s="101"/>
      <c r="H607" s="102"/>
      <c r="I607" s="102">
        <f t="shared" si="134"/>
        <v>0</v>
      </c>
      <c r="J607" s="102"/>
      <c r="K607" s="102">
        <f t="shared" si="132"/>
        <v>0</v>
      </c>
      <c r="L607" s="144"/>
      <c r="M607" s="104" t="e">
        <f t="shared" si="135"/>
        <v>#DIV/0!</v>
      </c>
      <c r="O607" s="101"/>
      <c r="P607" s="101">
        <v>26</v>
      </c>
      <c r="Q607" s="102">
        <f t="shared" si="136"/>
        <v>6</v>
      </c>
      <c r="R607" s="102">
        <v>1</v>
      </c>
      <c r="S607" s="102">
        <f t="shared" si="133"/>
        <v>32</v>
      </c>
      <c r="T607" s="145">
        <v>32</v>
      </c>
      <c r="U607" s="104">
        <f t="shared" si="137"/>
        <v>2.4375</v>
      </c>
      <c r="W607" s="106">
        <f t="shared" si="138"/>
        <v>32</v>
      </c>
      <c r="X607" s="106">
        <f t="shared" si="138"/>
        <v>32</v>
      </c>
      <c r="Y607" s="40">
        <f t="shared" si="139"/>
        <v>3</v>
      </c>
      <c r="Z607" s="107">
        <f t="shared" si="140"/>
        <v>0</v>
      </c>
      <c r="AA607" s="108">
        <f t="shared" si="141"/>
        <v>0</v>
      </c>
      <c r="AB607" s="109">
        <f t="shared" si="142"/>
        <v>0</v>
      </c>
    </row>
    <row r="608" spans="1:251" x14ac:dyDescent="0.2">
      <c r="A608" s="68">
        <v>601</v>
      </c>
      <c r="D608" s="100"/>
      <c r="E608" s="24"/>
      <c r="F608" s="24" t="s">
        <v>82</v>
      </c>
      <c r="G608" s="101"/>
      <c r="H608" s="102"/>
      <c r="I608" s="102">
        <f t="shared" si="134"/>
        <v>0</v>
      </c>
      <c r="J608" s="102"/>
      <c r="K608" s="102">
        <f t="shared" si="132"/>
        <v>0</v>
      </c>
      <c r="L608" s="144"/>
      <c r="M608" s="104" t="e">
        <f t="shared" si="135"/>
        <v>#DIV/0!</v>
      </c>
      <c r="O608" s="101"/>
      <c r="P608" s="101">
        <v>7</v>
      </c>
      <c r="Q608" s="102">
        <f t="shared" si="136"/>
        <v>6</v>
      </c>
      <c r="R608" s="102">
        <v>1</v>
      </c>
      <c r="S608" s="102">
        <f t="shared" si="133"/>
        <v>13</v>
      </c>
      <c r="T608" s="145">
        <v>37</v>
      </c>
      <c r="U608" s="104">
        <f t="shared" si="137"/>
        <v>0.56756756756756754</v>
      </c>
      <c r="W608" s="106">
        <f t="shared" si="138"/>
        <v>13</v>
      </c>
      <c r="X608" s="106">
        <f t="shared" si="138"/>
        <v>37</v>
      </c>
      <c r="Y608" s="40">
        <f t="shared" si="139"/>
        <v>2.3513513513513513</v>
      </c>
      <c r="Z608" s="107">
        <f t="shared" si="140"/>
        <v>9.1999999999999993</v>
      </c>
      <c r="AA608" s="108">
        <f t="shared" si="141"/>
        <v>2</v>
      </c>
      <c r="AB608" s="109">
        <f t="shared" si="142"/>
        <v>3394.32</v>
      </c>
    </row>
    <row r="609" spans="1:250" x14ac:dyDescent="0.2">
      <c r="A609" s="24">
        <v>602</v>
      </c>
      <c r="D609" s="100"/>
      <c r="E609" s="24"/>
      <c r="F609" s="24" t="s">
        <v>83</v>
      </c>
      <c r="G609" s="101"/>
      <c r="H609" s="102"/>
      <c r="I609" s="102">
        <f t="shared" si="134"/>
        <v>0</v>
      </c>
      <c r="J609" s="102"/>
      <c r="K609" s="102">
        <f t="shared" si="132"/>
        <v>0</v>
      </c>
      <c r="L609" s="144"/>
      <c r="M609" s="104" t="e">
        <f t="shared" si="135"/>
        <v>#DIV/0!</v>
      </c>
      <c r="O609" s="101"/>
      <c r="P609" s="101">
        <v>13</v>
      </c>
      <c r="Q609" s="102">
        <f t="shared" si="136"/>
        <v>6</v>
      </c>
      <c r="R609" s="102">
        <v>1</v>
      </c>
      <c r="S609" s="102">
        <f t="shared" si="133"/>
        <v>19</v>
      </c>
      <c r="T609" s="145">
        <v>43</v>
      </c>
      <c r="U609" s="104">
        <f t="shared" si="137"/>
        <v>0.90697674418604646</v>
      </c>
      <c r="W609" s="106">
        <f t="shared" si="138"/>
        <v>19</v>
      </c>
      <c r="X609" s="106">
        <f t="shared" si="138"/>
        <v>43</v>
      </c>
      <c r="Y609" s="40">
        <f t="shared" si="139"/>
        <v>1.8837209302325582</v>
      </c>
      <c r="Z609" s="107">
        <f t="shared" si="140"/>
        <v>6.8000000000000007</v>
      </c>
      <c r="AA609" s="108">
        <f t="shared" si="141"/>
        <v>1</v>
      </c>
      <c r="AB609" s="109">
        <f t="shared" si="142"/>
        <v>1697.16</v>
      </c>
    </row>
    <row r="610" spans="1:250" x14ac:dyDescent="0.2">
      <c r="A610" s="68">
        <v>603</v>
      </c>
      <c r="D610" s="100"/>
      <c r="E610" s="24"/>
      <c r="F610" s="24" t="s">
        <v>84</v>
      </c>
      <c r="G610" s="101"/>
      <c r="H610" s="102"/>
      <c r="I610" s="102">
        <f t="shared" si="134"/>
        <v>0</v>
      </c>
      <c r="J610" s="102"/>
      <c r="K610" s="102">
        <f t="shared" si="132"/>
        <v>0</v>
      </c>
      <c r="L610" s="144"/>
      <c r="M610" s="104" t="e">
        <f t="shared" si="135"/>
        <v>#DIV/0!</v>
      </c>
      <c r="O610" s="101"/>
      <c r="P610" s="101">
        <v>18</v>
      </c>
      <c r="Q610" s="102">
        <f t="shared" si="136"/>
        <v>6</v>
      </c>
      <c r="R610" s="102">
        <v>1</v>
      </c>
      <c r="S610" s="102">
        <f t="shared" si="133"/>
        <v>24</v>
      </c>
      <c r="T610" s="145">
        <v>58</v>
      </c>
      <c r="U610" s="104">
        <f t="shared" si="137"/>
        <v>0.93103448275862077</v>
      </c>
      <c r="W610" s="106">
        <f t="shared" si="138"/>
        <v>24</v>
      </c>
      <c r="X610" s="106">
        <f t="shared" si="138"/>
        <v>58</v>
      </c>
      <c r="Y610" s="40">
        <f t="shared" si="139"/>
        <v>2.0689655172413794</v>
      </c>
      <c r="Z610" s="107">
        <f t="shared" si="140"/>
        <v>10.800000000000004</v>
      </c>
      <c r="AA610" s="108">
        <f t="shared" si="141"/>
        <v>2</v>
      </c>
      <c r="AB610" s="109">
        <f t="shared" si="142"/>
        <v>3394.32</v>
      </c>
    </row>
    <row r="611" spans="1:250" x14ac:dyDescent="0.2">
      <c r="A611" s="68">
        <v>604</v>
      </c>
      <c r="D611" s="100"/>
      <c r="E611" s="24"/>
      <c r="F611" s="24" t="s">
        <v>85</v>
      </c>
      <c r="G611" s="101"/>
      <c r="H611" s="102"/>
      <c r="I611" s="102">
        <f t="shared" si="134"/>
        <v>0</v>
      </c>
      <c r="J611" s="102"/>
      <c r="K611" s="102">
        <f t="shared" si="132"/>
        <v>0</v>
      </c>
      <c r="L611" s="144"/>
      <c r="M611" s="104" t="e">
        <f t="shared" si="135"/>
        <v>#DIV/0!</v>
      </c>
      <c r="O611" s="101"/>
      <c r="P611" s="101">
        <v>29</v>
      </c>
      <c r="Q611" s="102">
        <f t="shared" si="136"/>
        <v>0</v>
      </c>
      <c r="R611" s="102">
        <v>0</v>
      </c>
      <c r="S611" s="102">
        <f t="shared" si="133"/>
        <v>29</v>
      </c>
      <c r="T611" s="145">
        <v>46</v>
      </c>
      <c r="U611" s="104">
        <f t="shared" si="137"/>
        <v>1.8913043478260869</v>
      </c>
      <c r="W611" s="106">
        <f t="shared" si="138"/>
        <v>29</v>
      </c>
      <c r="X611" s="106">
        <f t="shared" si="138"/>
        <v>46</v>
      </c>
      <c r="Y611" s="40">
        <f t="shared" si="139"/>
        <v>1.8913043478260869</v>
      </c>
      <c r="Z611" s="107">
        <f t="shared" si="140"/>
        <v>0</v>
      </c>
      <c r="AA611" s="108">
        <f t="shared" si="141"/>
        <v>0</v>
      </c>
      <c r="AB611" s="109">
        <f t="shared" si="142"/>
        <v>0</v>
      </c>
    </row>
    <row r="612" spans="1:250" x14ac:dyDescent="0.2">
      <c r="A612" s="24">
        <v>605</v>
      </c>
      <c r="D612" s="128"/>
      <c r="E612" s="24"/>
      <c r="F612" s="24" t="s">
        <v>86</v>
      </c>
      <c r="G612" s="101"/>
      <c r="H612" s="102"/>
      <c r="I612" s="102">
        <f t="shared" si="134"/>
        <v>0</v>
      </c>
      <c r="J612" s="102"/>
      <c r="K612" s="102">
        <f t="shared" si="132"/>
        <v>0</v>
      </c>
      <c r="L612" s="144"/>
      <c r="M612" s="104" t="e">
        <f t="shared" si="135"/>
        <v>#DIV/0!</v>
      </c>
      <c r="O612" s="101"/>
      <c r="P612" s="101">
        <v>22</v>
      </c>
      <c r="Q612" s="102">
        <f t="shared" si="136"/>
        <v>24</v>
      </c>
      <c r="R612" s="102">
        <v>4</v>
      </c>
      <c r="S612" s="102">
        <f t="shared" si="133"/>
        <v>46</v>
      </c>
      <c r="T612" s="145">
        <v>70</v>
      </c>
      <c r="U612" s="104">
        <f t="shared" si="137"/>
        <v>0.94285714285714295</v>
      </c>
      <c r="W612" s="106">
        <f t="shared" si="138"/>
        <v>46</v>
      </c>
      <c r="X612" s="106">
        <f t="shared" si="138"/>
        <v>70</v>
      </c>
      <c r="Y612" s="40">
        <f t="shared" si="139"/>
        <v>1.9714285714285715</v>
      </c>
      <c r="Z612" s="107">
        <f t="shared" si="140"/>
        <v>0</v>
      </c>
      <c r="AA612" s="108">
        <f t="shared" si="141"/>
        <v>0</v>
      </c>
      <c r="AB612" s="109">
        <f t="shared" si="142"/>
        <v>0</v>
      </c>
    </row>
    <row r="613" spans="1:250" x14ac:dyDescent="0.2">
      <c r="A613" s="68">
        <v>606</v>
      </c>
      <c r="D613" s="129"/>
      <c r="E613" s="27"/>
      <c r="F613" s="24" t="s">
        <v>87</v>
      </c>
      <c r="G613" s="101"/>
      <c r="H613" s="102"/>
      <c r="I613" s="102">
        <f t="shared" si="134"/>
        <v>0</v>
      </c>
      <c r="J613" s="102"/>
      <c r="K613" s="102">
        <f t="shared" si="132"/>
        <v>0</v>
      </c>
      <c r="L613" s="144"/>
      <c r="M613" s="104" t="e">
        <f t="shared" si="135"/>
        <v>#DIV/0!</v>
      </c>
      <c r="O613" s="101"/>
      <c r="P613" s="101">
        <v>19</v>
      </c>
      <c r="Q613" s="102">
        <f t="shared" si="136"/>
        <v>6</v>
      </c>
      <c r="R613" s="102">
        <v>1</v>
      </c>
      <c r="S613" s="102">
        <f t="shared" si="133"/>
        <v>25</v>
      </c>
      <c r="T613" s="145">
        <v>59</v>
      </c>
      <c r="U613" s="104">
        <f t="shared" si="137"/>
        <v>0.96610169491525422</v>
      </c>
      <c r="W613" s="106">
        <f t="shared" si="138"/>
        <v>25</v>
      </c>
      <c r="X613" s="106">
        <f t="shared" si="138"/>
        <v>59</v>
      </c>
      <c r="Y613" s="40">
        <f t="shared" si="139"/>
        <v>2.0847457627118642</v>
      </c>
      <c r="Z613" s="107">
        <f t="shared" si="140"/>
        <v>10.399999999999999</v>
      </c>
      <c r="AA613" s="108">
        <f t="shared" si="141"/>
        <v>2</v>
      </c>
      <c r="AB613" s="109">
        <f t="shared" si="142"/>
        <v>3394.32</v>
      </c>
    </row>
    <row r="614" spans="1:250" x14ac:dyDescent="0.2">
      <c r="A614" s="68">
        <v>607</v>
      </c>
      <c r="C614" s="99"/>
      <c r="D614" s="130"/>
      <c r="E614" s="24"/>
      <c r="F614" s="24" t="s">
        <v>88</v>
      </c>
      <c r="G614" s="101"/>
      <c r="H614" s="102"/>
      <c r="I614" s="102">
        <f t="shared" si="134"/>
        <v>0</v>
      </c>
      <c r="J614" s="102"/>
      <c r="K614" s="102">
        <f t="shared" si="132"/>
        <v>0</v>
      </c>
      <c r="L614" s="144"/>
      <c r="M614" s="104" t="e">
        <f t="shared" si="135"/>
        <v>#DIV/0!</v>
      </c>
      <c r="O614" s="101"/>
      <c r="P614" s="101">
        <v>17</v>
      </c>
      <c r="Q614" s="102">
        <f t="shared" si="136"/>
        <v>0</v>
      </c>
      <c r="R614" s="102">
        <v>0</v>
      </c>
      <c r="S614" s="102">
        <f t="shared" si="133"/>
        <v>17</v>
      </c>
      <c r="T614" s="145">
        <v>53</v>
      </c>
      <c r="U614" s="104">
        <f t="shared" si="137"/>
        <v>0.96226415094339612</v>
      </c>
      <c r="W614" s="106">
        <f t="shared" si="138"/>
        <v>17</v>
      </c>
      <c r="X614" s="106">
        <f t="shared" si="138"/>
        <v>53</v>
      </c>
      <c r="Y614" s="40">
        <f t="shared" si="139"/>
        <v>1.8679245283018866</v>
      </c>
      <c r="Z614" s="107">
        <f t="shared" si="140"/>
        <v>14.8</v>
      </c>
      <c r="AA614" s="108">
        <f t="shared" si="141"/>
        <v>2</v>
      </c>
      <c r="AB614" s="109">
        <f t="shared" si="142"/>
        <v>3394.32</v>
      </c>
    </row>
    <row r="615" spans="1:250" x14ac:dyDescent="0.2">
      <c r="A615" s="24">
        <v>608</v>
      </c>
      <c r="B615" s="5"/>
      <c r="C615" s="131"/>
      <c r="D615" s="132"/>
      <c r="F615" s="24" t="s">
        <v>89</v>
      </c>
      <c r="G615" s="101"/>
      <c r="H615" s="102"/>
      <c r="I615" s="102">
        <f t="shared" si="134"/>
        <v>0</v>
      </c>
      <c r="J615" s="102"/>
      <c r="K615" s="102">
        <f t="shared" si="132"/>
        <v>0</v>
      </c>
      <c r="L615" s="144"/>
      <c r="M615" s="104" t="e">
        <f t="shared" si="135"/>
        <v>#DIV/0!</v>
      </c>
      <c r="O615" s="101"/>
      <c r="P615" s="101">
        <v>33</v>
      </c>
      <c r="Q615" s="102">
        <f t="shared" si="136"/>
        <v>0</v>
      </c>
      <c r="R615" s="102">
        <v>0</v>
      </c>
      <c r="S615" s="102">
        <f t="shared" si="133"/>
        <v>33</v>
      </c>
      <c r="T615" s="145">
        <v>68</v>
      </c>
      <c r="U615" s="104">
        <f t="shared" si="137"/>
        <v>1.4558823529411764</v>
      </c>
      <c r="W615" s="106">
        <f t="shared" si="138"/>
        <v>33</v>
      </c>
      <c r="X615" s="106">
        <f t="shared" si="138"/>
        <v>68</v>
      </c>
      <c r="Y615" s="40">
        <f t="shared" si="139"/>
        <v>1.8088235294117647</v>
      </c>
      <c r="Z615" s="107">
        <f t="shared" si="140"/>
        <v>7.8000000000000043</v>
      </c>
      <c r="AA615" s="108">
        <f t="shared" si="141"/>
        <v>1</v>
      </c>
      <c r="AB615" s="109">
        <f t="shared" si="142"/>
        <v>1697.16</v>
      </c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  <c r="DS615" s="24"/>
      <c r="DT615" s="24"/>
      <c r="DU615" s="24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  <c r="EL615" s="24"/>
      <c r="EM615" s="24"/>
      <c r="EN615" s="24"/>
      <c r="EO615" s="24"/>
      <c r="EP615" s="24"/>
      <c r="EQ615" s="24"/>
      <c r="ER615" s="24"/>
      <c r="ES615" s="24"/>
      <c r="ET615" s="24"/>
      <c r="EU615" s="24"/>
      <c r="EV615" s="24"/>
      <c r="EW615" s="24"/>
      <c r="EX615" s="24"/>
      <c r="EY615" s="24"/>
      <c r="EZ615" s="24"/>
      <c r="FA615" s="24"/>
      <c r="FB615" s="24"/>
      <c r="FC615" s="24"/>
      <c r="FD615" s="24"/>
      <c r="FE615" s="24"/>
      <c r="FF615" s="24"/>
      <c r="FG615" s="24"/>
      <c r="FH615" s="24"/>
      <c r="FI615" s="24"/>
      <c r="FJ615" s="24"/>
      <c r="FK615" s="24"/>
      <c r="FL615" s="24"/>
      <c r="FM615" s="24"/>
      <c r="FN615" s="24"/>
      <c r="FO615" s="24"/>
      <c r="FP615" s="24"/>
      <c r="FQ615" s="24"/>
      <c r="FR615" s="24"/>
      <c r="FS615" s="24"/>
      <c r="FT615" s="24"/>
      <c r="FU615" s="24"/>
      <c r="FV615" s="24"/>
      <c r="FW615" s="24"/>
      <c r="FX615" s="24"/>
      <c r="FY615" s="24"/>
      <c r="FZ615" s="24"/>
      <c r="GA615" s="24"/>
      <c r="GB615" s="24"/>
      <c r="GC615" s="24"/>
      <c r="GD615" s="24"/>
      <c r="GE615" s="24"/>
      <c r="GF615" s="24"/>
      <c r="GG615" s="24"/>
      <c r="GH615" s="24"/>
      <c r="GI615" s="24"/>
      <c r="GJ615" s="24"/>
      <c r="GK615" s="24"/>
      <c r="GL615" s="24"/>
      <c r="GM615" s="24"/>
      <c r="GN615" s="24"/>
      <c r="GO615" s="24"/>
      <c r="GP615" s="24"/>
      <c r="GQ615" s="24"/>
      <c r="GR615" s="24"/>
      <c r="GS615" s="24"/>
      <c r="GT615" s="24"/>
      <c r="GU615" s="24"/>
      <c r="GV615" s="24"/>
      <c r="GW615" s="24"/>
      <c r="GX615" s="24"/>
      <c r="GY615" s="24"/>
      <c r="GZ615" s="24"/>
      <c r="HA615" s="24"/>
      <c r="HB615" s="24"/>
      <c r="HC615" s="24"/>
      <c r="HD615" s="24"/>
      <c r="HE615" s="24"/>
      <c r="HF615" s="24"/>
      <c r="HG615" s="24"/>
      <c r="HH615" s="24"/>
      <c r="HI615" s="24"/>
      <c r="HJ615" s="24"/>
      <c r="HK615" s="24"/>
      <c r="HL615" s="24"/>
      <c r="HM615" s="24"/>
      <c r="HN615" s="24"/>
      <c r="HO615" s="24"/>
      <c r="HP615" s="24"/>
      <c r="HQ615" s="24"/>
      <c r="HR615" s="24"/>
      <c r="HS615" s="24"/>
      <c r="HT615" s="24"/>
      <c r="HU615" s="24"/>
      <c r="HV615" s="24"/>
      <c r="HW615" s="24"/>
      <c r="HX615" s="24"/>
      <c r="HY615" s="24"/>
      <c r="HZ615" s="24"/>
      <c r="IA615" s="24"/>
      <c r="IB615" s="24"/>
      <c r="IC615" s="24"/>
      <c r="ID615" s="24"/>
      <c r="IE615" s="24"/>
      <c r="IF615" s="24"/>
      <c r="IG615" s="24"/>
      <c r="IH615" s="24"/>
      <c r="II615" s="24"/>
      <c r="IJ615" s="24"/>
      <c r="IK615" s="24"/>
      <c r="IL615" s="24"/>
      <c r="IM615" s="24"/>
      <c r="IN615" s="24"/>
      <c r="IO615" s="24"/>
      <c r="IP615" s="24"/>
    </row>
    <row r="616" spans="1:250" x14ac:dyDescent="0.2">
      <c r="A616" s="68">
        <v>609</v>
      </c>
      <c r="C616" s="133"/>
      <c r="D616" s="29"/>
      <c r="F616" s="24" t="s">
        <v>90</v>
      </c>
      <c r="G616" s="101"/>
      <c r="H616" s="102"/>
      <c r="I616" s="102">
        <f t="shared" si="134"/>
        <v>0</v>
      </c>
      <c r="J616" s="102"/>
      <c r="K616" s="102">
        <f t="shared" si="132"/>
        <v>0</v>
      </c>
      <c r="L616" s="144"/>
      <c r="M616" s="104" t="e">
        <f t="shared" si="135"/>
        <v>#DIV/0!</v>
      </c>
      <c r="O616" s="101"/>
      <c r="P616" s="101">
        <v>31</v>
      </c>
      <c r="Q616" s="102">
        <f t="shared" si="136"/>
        <v>6</v>
      </c>
      <c r="R616" s="102">
        <v>1</v>
      </c>
      <c r="S616" s="102">
        <f t="shared" si="133"/>
        <v>37</v>
      </c>
      <c r="T616" s="145">
        <v>82</v>
      </c>
      <c r="U616" s="104">
        <f t="shared" si="137"/>
        <v>1.1341463414634148</v>
      </c>
      <c r="W616" s="106">
        <f t="shared" si="138"/>
        <v>37</v>
      </c>
      <c r="X616" s="106">
        <f t="shared" si="138"/>
        <v>82</v>
      </c>
      <c r="Y616" s="40">
        <f t="shared" si="139"/>
        <v>1.9390243902439026</v>
      </c>
      <c r="Z616" s="107">
        <f t="shared" si="140"/>
        <v>12.200000000000003</v>
      </c>
      <c r="AA616" s="108">
        <f t="shared" si="141"/>
        <v>2</v>
      </c>
      <c r="AB616" s="109">
        <f t="shared" si="142"/>
        <v>3394.32</v>
      </c>
    </row>
    <row r="617" spans="1:250" x14ac:dyDescent="0.2">
      <c r="A617" s="68">
        <v>610</v>
      </c>
      <c r="C617" s="99"/>
      <c r="F617" s="24" t="s">
        <v>91</v>
      </c>
      <c r="G617" s="101"/>
      <c r="H617" s="102"/>
      <c r="I617" s="102">
        <f t="shared" si="134"/>
        <v>0</v>
      </c>
      <c r="J617" s="102"/>
      <c r="K617" s="102">
        <f t="shared" si="132"/>
        <v>0</v>
      </c>
      <c r="L617" s="144"/>
      <c r="M617" s="104" t="e">
        <f t="shared" si="135"/>
        <v>#DIV/0!</v>
      </c>
      <c r="O617" s="101"/>
      <c r="P617" s="101">
        <v>22</v>
      </c>
      <c r="Q617" s="102">
        <f t="shared" si="136"/>
        <v>60</v>
      </c>
      <c r="R617" s="102">
        <v>10</v>
      </c>
      <c r="S617" s="102">
        <f t="shared" si="133"/>
        <v>82</v>
      </c>
      <c r="T617" s="145">
        <v>129</v>
      </c>
      <c r="U617" s="104">
        <f t="shared" si="137"/>
        <v>0.51162790697674421</v>
      </c>
      <c r="W617" s="106">
        <f t="shared" si="138"/>
        <v>82</v>
      </c>
      <c r="X617" s="106">
        <f t="shared" si="138"/>
        <v>129</v>
      </c>
      <c r="Y617" s="40">
        <f t="shared" si="139"/>
        <v>1.9069767441860466</v>
      </c>
      <c r="Z617" s="107">
        <f t="shared" si="140"/>
        <v>0</v>
      </c>
      <c r="AA617" s="108">
        <f t="shared" si="141"/>
        <v>0</v>
      </c>
      <c r="AB617" s="109">
        <f t="shared" si="142"/>
        <v>0</v>
      </c>
    </row>
    <row r="618" spans="1:250" x14ac:dyDescent="0.2">
      <c r="A618" s="24">
        <v>611</v>
      </c>
      <c r="C618" s="133"/>
      <c r="D618" s="134"/>
      <c r="F618" s="24" t="s">
        <v>14</v>
      </c>
      <c r="G618" s="101"/>
      <c r="H618" s="117"/>
      <c r="I618" s="102">
        <f t="shared" si="134"/>
        <v>0</v>
      </c>
      <c r="J618" s="117"/>
      <c r="K618" s="102">
        <f t="shared" si="132"/>
        <v>0</v>
      </c>
      <c r="L618" s="144"/>
      <c r="M618" s="104" t="e">
        <f t="shared" si="135"/>
        <v>#DIV/0!</v>
      </c>
      <c r="O618" s="101"/>
      <c r="P618" s="118">
        <v>37</v>
      </c>
      <c r="Q618" s="102">
        <f t="shared" si="136"/>
        <v>0</v>
      </c>
      <c r="R618" s="102">
        <v>0</v>
      </c>
      <c r="S618" s="102">
        <f t="shared" si="133"/>
        <v>37</v>
      </c>
      <c r="T618" s="145">
        <v>92</v>
      </c>
      <c r="U618" s="104">
        <f t="shared" si="137"/>
        <v>1.2065217391304348</v>
      </c>
      <c r="W618" s="106">
        <f t="shared" si="138"/>
        <v>37</v>
      </c>
      <c r="X618" s="106">
        <f t="shared" si="138"/>
        <v>92</v>
      </c>
      <c r="Y618" s="40">
        <f t="shared" si="139"/>
        <v>1.9891304347826086</v>
      </c>
      <c r="Z618" s="107">
        <f t="shared" si="140"/>
        <v>18.199999999999996</v>
      </c>
      <c r="AA618" s="108">
        <f t="shared" si="141"/>
        <v>3</v>
      </c>
      <c r="AB618" s="109">
        <f t="shared" si="142"/>
        <v>5091.4800000000005</v>
      </c>
    </row>
    <row r="619" spans="1:250" x14ac:dyDescent="0.2">
      <c r="A619" s="68">
        <v>612</v>
      </c>
      <c r="C619" s="133"/>
      <c r="D619" s="130"/>
      <c r="F619" s="24" t="s">
        <v>22</v>
      </c>
      <c r="G619" s="101"/>
      <c r="H619" s="102"/>
      <c r="I619" s="102">
        <f t="shared" si="134"/>
        <v>0</v>
      </c>
      <c r="J619" s="102"/>
      <c r="K619" s="102">
        <f t="shared" si="132"/>
        <v>0</v>
      </c>
      <c r="L619" s="144"/>
      <c r="M619" s="104" t="e">
        <f t="shared" si="135"/>
        <v>#DIV/0!</v>
      </c>
      <c r="O619" s="101"/>
      <c r="P619" s="101">
        <v>36</v>
      </c>
      <c r="Q619" s="102">
        <f t="shared" si="136"/>
        <v>0</v>
      </c>
      <c r="R619" s="102">
        <v>0</v>
      </c>
      <c r="S619" s="102">
        <f t="shared" si="133"/>
        <v>36</v>
      </c>
      <c r="T619" s="145">
        <v>61</v>
      </c>
      <c r="U619" s="104">
        <f t="shared" si="137"/>
        <v>1.7704918032786887</v>
      </c>
      <c r="W619" s="106">
        <f t="shared" si="138"/>
        <v>36</v>
      </c>
      <c r="X619" s="106">
        <f t="shared" si="138"/>
        <v>61</v>
      </c>
      <c r="Y619" s="40">
        <f t="shared" si="139"/>
        <v>1.7704918032786887</v>
      </c>
      <c r="Z619" s="107">
        <f t="shared" si="140"/>
        <v>0.60000000000000142</v>
      </c>
      <c r="AA619" s="108">
        <f t="shared" si="141"/>
        <v>0</v>
      </c>
      <c r="AB619" s="109">
        <f t="shared" si="142"/>
        <v>0</v>
      </c>
    </row>
    <row r="620" spans="1:250" x14ac:dyDescent="0.2">
      <c r="A620" s="68">
        <v>613</v>
      </c>
      <c r="C620" s="99"/>
      <c r="F620" s="24" t="s">
        <v>92</v>
      </c>
      <c r="G620" s="101"/>
      <c r="H620" s="102"/>
      <c r="I620" s="102">
        <f t="shared" si="134"/>
        <v>0</v>
      </c>
      <c r="J620" s="102"/>
      <c r="K620" s="102">
        <f t="shared" si="132"/>
        <v>0</v>
      </c>
      <c r="L620" s="144"/>
      <c r="M620" s="104" t="e">
        <f t="shared" si="135"/>
        <v>#DIV/0!</v>
      </c>
      <c r="O620" s="101"/>
      <c r="P620" s="101">
        <v>31</v>
      </c>
      <c r="Q620" s="102">
        <f t="shared" si="136"/>
        <v>6</v>
      </c>
      <c r="R620" s="102">
        <v>1</v>
      </c>
      <c r="S620" s="102">
        <f t="shared" si="133"/>
        <v>37</v>
      </c>
      <c r="T620" s="145">
        <v>80</v>
      </c>
      <c r="U620" s="104">
        <f t="shared" si="137"/>
        <v>1.1624999999999999</v>
      </c>
      <c r="W620" s="106">
        <f t="shared" si="138"/>
        <v>37</v>
      </c>
      <c r="X620" s="106">
        <f t="shared" si="138"/>
        <v>80</v>
      </c>
      <c r="Y620" s="40">
        <f t="shared" si="139"/>
        <v>1.9874999999999998</v>
      </c>
      <c r="Z620" s="107">
        <f t="shared" si="140"/>
        <v>11</v>
      </c>
      <c r="AA620" s="108">
        <f t="shared" si="141"/>
        <v>2</v>
      </c>
      <c r="AB620" s="109">
        <f t="shared" si="142"/>
        <v>3394.32</v>
      </c>
    </row>
    <row r="621" spans="1:250" x14ac:dyDescent="0.2">
      <c r="A621" s="24">
        <v>614</v>
      </c>
      <c r="C621" s="99"/>
      <c r="F621" s="24" t="s">
        <v>93</v>
      </c>
      <c r="G621" s="101"/>
      <c r="H621" s="102"/>
      <c r="I621" s="102">
        <f t="shared" si="134"/>
        <v>0</v>
      </c>
      <c r="J621" s="102"/>
      <c r="K621" s="102">
        <f t="shared" si="132"/>
        <v>0</v>
      </c>
      <c r="L621" s="144"/>
      <c r="M621" s="104" t="e">
        <f t="shared" si="135"/>
        <v>#DIV/0!</v>
      </c>
      <c r="O621" s="101"/>
      <c r="P621" s="101">
        <v>30</v>
      </c>
      <c r="Q621" s="102">
        <f t="shared" si="136"/>
        <v>6</v>
      </c>
      <c r="R621" s="102">
        <v>1</v>
      </c>
      <c r="S621" s="102">
        <f t="shared" si="133"/>
        <v>36</v>
      </c>
      <c r="T621" s="145">
        <v>67</v>
      </c>
      <c r="U621" s="104">
        <f t="shared" si="137"/>
        <v>1.3432835820895523</v>
      </c>
      <c r="W621" s="106">
        <f t="shared" si="138"/>
        <v>36</v>
      </c>
      <c r="X621" s="106">
        <f t="shared" si="138"/>
        <v>67</v>
      </c>
      <c r="Y621" s="40">
        <f t="shared" si="139"/>
        <v>1.9701492537313434</v>
      </c>
      <c r="Z621" s="107">
        <f t="shared" si="140"/>
        <v>4.2000000000000028</v>
      </c>
      <c r="AA621" s="108">
        <f t="shared" si="141"/>
        <v>1</v>
      </c>
      <c r="AB621" s="109">
        <f t="shared" si="142"/>
        <v>1697.16</v>
      </c>
    </row>
    <row r="622" spans="1:250" x14ac:dyDescent="0.2">
      <c r="A622" s="68">
        <v>615</v>
      </c>
      <c r="C622" s="99"/>
      <c r="F622" s="24" t="s">
        <v>94</v>
      </c>
      <c r="G622" s="101"/>
      <c r="H622" s="102"/>
      <c r="I622" s="102">
        <f t="shared" si="134"/>
        <v>0</v>
      </c>
      <c r="J622" s="102"/>
      <c r="K622" s="102">
        <f t="shared" si="132"/>
        <v>0</v>
      </c>
      <c r="L622" s="144"/>
      <c r="M622" s="104" t="e">
        <f t="shared" si="135"/>
        <v>#DIV/0!</v>
      </c>
      <c r="O622" s="101"/>
      <c r="P622" s="101">
        <v>38</v>
      </c>
      <c r="Q622" s="102">
        <f t="shared" si="136"/>
        <v>18</v>
      </c>
      <c r="R622" s="102">
        <v>3</v>
      </c>
      <c r="S622" s="102">
        <f t="shared" si="133"/>
        <v>56</v>
      </c>
      <c r="T622" s="145">
        <v>70</v>
      </c>
      <c r="U622" s="104">
        <f t="shared" si="137"/>
        <v>1.6285714285714286</v>
      </c>
      <c r="W622" s="106">
        <f t="shared" si="138"/>
        <v>56</v>
      </c>
      <c r="X622" s="106">
        <f t="shared" si="138"/>
        <v>70</v>
      </c>
      <c r="Y622" s="40">
        <f t="shared" si="139"/>
        <v>2.4</v>
      </c>
      <c r="Z622" s="107">
        <f t="shared" si="140"/>
        <v>0</v>
      </c>
      <c r="AA622" s="108">
        <f t="shared" si="141"/>
        <v>0</v>
      </c>
      <c r="AB622" s="109">
        <f t="shared" si="142"/>
        <v>0</v>
      </c>
    </row>
    <row r="623" spans="1:250" x14ac:dyDescent="0.2">
      <c r="A623" s="68">
        <v>616</v>
      </c>
      <c r="C623" s="99"/>
      <c r="F623" s="24" t="s">
        <v>95</v>
      </c>
      <c r="G623" s="101"/>
      <c r="H623" s="102"/>
      <c r="I623" s="102">
        <f t="shared" si="134"/>
        <v>0</v>
      </c>
      <c r="J623" s="102"/>
      <c r="K623" s="102">
        <f t="shared" si="132"/>
        <v>0</v>
      </c>
      <c r="L623" s="144"/>
      <c r="M623" s="104" t="e">
        <f t="shared" si="135"/>
        <v>#DIV/0!</v>
      </c>
      <c r="N623" s="135"/>
      <c r="O623" s="101"/>
      <c r="P623" s="101">
        <v>6</v>
      </c>
      <c r="Q623" s="102">
        <f t="shared" si="136"/>
        <v>12</v>
      </c>
      <c r="R623" s="102">
        <v>2</v>
      </c>
      <c r="S623" s="102">
        <f t="shared" si="133"/>
        <v>18</v>
      </c>
      <c r="T623" s="145">
        <v>53</v>
      </c>
      <c r="U623" s="104">
        <f t="shared" si="137"/>
        <v>0.33962264150943394</v>
      </c>
      <c r="W623" s="106">
        <f t="shared" si="138"/>
        <v>18</v>
      </c>
      <c r="X623" s="106">
        <f t="shared" si="138"/>
        <v>53</v>
      </c>
      <c r="Y623" s="40">
        <f t="shared" si="139"/>
        <v>1.9245283018867922</v>
      </c>
      <c r="Z623" s="107">
        <f t="shared" si="140"/>
        <v>13.8</v>
      </c>
      <c r="AA623" s="108">
        <f t="shared" si="141"/>
        <v>2</v>
      </c>
      <c r="AB623" s="109">
        <f t="shared" si="142"/>
        <v>3394.32</v>
      </c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  <c r="AX623" s="113"/>
      <c r="AY623" s="113"/>
      <c r="AZ623" s="113"/>
      <c r="BA623" s="113"/>
      <c r="BB623" s="113"/>
      <c r="BC623" s="113"/>
      <c r="BD623" s="113"/>
      <c r="BE623" s="113"/>
      <c r="BF623" s="113"/>
      <c r="BG623" s="113"/>
      <c r="BH623" s="113"/>
      <c r="BI623" s="113"/>
      <c r="BJ623" s="113"/>
      <c r="BK623" s="113"/>
      <c r="BL623" s="113"/>
      <c r="BM623" s="113"/>
      <c r="BN623" s="113"/>
      <c r="BO623" s="113"/>
      <c r="BP623" s="113"/>
      <c r="BQ623" s="113"/>
      <c r="BR623" s="113"/>
      <c r="BS623" s="113"/>
      <c r="BT623" s="113"/>
      <c r="BU623" s="113"/>
      <c r="BV623" s="113"/>
      <c r="BW623" s="113"/>
      <c r="BX623" s="113"/>
      <c r="BY623" s="113"/>
      <c r="BZ623" s="113"/>
      <c r="CA623" s="113"/>
      <c r="CB623" s="113"/>
      <c r="CC623" s="113"/>
      <c r="CD623" s="113"/>
      <c r="CE623" s="113"/>
      <c r="CF623" s="113"/>
      <c r="CG623" s="113"/>
      <c r="CH623" s="113"/>
      <c r="CI623" s="113"/>
      <c r="CJ623" s="113"/>
      <c r="CK623" s="113"/>
      <c r="CL623" s="113"/>
      <c r="CM623" s="113"/>
      <c r="CN623" s="113"/>
      <c r="CO623" s="113"/>
      <c r="CP623" s="113"/>
      <c r="CQ623" s="113"/>
      <c r="CR623" s="113"/>
      <c r="CS623" s="113"/>
      <c r="CT623" s="113"/>
      <c r="CU623" s="113"/>
      <c r="CV623" s="113"/>
      <c r="CW623" s="113"/>
      <c r="CX623" s="113"/>
      <c r="CY623" s="113"/>
      <c r="CZ623" s="113"/>
      <c r="DA623" s="113"/>
      <c r="DB623" s="113"/>
      <c r="DC623" s="113"/>
      <c r="DD623" s="113"/>
      <c r="DE623" s="113"/>
      <c r="DF623" s="113"/>
      <c r="DG623" s="113"/>
      <c r="DH623" s="113"/>
      <c r="DI623" s="113"/>
      <c r="DJ623" s="113"/>
      <c r="DK623" s="113"/>
      <c r="DL623" s="113"/>
      <c r="DM623" s="113"/>
      <c r="DN623" s="113"/>
      <c r="DO623" s="113"/>
      <c r="DP623" s="113"/>
      <c r="DQ623" s="113"/>
      <c r="DR623" s="113"/>
      <c r="DS623" s="113"/>
      <c r="DT623" s="113"/>
      <c r="DU623" s="113"/>
      <c r="DV623" s="113"/>
      <c r="DW623" s="113"/>
      <c r="DX623" s="113"/>
      <c r="DY623" s="113"/>
      <c r="DZ623" s="113"/>
      <c r="EA623" s="113"/>
      <c r="EB623" s="113"/>
      <c r="EC623" s="113"/>
      <c r="ED623" s="113"/>
      <c r="EE623" s="113"/>
      <c r="EF623" s="113"/>
      <c r="EG623" s="113"/>
      <c r="EH623" s="113"/>
      <c r="EI623" s="113"/>
      <c r="EJ623" s="113"/>
      <c r="EK623" s="113"/>
      <c r="EL623" s="113"/>
      <c r="EM623" s="113"/>
      <c r="EN623" s="113"/>
      <c r="EO623" s="113"/>
      <c r="EP623" s="113"/>
      <c r="EQ623" s="113"/>
      <c r="ER623" s="113"/>
      <c r="ES623" s="113"/>
      <c r="ET623" s="113"/>
      <c r="EU623" s="113"/>
      <c r="EV623" s="113"/>
      <c r="EW623" s="113"/>
      <c r="EX623" s="113"/>
      <c r="EY623" s="113"/>
      <c r="EZ623" s="113"/>
      <c r="FA623" s="113"/>
      <c r="FB623" s="113"/>
      <c r="FC623" s="113"/>
      <c r="FD623" s="113"/>
      <c r="FE623" s="113"/>
      <c r="FF623" s="113"/>
      <c r="FG623" s="113"/>
      <c r="FH623" s="113"/>
      <c r="FI623" s="113"/>
      <c r="FJ623" s="113"/>
      <c r="FK623" s="113"/>
      <c r="FL623" s="113"/>
      <c r="FM623" s="113"/>
      <c r="FN623" s="113"/>
      <c r="FO623" s="113"/>
      <c r="FP623" s="113"/>
      <c r="FQ623" s="113"/>
      <c r="FR623" s="113"/>
      <c r="FS623" s="113"/>
      <c r="FT623" s="113"/>
      <c r="FU623" s="113"/>
      <c r="FV623" s="113"/>
      <c r="FW623" s="113"/>
      <c r="FX623" s="113"/>
      <c r="FY623" s="113"/>
      <c r="FZ623" s="113"/>
      <c r="GA623" s="113"/>
      <c r="GB623" s="113"/>
      <c r="GC623" s="113"/>
      <c r="GD623" s="113"/>
      <c r="GE623" s="113"/>
      <c r="GF623" s="113"/>
      <c r="GG623" s="113"/>
      <c r="GH623" s="113"/>
      <c r="GI623" s="113"/>
      <c r="GJ623" s="113"/>
      <c r="GK623" s="113"/>
      <c r="GL623" s="113"/>
      <c r="GM623" s="113"/>
      <c r="GN623" s="113"/>
      <c r="GO623" s="113"/>
      <c r="GP623" s="113"/>
      <c r="GQ623" s="113"/>
      <c r="GR623" s="113"/>
      <c r="GS623" s="113"/>
      <c r="GT623" s="113"/>
      <c r="GU623" s="113"/>
      <c r="GV623" s="113"/>
      <c r="GW623" s="113"/>
      <c r="GX623" s="113"/>
      <c r="GY623" s="113"/>
      <c r="GZ623" s="113"/>
      <c r="HA623" s="113"/>
      <c r="HB623" s="113"/>
      <c r="HC623" s="113"/>
      <c r="HD623" s="113"/>
      <c r="HE623" s="113"/>
      <c r="HF623" s="113"/>
      <c r="HG623" s="113"/>
      <c r="HH623" s="113"/>
      <c r="HI623" s="113"/>
      <c r="HJ623" s="113"/>
      <c r="HK623" s="113"/>
      <c r="HL623" s="113"/>
      <c r="HM623" s="113"/>
      <c r="HN623" s="113"/>
      <c r="HO623" s="113"/>
      <c r="HP623" s="113"/>
      <c r="HQ623" s="113"/>
      <c r="HR623" s="113"/>
      <c r="HS623" s="113"/>
      <c r="HT623" s="113"/>
      <c r="HU623" s="113"/>
      <c r="HV623" s="113"/>
      <c r="HW623" s="113"/>
      <c r="HX623" s="113"/>
      <c r="HY623" s="113"/>
      <c r="HZ623" s="113"/>
      <c r="IA623" s="113"/>
      <c r="IB623" s="113"/>
      <c r="IC623" s="113"/>
      <c r="ID623" s="113"/>
      <c r="IE623" s="113"/>
      <c r="IF623" s="113"/>
      <c r="IG623" s="113"/>
      <c r="IH623" s="113"/>
      <c r="II623" s="113"/>
      <c r="IJ623" s="113"/>
      <c r="IK623" s="113"/>
      <c r="IL623" s="113"/>
      <c r="IM623" s="113"/>
      <c r="IN623" s="113"/>
      <c r="IO623" s="113"/>
      <c r="IP623" s="113"/>
    </row>
    <row r="624" spans="1:250" x14ac:dyDescent="0.2">
      <c r="A624" s="24">
        <v>617</v>
      </c>
      <c r="C624" s="99"/>
      <c r="F624" s="24" t="s">
        <v>96</v>
      </c>
      <c r="G624" s="101"/>
      <c r="H624" s="102"/>
      <c r="I624" s="102">
        <f t="shared" si="134"/>
        <v>0</v>
      </c>
      <c r="J624" s="102"/>
      <c r="K624" s="102">
        <f t="shared" si="132"/>
        <v>0</v>
      </c>
      <c r="L624" s="144"/>
      <c r="M624" s="104" t="e">
        <f t="shared" si="135"/>
        <v>#DIV/0!</v>
      </c>
      <c r="O624" s="101"/>
      <c r="P624" s="101">
        <v>25</v>
      </c>
      <c r="Q624" s="102">
        <f t="shared" si="136"/>
        <v>6</v>
      </c>
      <c r="R624" s="102">
        <v>1</v>
      </c>
      <c r="S624" s="102">
        <f t="shared" si="133"/>
        <v>31</v>
      </c>
      <c r="T624" s="145">
        <v>85</v>
      </c>
      <c r="U624" s="104">
        <f t="shared" si="137"/>
        <v>0.88235294117647067</v>
      </c>
      <c r="W624" s="106">
        <f t="shared" si="138"/>
        <v>31</v>
      </c>
      <c r="X624" s="106">
        <f t="shared" si="138"/>
        <v>85</v>
      </c>
      <c r="Y624" s="40">
        <f t="shared" si="139"/>
        <v>1.9411764705882353</v>
      </c>
      <c r="Z624" s="107">
        <f t="shared" si="140"/>
        <v>20</v>
      </c>
      <c r="AA624" s="108">
        <f t="shared" si="141"/>
        <v>3</v>
      </c>
      <c r="AB624" s="109">
        <f t="shared" si="142"/>
        <v>5091.4800000000005</v>
      </c>
    </row>
    <row r="625" spans="1:251" x14ac:dyDescent="0.2">
      <c r="A625" s="68">
        <v>618</v>
      </c>
      <c r="C625" s="99"/>
      <c r="F625" s="24" t="s">
        <v>97</v>
      </c>
      <c r="G625" s="101"/>
      <c r="H625" s="102"/>
      <c r="I625" s="102">
        <f t="shared" si="134"/>
        <v>0</v>
      </c>
      <c r="J625" s="102"/>
      <c r="K625" s="102">
        <f t="shared" si="132"/>
        <v>0</v>
      </c>
      <c r="L625" s="144"/>
      <c r="M625" s="104" t="e">
        <f t="shared" si="135"/>
        <v>#DIV/0!</v>
      </c>
      <c r="O625" s="101"/>
      <c r="P625" s="101">
        <v>22</v>
      </c>
      <c r="Q625" s="102">
        <f t="shared" si="136"/>
        <v>12</v>
      </c>
      <c r="R625" s="102">
        <v>2</v>
      </c>
      <c r="S625" s="102">
        <f t="shared" si="133"/>
        <v>34</v>
      </c>
      <c r="T625" s="145">
        <v>52</v>
      </c>
      <c r="U625" s="104">
        <f t="shared" si="137"/>
        <v>1.2692307692307694</v>
      </c>
      <c r="W625" s="106">
        <f t="shared" si="138"/>
        <v>34</v>
      </c>
      <c r="X625" s="106">
        <f t="shared" si="138"/>
        <v>52</v>
      </c>
      <c r="Y625" s="40">
        <f t="shared" si="139"/>
        <v>1.9615384615384617</v>
      </c>
      <c r="Z625" s="107">
        <f t="shared" si="140"/>
        <v>0</v>
      </c>
      <c r="AA625" s="108">
        <f t="shared" si="141"/>
        <v>0</v>
      </c>
      <c r="AB625" s="109">
        <f t="shared" si="142"/>
        <v>0</v>
      </c>
    </row>
    <row r="626" spans="1:251" x14ac:dyDescent="0.2">
      <c r="A626" s="68">
        <v>619</v>
      </c>
      <c r="F626" s="24" t="s">
        <v>98</v>
      </c>
      <c r="G626" s="101"/>
      <c r="H626" s="102"/>
      <c r="I626" s="102">
        <f t="shared" si="134"/>
        <v>0</v>
      </c>
      <c r="J626" s="102"/>
      <c r="K626" s="102">
        <f t="shared" si="132"/>
        <v>0</v>
      </c>
      <c r="L626" s="144"/>
      <c r="M626" s="104" t="e">
        <f t="shared" si="135"/>
        <v>#DIV/0!</v>
      </c>
      <c r="O626" s="101"/>
      <c r="P626" s="101">
        <v>35</v>
      </c>
      <c r="Q626" s="102">
        <f t="shared" si="136"/>
        <v>0</v>
      </c>
      <c r="R626" s="102">
        <v>0</v>
      </c>
      <c r="S626" s="102">
        <f t="shared" si="133"/>
        <v>35</v>
      </c>
      <c r="T626" s="145">
        <v>50</v>
      </c>
      <c r="U626" s="104">
        <f t="shared" si="137"/>
        <v>2.0999999999999996</v>
      </c>
      <c r="W626" s="106">
        <f t="shared" si="138"/>
        <v>35</v>
      </c>
      <c r="X626" s="106">
        <f t="shared" si="138"/>
        <v>50</v>
      </c>
      <c r="Y626" s="40">
        <f t="shared" si="139"/>
        <v>2.0999999999999996</v>
      </c>
      <c r="Z626" s="107">
        <f t="shared" si="140"/>
        <v>0</v>
      </c>
      <c r="AA626" s="108">
        <f t="shared" si="141"/>
        <v>0</v>
      </c>
      <c r="AB626" s="109">
        <f t="shared" si="142"/>
        <v>0</v>
      </c>
    </row>
    <row r="627" spans="1:251" x14ac:dyDescent="0.2">
      <c r="A627" s="24">
        <v>620</v>
      </c>
      <c r="F627" s="24" t="s">
        <v>23</v>
      </c>
      <c r="G627" s="101"/>
      <c r="H627" s="102"/>
      <c r="I627" s="102">
        <f t="shared" si="134"/>
        <v>0</v>
      </c>
      <c r="J627" s="102"/>
      <c r="K627" s="102">
        <f t="shared" si="132"/>
        <v>0</v>
      </c>
      <c r="L627" s="144"/>
      <c r="M627" s="104" t="e">
        <f t="shared" si="135"/>
        <v>#DIV/0!</v>
      </c>
      <c r="O627" s="101"/>
      <c r="P627" s="101">
        <v>27</v>
      </c>
      <c r="Q627" s="102">
        <f t="shared" si="136"/>
        <v>18</v>
      </c>
      <c r="R627" s="102">
        <v>3</v>
      </c>
      <c r="S627" s="102">
        <f t="shared" si="133"/>
        <v>45</v>
      </c>
      <c r="T627" s="145">
        <v>113</v>
      </c>
      <c r="U627" s="104">
        <f t="shared" si="137"/>
        <v>0.7168141592920354</v>
      </c>
      <c r="W627" s="106">
        <f t="shared" si="138"/>
        <v>45</v>
      </c>
      <c r="X627" s="106">
        <f t="shared" si="138"/>
        <v>113</v>
      </c>
      <c r="Y627" s="40">
        <f t="shared" si="139"/>
        <v>2.0442477876106198</v>
      </c>
      <c r="Z627" s="107">
        <f t="shared" si="140"/>
        <v>22.799999999999997</v>
      </c>
      <c r="AA627" s="108">
        <f t="shared" si="141"/>
        <v>4</v>
      </c>
      <c r="AB627" s="109">
        <f t="shared" si="142"/>
        <v>6788.64</v>
      </c>
    </row>
    <row r="628" spans="1:251" x14ac:dyDescent="0.2">
      <c r="A628" s="68">
        <v>621</v>
      </c>
      <c r="F628" s="24" t="s">
        <v>99</v>
      </c>
      <c r="G628" s="101"/>
      <c r="H628" s="102"/>
      <c r="I628" s="102">
        <f t="shared" si="134"/>
        <v>0</v>
      </c>
      <c r="J628" s="102"/>
      <c r="K628" s="102">
        <f t="shared" si="132"/>
        <v>0</v>
      </c>
      <c r="L628" s="144"/>
      <c r="M628" s="104" t="e">
        <f t="shared" si="135"/>
        <v>#DIV/0!</v>
      </c>
      <c r="O628" s="101"/>
      <c r="P628" s="101">
        <v>19</v>
      </c>
      <c r="Q628" s="102">
        <f t="shared" si="136"/>
        <v>6</v>
      </c>
      <c r="R628" s="102">
        <v>1</v>
      </c>
      <c r="S628" s="102">
        <f t="shared" si="133"/>
        <v>25</v>
      </c>
      <c r="T628" s="145">
        <v>45</v>
      </c>
      <c r="U628" s="104">
        <f t="shared" si="137"/>
        <v>1.2666666666666666</v>
      </c>
      <c r="W628" s="106">
        <f t="shared" si="138"/>
        <v>25</v>
      </c>
      <c r="X628" s="106">
        <f t="shared" si="138"/>
        <v>45</v>
      </c>
      <c r="Y628" s="40">
        <f t="shared" si="139"/>
        <v>1.6666666666666667</v>
      </c>
      <c r="Z628" s="107">
        <f t="shared" si="140"/>
        <v>2</v>
      </c>
      <c r="AA628" s="108">
        <f t="shared" si="141"/>
        <v>0</v>
      </c>
      <c r="AB628" s="109">
        <f t="shared" si="142"/>
        <v>0</v>
      </c>
    </row>
    <row r="629" spans="1:251" x14ac:dyDescent="0.2">
      <c r="A629" s="68">
        <v>622</v>
      </c>
      <c r="F629" s="24" t="s">
        <v>100</v>
      </c>
      <c r="G629" s="101"/>
      <c r="H629" s="102"/>
      <c r="I629" s="102">
        <f t="shared" si="134"/>
        <v>0</v>
      </c>
      <c r="J629" s="102"/>
      <c r="K629" s="102">
        <f t="shared" si="132"/>
        <v>0</v>
      </c>
      <c r="L629" s="144"/>
      <c r="M629" s="104" t="e">
        <f t="shared" si="135"/>
        <v>#DIV/0!</v>
      </c>
      <c r="O629" s="101"/>
      <c r="P629" s="101">
        <v>49</v>
      </c>
      <c r="Q629" s="102">
        <f t="shared" si="136"/>
        <v>24</v>
      </c>
      <c r="R629" s="102">
        <v>4</v>
      </c>
      <c r="S629" s="102">
        <f t="shared" si="133"/>
        <v>73</v>
      </c>
      <c r="T629" s="145">
        <v>62</v>
      </c>
      <c r="U629" s="104">
        <f t="shared" si="137"/>
        <v>2.3709677419354835</v>
      </c>
      <c r="W629" s="106">
        <f t="shared" si="138"/>
        <v>73</v>
      </c>
      <c r="X629" s="106">
        <f t="shared" si="138"/>
        <v>62</v>
      </c>
      <c r="Y629" s="40">
        <f t="shared" si="139"/>
        <v>3.532258064516129</v>
      </c>
      <c r="Z629" s="107">
        <f t="shared" si="140"/>
        <v>0</v>
      </c>
      <c r="AA629" s="108">
        <f t="shared" si="141"/>
        <v>0</v>
      </c>
      <c r="AB629" s="109">
        <f t="shared" si="142"/>
        <v>0</v>
      </c>
    </row>
    <row r="630" spans="1:251" x14ac:dyDescent="0.2">
      <c r="A630" s="24">
        <v>623</v>
      </c>
      <c r="F630" s="24" t="s">
        <v>101</v>
      </c>
      <c r="G630" s="101"/>
      <c r="H630" s="102"/>
      <c r="I630" s="102">
        <f t="shared" si="134"/>
        <v>0</v>
      </c>
      <c r="J630" s="102"/>
      <c r="K630" s="102">
        <f t="shared" si="132"/>
        <v>0</v>
      </c>
      <c r="L630" s="144"/>
      <c r="M630" s="104" t="e">
        <f t="shared" si="135"/>
        <v>#DIV/0!</v>
      </c>
      <c r="O630" s="101"/>
      <c r="P630" s="101">
        <v>24</v>
      </c>
      <c r="Q630" s="102">
        <f t="shared" si="136"/>
        <v>6</v>
      </c>
      <c r="R630" s="102">
        <v>1</v>
      </c>
      <c r="S630" s="102">
        <f t="shared" si="133"/>
        <v>30</v>
      </c>
      <c r="T630" s="145">
        <v>51</v>
      </c>
      <c r="U630" s="104">
        <f t="shared" si="137"/>
        <v>1.411764705882353</v>
      </c>
      <c r="W630" s="106">
        <f t="shared" si="138"/>
        <v>30</v>
      </c>
      <c r="X630" s="106">
        <f t="shared" si="138"/>
        <v>51</v>
      </c>
      <c r="Y630" s="40">
        <f t="shared" si="139"/>
        <v>1.7647058823529411</v>
      </c>
      <c r="Z630" s="107">
        <f t="shared" si="140"/>
        <v>0.59999999999999787</v>
      </c>
      <c r="AA630" s="108">
        <f t="shared" si="141"/>
        <v>0</v>
      </c>
      <c r="AB630" s="109">
        <f t="shared" si="142"/>
        <v>0</v>
      </c>
    </row>
    <row r="631" spans="1:251" x14ac:dyDescent="0.2">
      <c r="A631" s="68">
        <v>624</v>
      </c>
      <c r="F631" s="24" t="s">
        <v>102</v>
      </c>
      <c r="G631" s="101"/>
      <c r="H631" s="102"/>
      <c r="I631" s="102">
        <f t="shared" si="134"/>
        <v>0</v>
      </c>
      <c r="J631" s="102"/>
      <c r="K631" s="102">
        <f t="shared" si="132"/>
        <v>0</v>
      </c>
      <c r="L631" s="144"/>
      <c r="M631" s="104" t="e">
        <f t="shared" si="135"/>
        <v>#DIV/0!</v>
      </c>
      <c r="O631" s="101"/>
      <c r="P631" s="101">
        <v>5</v>
      </c>
      <c r="Q631" s="102">
        <f t="shared" si="136"/>
        <v>12</v>
      </c>
      <c r="R631" s="102">
        <v>2</v>
      </c>
      <c r="S631" s="102">
        <f t="shared" si="133"/>
        <v>17</v>
      </c>
      <c r="T631" s="145">
        <v>31</v>
      </c>
      <c r="U631" s="104">
        <f t="shared" si="137"/>
        <v>0.48387096774193544</v>
      </c>
      <c r="W631" s="106">
        <f t="shared" si="138"/>
        <v>17</v>
      </c>
      <c r="X631" s="106">
        <f t="shared" si="138"/>
        <v>31</v>
      </c>
      <c r="Y631" s="40">
        <f t="shared" si="139"/>
        <v>1.6451612903225805</v>
      </c>
      <c r="Z631" s="107">
        <f t="shared" si="140"/>
        <v>1.6000000000000014</v>
      </c>
      <c r="AA631" s="108">
        <f t="shared" si="141"/>
        <v>0</v>
      </c>
      <c r="AB631" s="109">
        <f t="shared" si="142"/>
        <v>0</v>
      </c>
    </row>
    <row r="632" spans="1:251" x14ac:dyDescent="0.2">
      <c r="A632" s="68">
        <v>625</v>
      </c>
      <c r="F632" s="24" t="s">
        <v>103</v>
      </c>
      <c r="G632" s="101"/>
      <c r="H632" s="102"/>
      <c r="I632" s="102">
        <f t="shared" si="134"/>
        <v>0</v>
      </c>
      <c r="J632" s="102"/>
      <c r="K632" s="102">
        <f t="shared" si="132"/>
        <v>0</v>
      </c>
      <c r="L632" s="144"/>
      <c r="M632" s="104" t="e">
        <f t="shared" si="135"/>
        <v>#DIV/0!</v>
      </c>
      <c r="O632" s="101"/>
      <c r="P632" s="101">
        <v>22</v>
      </c>
      <c r="Q632" s="102">
        <f t="shared" si="136"/>
        <v>0</v>
      </c>
      <c r="R632" s="102">
        <v>0</v>
      </c>
      <c r="S632" s="102">
        <f t="shared" si="133"/>
        <v>22</v>
      </c>
      <c r="T632" s="145">
        <v>43</v>
      </c>
      <c r="U632" s="104">
        <f t="shared" si="137"/>
        <v>1.5348837209302324</v>
      </c>
      <c r="W632" s="106">
        <f t="shared" si="138"/>
        <v>22</v>
      </c>
      <c r="X632" s="106">
        <f t="shared" si="138"/>
        <v>43</v>
      </c>
      <c r="Y632" s="40">
        <f t="shared" si="139"/>
        <v>2.0930232558139532</v>
      </c>
      <c r="Z632" s="107">
        <f t="shared" si="140"/>
        <v>3.8000000000000007</v>
      </c>
      <c r="AA632" s="108">
        <f t="shared" si="141"/>
        <v>1</v>
      </c>
      <c r="AB632" s="109">
        <f t="shared" si="142"/>
        <v>1697.16</v>
      </c>
      <c r="IQ632" s="24"/>
    </row>
    <row r="633" spans="1:251" x14ac:dyDescent="0.2">
      <c r="A633" s="24">
        <v>626</v>
      </c>
      <c r="F633" s="24" t="s">
        <v>104</v>
      </c>
      <c r="G633" s="101"/>
      <c r="H633" s="102"/>
      <c r="I633" s="102">
        <f t="shared" si="134"/>
        <v>0</v>
      </c>
      <c r="J633" s="102"/>
      <c r="K633" s="102">
        <f t="shared" si="132"/>
        <v>0</v>
      </c>
      <c r="L633" s="144"/>
      <c r="M633" s="104" t="e">
        <f t="shared" si="135"/>
        <v>#DIV/0!</v>
      </c>
      <c r="O633" s="101"/>
      <c r="P633" s="101">
        <v>13</v>
      </c>
      <c r="Q633" s="102">
        <f t="shared" si="136"/>
        <v>0</v>
      </c>
      <c r="R633" s="102">
        <v>0</v>
      </c>
      <c r="S633" s="102">
        <f t="shared" si="133"/>
        <v>13</v>
      </c>
      <c r="T633" s="145">
        <v>24</v>
      </c>
      <c r="U633" s="104">
        <f t="shared" si="137"/>
        <v>1.625</v>
      </c>
      <c r="W633" s="106">
        <f t="shared" si="138"/>
        <v>13</v>
      </c>
      <c r="X633" s="106">
        <f t="shared" si="138"/>
        <v>24</v>
      </c>
      <c r="Y633" s="40">
        <f t="shared" si="139"/>
        <v>1.625</v>
      </c>
      <c r="Z633" s="107">
        <f t="shared" si="140"/>
        <v>1.4000000000000004</v>
      </c>
      <c r="AA633" s="108">
        <f t="shared" si="141"/>
        <v>0</v>
      </c>
      <c r="AB633" s="109">
        <f t="shared" si="142"/>
        <v>0</v>
      </c>
    </row>
    <row r="634" spans="1:251" x14ac:dyDescent="0.2">
      <c r="A634" s="68">
        <v>627</v>
      </c>
      <c r="F634" s="24" t="s">
        <v>105</v>
      </c>
      <c r="G634" s="101"/>
      <c r="H634" s="102"/>
      <c r="I634" s="102">
        <f t="shared" si="134"/>
        <v>0</v>
      </c>
      <c r="J634" s="102"/>
      <c r="K634" s="102">
        <f t="shared" si="132"/>
        <v>0</v>
      </c>
      <c r="L634" s="147"/>
      <c r="M634" s="104" t="e">
        <f t="shared" si="135"/>
        <v>#DIV/0!</v>
      </c>
      <c r="O634" s="101"/>
      <c r="P634" s="101">
        <v>14</v>
      </c>
      <c r="Q634" s="102">
        <f t="shared" si="136"/>
        <v>12</v>
      </c>
      <c r="R634" s="102">
        <v>2</v>
      </c>
      <c r="S634" s="102">
        <f t="shared" si="133"/>
        <v>26</v>
      </c>
      <c r="T634" s="148">
        <v>55</v>
      </c>
      <c r="U634" s="104">
        <f t="shared" si="137"/>
        <v>0.76363636363636367</v>
      </c>
      <c r="W634" s="106">
        <f t="shared" si="138"/>
        <v>26</v>
      </c>
      <c r="X634" s="106">
        <f t="shared" si="138"/>
        <v>55</v>
      </c>
      <c r="Y634" s="40">
        <f t="shared" si="139"/>
        <v>1.8545454545454547</v>
      </c>
      <c r="Z634" s="107">
        <f t="shared" si="140"/>
        <v>7</v>
      </c>
      <c r="AA634" s="108">
        <f t="shared" si="141"/>
        <v>1</v>
      </c>
      <c r="AB634" s="109">
        <f t="shared" si="142"/>
        <v>1697.16</v>
      </c>
    </row>
    <row r="635" spans="1:251" x14ac:dyDescent="0.2">
      <c r="A635" s="68">
        <v>628</v>
      </c>
      <c r="F635" s="24" t="s">
        <v>106</v>
      </c>
      <c r="G635" s="101"/>
      <c r="H635" s="102"/>
      <c r="I635" s="102">
        <f t="shared" si="134"/>
        <v>0</v>
      </c>
      <c r="J635" s="102"/>
      <c r="K635" s="102">
        <f t="shared" si="132"/>
        <v>0</v>
      </c>
      <c r="L635" s="144"/>
      <c r="M635" s="104" t="e">
        <f t="shared" si="135"/>
        <v>#DIV/0!</v>
      </c>
      <c r="O635" s="101"/>
      <c r="P635" s="101">
        <v>13</v>
      </c>
      <c r="Q635" s="102">
        <f t="shared" si="136"/>
        <v>12</v>
      </c>
      <c r="R635" s="102">
        <v>2</v>
      </c>
      <c r="S635" s="102">
        <f t="shared" si="133"/>
        <v>25</v>
      </c>
      <c r="T635" s="145">
        <v>55</v>
      </c>
      <c r="U635" s="104">
        <f t="shared" si="137"/>
        <v>0.70909090909090911</v>
      </c>
      <c r="W635" s="106">
        <f t="shared" si="138"/>
        <v>25</v>
      </c>
      <c r="X635" s="106">
        <f t="shared" si="138"/>
        <v>55</v>
      </c>
      <c r="Y635" s="40">
        <f t="shared" si="139"/>
        <v>1.8</v>
      </c>
      <c r="Z635" s="107">
        <f t="shared" si="140"/>
        <v>8</v>
      </c>
      <c r="AA635" s="108">
        <f t="shared" si="141"/>
        <v>1</v>
      </c>
      <c r="AB635" s="109">
        <f t="shared" si="142"/>
        <v>1697.16</v>
      </c>
    </row>
    <row r="636" spans="1:251" x14ac:dyDescent="0.2">
      <c r="A636" s="24">
        <v>629</v>
      </c>
      <c r="F636" s="24" t="s">
        <v>107</v>
      </c>
      <c r="G636" s="101"/>
      <c r="H636" s="102"/>
      <c r="I636" s="102">
        <f t="shared" si="134"/>
        <v>0</v>
      </c>
      <c r="J636" s="102"/>
      <c r="K636" s="102">
        <f t="shared" si="132"/>
        <v>0</v>
      </c>
      <c r="L636" s="144"/>
      <c r="M636" s="104" t="e">
        <f t="shared" si="135"/>
        <v>#DIV/0!</v>
      </c>
      <c r="O636" s="101"/>
      <c r="P636" s="101">
        <v>5</v>
      </c>
      <c r="Q636" s="102">
        <f t="shared" si="136"/>
        <v>12</v>
      </c>
      <c r="R636" s="102">
        <v>2</v>
      </c>
      <c r="S636" s="102">
        <f t="shared" si="133"/>
        <v>17</v>
      </c>
      <c r="T636" s="145">
        <v>18</v>
      </c>
      <c r="U636" s="104">
        <f t="shared" si="137"/>
        <v>0.83333333333333337</v>
      </c>
      <c r="W636" s="106">
        <f t="shared" si="138"/>
        <v>17</v>
      </c>
      <c r="X636" s="106">
        <f t="shared" si="138"/>
        <v>18</v>
      </c>
      <c r="Y636" s="40">
        <f t="shared" si="139"/>
        <v>2.8333333333333335</v>
      </c>
      <c r="Z636" s="107">
        <f t="shared" si="140"/>
        <v>0</v>
      </c>
      <c r="AA636" s="108">
        <f t="shared" si="141"/>
        <v>0</v>
      </c>
      <c r="AB636" s="109">
        <f t="shared" si="142"/>
        <v>0</v>
      </c>
    </row>
    <row r="637" spans="1:251" x14ac:dyDescent="0.2">
      <c r="A637" s="68">
        <v>630</v>
      </c>
      <c r="F637" s="24" t="s">
        <v>108</v>
      </c>
      <c r="G637" s="101"/>
      <c r="H637" s="102"/>
      <c r="I637" s="102">
        <f t="shared" si="134"/>
        <v>0</v>
      </c>
      <c r="J637" s="102"/>
      <c r="K637" s="102">
        <f t="shared" si="132"/>
        <v>0</v>
      </c>
      <c r="L637" s="144"/>
      <c r="M637" s="104" t="e">
        <f t="shared" si="135"/>
        <v>#DIV/0!</v>
      </c>
      <c r="O637" s="101"/>
      <c r="P637" s="101">
        <v>12</v>
      </c>
      <c r="Q637" s="102">
        <f t="shared" si="136"/>
        <v>6</v>
      </c>
      <c r="R637" s="102">
        <v>1</v>
      </c>
      <c r="S637" s="102">
        <f t="shared" si="133"/>
        <v>18</v>
      </c>
      <c r="T637" s="145">
        <v>30</v>
      </c>
      <c r="U637" s="104">
        <f t="shared" si="137"/>
        <v>1.2</v>
      </c>
      <c r="W637" s="106">
        <f t="shared" si="138"/>
        <v>18</v>
      </c>
      <c r="X637" s="106">
        <f t="shared" si="138"/>
        <v>30</v>
      </c>
      <c r="Y637" s="40">
        <f t="shared" si="139"/>
        <v>1.8</v>
      </c>
      <c r="Z637" s="107">
        <f t="shared" si="140"/>
        <v>0</v>
      </c>
      <c r="AA637" s="108">
        <f t="shared" si="141"/>
        <v>0</v>
      </c>
      <c r="AB637" s="109">
        <f t="shared" si="142"/>
        <v>0</v>
      </c>
    </row>
    <row r="638" spans="1:251" x14ac:dyDescent="0.2">
      <c r="A638" s="68">
        <v>631</v>
      </c>
      <c r="F638" s="24" t="s">
        <v>109</v>
      </c>
      <c r="G638" s="101"/>
      <c r="H638" s="102"/>
      <c r="I638" s="102">
        <f t="shared" si="134"/>
        <v>0</v>
      </c>
      <c r="J638" s="102"/>
      <c r="K638" s="102">
        <f t="shared" si="132"/>
        <v>0</v>
      </c>
      <c r="L638" s="147"/>
      <c r="M638" s="104" t="e">
        <f t="shared" si="135"/>
        <v>#DIV/0!</v>
      </c>
      <c r="O638" s="101"/>
      <c r="P638" s="101">
        <v>31</v>
      </c>
      <c r="Q638" s="102">
        <f t="shared" si="136"/>
        <v>0</v>
      </c>
      <c r="R638" s="102">
        <v>0</v>
      </c>
      <c r="S638" s="102">
        <f t="shared" si="133"/>
        <v>31</v>
      </c>
      <c r="T638" s="148">
        <v>60</v>
      </c>
      <c r="U638" s="104">
        <f t="shared" si="137"/>
        <v>1.55</v>
      </c>
      <c r="W638" s="106">
        <f t="shared" si="138"/>
        <v>31</v>
      </c>
      <c r="X638" s="106">
        <f t="shared" si="138"/>
        <v>60</v>
      </c>
      <c r="Y638" s="40">
        <f t="shared" si="139"/>
        <v>1.95</v>
      </c>
      <c r="Z638" s="107">
        <f t="shared" si="140"/>
        <v>5</v>
      </c>
      <c r="AA638" s="108">
        <f t="shared" si="141"/>
        <v>1</v>
      </c>
      <c r="AB638" s="109">
        <f t="shared" si="142"/>
        <v>1697.16</v>
      </c>
    </row>
    <row r="639" spans="1:251" x14ac:dyDescent="0.2">
      <c r="A639" s="24">
        <v>632</v>
      </c>
      <c r="F639" s="24" t="s">
        <v>110</v>
      </c>
      <c r="G639" s="101"/>
      <c r="H639" s="102"/>
      <c r="I639" s="102">
        <f t="shared" si="134"/>
        <v>0</v>
      </c>
      <c r="J639" s="102"/>
      <c r="K639" s="102">
        <f t="shared" si="132"/>
        <v>0</v>
      </c>
      <c r="L639" s="144"/>
      <c r="M639" s="104" t="e">
        <f t="shared" si="135"/>
        <v>#DIV/0!</v>
      </c>
      <c r="O639" s="101"/>
      <c r="P639" s="101">
        <v>11</v>
      </c>
      <c r="Q639" s="102">
        <f t="shared" si="136"/>
        <v>12</v>
      </c>
      <c r="R639" s="102">
        <v>2</v>
      </c>
      <c r="S639" s="102">
        <f t="shared" si="133"/>
        <v>23</v>
      </c>
      <c r="T639" s="145">
        <v>26</v>
      </c>
      <c r="U639" s="104">
        <f t="shared" si="137"/>
        <v>1.2692307692307694</v>
      </c>
      <c r="W639" s="106">
        <f t="shared" si="138"/>
        <v>23</v>
      </c>
      <c r="X639" s="106">
        <f t="shared" si="138"/>
        <v>26</v>
      </c>
      <c r="Y639" s="40">
        <f t="shared" si="139"/>
        <v>2.6538461538461542</v>
      </c>
      <c r="Z639" s="107">
        <f t="shared" si="140"/>
        <v>0</v>
      </c>
      <c r="AA639" s="108">
        <f t="shared" si="141"/>
        <v>0</v>
      </c>
      <c r="AB639" s="109">
        <f t="shared" si="142"/>
        <v>0</v>
      </c>
    </row>
    <row r="640" spans="1:251" x14ac:dyDescent="0.2">
      <c r="A640" s="68">
        <v>633</v>
      </c>
      <c r="F640" s="24" t="s">
        <v>111</v>
      </c>
      <c r="G640" s="101"/>
      <c r="H640" s="102"/>
      <c r="I640" s="102">
        <f t="shared" si="134"/>
        <v>0</v>
      </c>
      <c r="J640" s="102"/>
      <c r="K640" s="102">
        <f t="shared" si="132"/>
        <v>0</v>
      </c>
      <c r="L640" s="103"/>
      <c r="M640" s="104" t="e">
        <f t="shared" si="135"/>
        <v>#DIV/0!</v>
      </c>
      <c r="O640" s="101"/>
      <c r="P640" s="101">
        <v>14</v>
      </c>
      <c r="Q640" s="102">
        <f t="shared" si="136"/>
        <v>6</v>
      </c>
      <c r="R640" s="102">
        <v>1</v>
      </c>
      <c r="S640" s="102">
        <f t="shared" si="133"/>
        <v>20</v>
      </c>
      <c r="T640" s="105">
        <v>44</v>
      </c>
      <c r="U640" s="104">
        <f t="shared" si="137"/>
        <v>0.95454545454545459</v>
      </c>
      <c r="W640" s="106">
        <f t="shared" si="138"/>
        <v>20</v>
      </c>
      <c r="X640" s="106">
        <f t="shared" si="138"/>
        <v>44</v>
      </c>
      <c r="Y640" s="40">
        <f t="shared" si="139"/>
        <v>1.9090909090909092</v>
      </c>
      <c r="Z640" s="107">
        <f t="shared" si="140"/>
        <v>6.4000000000000021</v>
      </c>
      <c r="AA640" s="108">
        <f t="shared" si="141"/>
        <v>1</v>
      </c>
      <c r="AB640" s="109">
        <f t="shared" si="142"/>
        <v>1697.16</v>
      </c>
    </row>
    <row r="641" spans="1:251" s="80" customFormat="1" x14ac:dyDescent="0.2">
      <c r="A641" s="68">
        <v>634</v>
      </c>
      <c r="B641" s="56"/>
      <c r="C641" s="69"/>
      <c r="D641" s="70"/>
      <c r="E641" s="71"/>
      <c r="F641" s="24" t="s">
        <v>112</v>
      </c>
      <c r="G641" s="101"/>
      <c r="H641" s="102"/>
      <c r="I641" s="102">
        <f t="shared" si="134"/>
        <v>0</v>
      </c>
      <c r="J641" s="102"/>
      <c r="K641" s="102">
        <f t="shared" si="132"/>
        <v>0</v>
      </c>
      <c r="L641" s="103"/>
      <c r="M641" s="104" t="e">
        <f t="shared" si="135"/>
        <v>#DIV/0!</v>
      </c>
      <c r="N641" s="136"/>
      <c r="O641" s="101"/>
      <c r="P641" s="101">
        <v>9</v>
      </c>
      <c r="Q641" s="102">
        <f t="shared" si="136"/>
        <v>6</v>
      </c>
      <c r="R641" s="102">
        <v>1</v>
      </c>
      <c r="S641" s="102">
        <f t="shared" si="133"/>
        <v>15</v>
      </c>
      <c r="T641" s="105">
        <v>24</v>
      </c>
      <c r="U641" s="104">
        <f t="shared" si="137"/>
        <v>1.125</v>
      </c>
      <c r="V641" s="31"/>
      <c r="W641" s="106">
        <f t="shared" si="138"/>
        <v>15</v>
      </c>
      <c r="X641" s="106">
        <f t="shared" si="138"/>
        <v>24</v>
      </c>
      <c r="Y641" s="40">
        <f t="shared" si="139"/>
        <v>1.875</v>
      </c>
      <c r="Z641" s="107">
        <f t="shared" si="140"/>
        <v>0</v>
      </c>
      <c r="AA641" s="108">
        <f t="shared" si="141"/>
        <v>0</v>
      </c>
      <c r="AB641" s="109">
        <f t="shared" si="142"/>
        <v>0</v>
      </c>
    </row>
    <row r="642" spans="1:251" s="80" customFormat="1" x14ac:dyDescent="0.2">
      <c r="A642" s="24">
        <v>635</v>
      </c>
      <c r="B642" s="56"/>
      <c r="C642" s="69"/>
      <c r="D642" s="70"/>
      <c r="E642" s="71"/>
      <c r="F642" s="24" t="s">
        <v>113</v>
      </c>
      <c r="G642" s="101"/>
      <c r="H642" s="102"/>
      <c r="I642" s="102"/>
      <c r="J642" s="102"/>
      <c r="K642" s="102"/>
      <c r="L642" s="103"/>
      <c r="M642" s="104"/>
      <c r="N642" s="136"/>
      <c r="O642" s="101"/>
      <c r="P642" s="101">
        <v>16</v>
      </c>
      <c r="Q642" s="102">
        <f t="shared" si="136"/>
        <v>0</v>
      </c>
      <c r="R642" s="102">
        <v>0</v>
      </c>
      <c r="S642" s="102">
        <f t="shared" si="133"/>
        <v>16</v>
      </c>
      <c r="T642" s="105">
        <v>21</v>
      </c>
      <c r="U642" s="104">
        <f t="shared" si="137"/>
        <v>2.2857142857142856</v>
      </c>
      <c r="V642" s="31"/>
      <c r="W642" s="106">
        <f t="shared" ref="W642:X643" si="143">S642</f>
        <v>16</v>
      </c>
      <c r="X642" s="106">
        <f t="shared" si="143"/>
        <v>21</v>
      </c>
      <c r="Y642" s="40">
        <f t="shared" si="139"/>
        <v>2.2857142857142856</v>
      </c>
      <c r="Z642" s="107">
        <f t="shared" si="140"/>
        <v>0</v>
      </c>
      <c r="AA642" s="108">
        <f t="shared" si="141"/>
        <v>0</v>
      </c>
      <c r="AB642" s="109">
        <f t="shared" si="142"/>
        <v>0</v>
      </c>
    </row>
    <row r="643" spans="1:251" s="80" customFormat="1" x14ac:dyDescent="0.2">
      <c r="A643" s="68">
        <v>636</v>
      </c>
      <c r="B643" s="56"/>
      <c r="C643" s="69"/>
      <c r="D643" s="70"/>
      <c r="E643" s="71"/>
      <c r="F643" s="24" t="s">
        <v>114</v>
      </c>
      <c r="G643" s="101"/>
      <c r="H643" s="102"/>
      <c r="I643" s="102"/>
      <c r="J643" s="102"/>
      <c r="K643" s="102"/>
      <c r="L643" s="103"/>
      <c r="M643" s="104"/>
      <c r="N643" s="136"/>
      <c r="O643" s="101"/>
      <c r="P643" s="101">
        <v>9</v>
      </c>
      <c r="Q643" s="102">
        <f t="shared" si="136"/>
        <v>6</v>
      </c>
      <c r="R643" s="102">
        <v>1</v>
      </c>
      <c r="S643" s="102">
        <f t="shared" si="133"/>
        <v>15</v>
      </c>
      <c r="T643" s="105">
        <v>10</v>
      </c>
      <c r="U643" s="104">
        <f t="shared" si="137"/>
        <v>2.6999999999999997</v>
      </c>
      <c r="V643" s="31"/>
      <c r="W643" s="106">
        <f t="shared" si="143"/>
        <v>15</v>
      </c>
      <c r="X643" s="106">
        <f t="shared" si="143"/>
        <v>10</v>
      </c>
      <c r="Y643" s="40">
        <f t="shared" si="139"/>
        <v>4.5</v>
      </c>
      <c r="Z643" s="107">
        <f t="shared" si="140"/>
        <v>0</v>
      </c>
      <c r="AA643" s="108">
        <f t="shared" si="141"/>
        <v>0</v>
      </c>
      <c r="AB643" s="109">
        <f t="shared" si="142"/>
        <v>0</v>
      </c>
    </row>
    <row r="644" spans="1:251" x14ac:dyDescent="0.2">
      <c r="A644" s="68">
        <v>637</v>
      </c>
    </row>
    <row r="645" spans="1:251" s="75" customFormat="1" hidden="1" x14ac:dyDescent="0.2">
      <c r="A645" s="24">
        <v>638</v>
      </c>
      <c r="B645" s="143">
        <v>13</v>
      </c>
      <c r="C645" s="84" t="s">
        <v>54</v>
      </c>
      <c r="D645" s="155"/>
      <c r="E645" s="156"/>
      <c r="F645" s="86" t="s">
        <v>25</v>
      </c>
      <c r="G645" s="87"/>
      <c r="H645" s="88">
        <f>SUM(H646:H694)</f>
        <v>0</v>
      </c>
      <c r="I645" s="88"/>
      <c r="J645" s="88"/>
      <c r="K645" s="88"/>
      <c r="L645" s="89">
        <f>SUM(L646:L694)</f>
        <v>0</v>
      </c>
      <c r="M645" s="90"/>
      <c r="N645" s="91"/>
      <c r="O645" s="87"/>
      <c r="P645" s="92">
        <f>SUM(P646:P696)</f>
        <v>0</v>
      </c>
      <c r="Q645" s="88"/>
      <c r="R645" s="88"/>
      <c r="S645" s="88"/>
      <c r="T645" s="93">
        <f>SUM(T646:T696)</f>
        <v>0</v>
      </c>
      <c r="U645" s="90"/>
      <c r="V645" s="94"/>
      <c r="W645" s="89">
        <f>SUM(W646:W696)</f>
        <v>0</v>
      </c>
      <c r="X645" s="89">
        <f>SUM(X646:X696)</f>
        <v>0</v>
      </c>
      <c r="Y645" s="157">
        <v>2</v>
      </c>
      <c r="Z645" s="96">
        <f>X645/3*Y645</f>
        <v>0</v>
      </c>
      <c r="AA645" s="97" t="e">
        <f>SUM(AA646:AA696)</f>
        <v>#DIV/0!</v>
      </c>
      <c r="AB645" s="98" t="e">
        <f>SUM(AB646:AB696)</f>
        <v>#DIV/0!</v>
      </c>
    </row>
    <row r="646" spans="1:251" s="24" customFormat="1" hidden="1" x14ac:dyDescent="0.2">
      <c r="A646" s="68">
        <v>639</v>
      </c>
      <c r="B646" s="30"/>
      <c r="C646" s="99"/>
      <c r="D646" s="100"/>
      <c r="E646" s="27"/>
      <c r="F646" s="24" t="s">
        <v>20</v>
      </c>
      <c r="G646" s="101"/>
      <c r="H646" s="102"/>
      <c r="I646" s="102">
        <f>J646*$D$647</f>
        <v>0</v>
      </c>
      <c r="J646" s="102"/>
      <c r="K646" s="102">
        <f>H646+I646</f>
        <v>0</v>
      </c>
      <c r="L646" s="103"/>
      <c r="M646" s="104" t="e">
        <f>(H646)/(L646/3)</f>
        <v>#DIV/0!</v>
      </c>
      <c r="N646" s="28"/>
      <c r="O646" s="101"/>
      <c r="P646" s="101"/>
      <c r="Q646" s="102">
        <f>R646*$D$647</f>
        <v>0</v>
      </c>
      <c r="R646" s="102"/>
      <c r="S646" s="102">
        <f>P646+Q646</f>
        <v>0</v>
      </c>
      <c r="T646" s="105"/>
      <c r="U646" s="104" t="e">
        <f>(P646)/(T646/3)</f>
        <v>#DIV/0!</v>
      </c>
      <c r="V646" s="31"/>
      <c r="W646" s="106">
        <f>S646</f>
        <v>0</v>
      </c>
      <c r="X646" s="106">
        <f>T646</f>
        <v>0</v>
      </c>
      <c r="Y646" s="40" t="e">
        <f>(AA646*$D$541+W646)/(X646/3)</f>
        <v>#DIV/0!</v>
      </c>
      <c r="Z646" s="107" t="e">
        <f>IF((X646/$X$645*$Z$645-W646)&gt;0,(X646/$X$645*$Z$645-W646),0)</f>
        <v>#DIV/0!</v>
      </c>
      <c r="AA646" s="108" t="e">
        <f>IF(O646="",ROUND(Z646/$D$647,0),0)</f>
        <v>#DIV/0!</v>
      </c>
      <c r="AB646" s="109" t="e">
        <f>AA646*$D$649</f>
        <v>#DIV/0!</v>
      </c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  <c r="CH646" s="20"/>
      <c r="CI646" s="20"/>
      <c r="CJ646" s="20"/>
      <c r="CK646" s="20"/>
      <c r="CL646" s="20"/>
      <c r="CM646" s="20"/>
      <c r="CN646" s="20"/>
      <c r="CO646" s="20"/>
      <c r="CP646" s="20"/>
      <c r="CQ646" s="20"/>
      <c r="CR646" s="20"/>
      <c r="CS646" s="20"/>
      <c r="CT646" s="20"/>
      <c r="CU646" s="20"/>
      <c r="CV646" s="20"/>
      <c r="CW646" s="20"/>
      <c r="CX646" s="20"/>
      <c r="CY646" s="20"/>
      <c r="CZ646" s="20"/>
      <c r="DA646" s="20"/>
      <c r="DB646" s="20"/>
      <c r="DC646" s="20"/>
      <c r="DD646" s="20"/>
      <c r="DE646" s="20"/>
      <c r="DF646" s="20"/>
      <c r="DG646" s="20"/>
      <c r="DH646" s="20"/>
      <c r="DI646" s="20"/>
      <c r="DJ646" s="20"/>
      <c r="DK646" s="20"/>
      <c r="DL646" s="20"/>
      <c r="DM646" s="20"/>
      <c r="DN646" s="20"/>
      <c r="DO646" s="20"/>
      <c r="DP646" s="20"/>
      <c r="DQ646" s="20"/>
      <c r="DR646" s="20"/>
      <c r="DS646" s="20"/>
      <c r="DT646" s="20"/>
      <c r="DU646" s="20"/>
      <c r="DV646" s="20"/>
      <c r="DW646" s="20"/>
      <c r="DX646" s="20"/>
      <c r="DY646" s="20"/>
      <c r="DZ646" s="20"/>
      <c r="EA646" s="20"/>
      <c r="EB646" s="20"/>
      <c r="EC646" s="20"/>
      <c r="ED646" s="20"/>
      <c r="EE646" s="20"/>
      <c r="EF646" s="20"/>
      <c r="EG646" s="20"/>
      <c r="EH646" s="20"/>
      <c r="EI646" s="20"/>
      <c r="EJ646" s="20"/>
      <c r="EK646" s="20"/>
      <c r="EL646" s="20"/>
      <c r="EM646" s="20"/>
      <c r="EN646" s="20"/>
      <c r="EO646" s="20"/>
      <c r="EP646" s="20"/>
      <c r="EQ646" s="20"/>
      <c r="ER646" s="20"/>
      <c r="ES646" s="20"/>
      <c r="ET646" s="20"/>
      <c r="EU646" s="20"/>
      <c r="EV646" s="20"/>
      <c r="EW646" s="20"/>
      <c r="EX646" s="20"/>
      <c r="EY646" s="20"/>
      <c r="EZ646" s="20"/>
      <c r="FA646" s="20"/>
      <c r="FB646" s="20"/>
      <c r="FC646" s="20"/>
      <c r="FD646" s="20"/>
      <c r="FE646" s="20"/>
      <c r="FF646" s="20"/>
      <c r="FG646" s="20"/>
      <c r="FH646" s="20"/>
      <c r="FI646" s="20"/>
      <c r="FJ646" s="20"/>
      <c r="FK646" s="20"/>
      <c r="FL646" s="20"/>
      <c r="FM646" s="20"/>
      <c r="FN646" s="20"/>
      <c r="FO646" s="20"/>
      <c r="FP646" s="20"/>
      <c r="FQ646" s="20"/>
      <c r="FR646" s="20"/>
      <c r="FS646" s="20"/>
      <c r="FT646" s="20"/>
      <c r="FU646" s="20"/>
      <c r="FV646" s="20"/>
      <c r="FW646" s="20"/>
      <c r="FX646" s="20"/>
      <c r="FY646" s="20"/>
      <c r="FZ646" s="20"/>
      <c r="GA646" s="20"/>
      <c r="GB646" s="20"/>
      <c r="GC646" s="20"/>
      <c r="GD646" s="20"/>
      <c r="GE646" s="20"/>
      <c r="GF646" s="20"/>
      <c r="GG646" s="20"/>
      <c r="GH646" s="20"/>
      <c r="GI646" s="20"/>
      <c r="GJ646" s="20"/>
      <c r="GK646" s="20"/>
      <c r="GL646" s="20"/>
      <c r="GM646" s="20"/>
      <c r="GN646" s="20"/>
      <c r="GO646" s="20"/>
      <c r="GP646" s="20"/>
      <c r="GQ646" s="20"/>
      <c r="GR646" s="20"/>
      <c r="GS646" s="20"/>
      <c r="GT646" s="20"/>
      <c r="GU646" s="20"/>
      <c r="GV646" s="20"/>
      <c r="GW646" s="20"/>
      <c r="GX646" s="20"/>
      <c r="GY646" s="20"/>
      <c r="GZ646" s="20"/>
      <c r="HA646" s="20"/>
      <c r="HB646" s="20"/>
      <c r="HC646" s="20"/>
      <c r="HD646" s="20"/>
      <c r="HE646" s="20"/>
      <c r="HF646" s="20"/>
      <c r="HG646" s="20"/>
      <c r="HH646" s="20"/>
      <c r="HI646" s="20"/>
      <c r="HJ646" s="20"/>
      <c r="HK646" s="20"/>
      <c r="HL646" s="20"/>
      <c r="HM646" s="20"/>
      <c r="HN646" s="20"/>
      <c r="HO646" s="20"/>
      <c r="HP646" s="20"/>
      <c r="HQ646" s="20"/>
      <c r="HR646" s="20"/>
      <c r="HS646" s="20"/>
      <c r="HT646" s="20"/>
      <c r="HU646" s="20"/>
      <c r="HV646" s="20"/>
      <c r="HW646" s="20"/>
      <c r="HX646" s="20"/>
      <c r="HY646" s="20"/>
      <c r="HZ646" s="20"/>
      <c r="IA646" s="20"/>
      <c r="IB646" s="20"/>
      <c r="IC646" s="20"/>
      <c r="ID646" s="20"/>
      <c r="IE646" s="20"/>
      <c r="IF646" s="20"/>
      <c r="IG646" s="20"/>
      <c r="IH646" s="20"/>
      <c r="II646" s="20"/>
      <c r="IJ646" s="20"/>
      <c r="IK646" s="20"/>
      <c r="IL646" s="20"/>
      <c r="IM646" s="20"/>
      <c r="IN646" s="20"/>
      <c r="IO646" s="20"/>
      <c r="IP646" s="20"/>
      <c r="IQ646" s="20"/>
    </row>
    <row r="647" spans="1:251" hidden="1" x14ac:dyDescent="0.2">
      <c r="A647" s="68">
        <v>640</v>
      </c>
      <c r="B647" s="30"/>
      <c r="C647" s="110" t="s">
        <v>56</v>
      </c>
      <c r="D647" s="111"/>
      <c r="F647" s="24" t="s">
        <v>21</v>
      </c>
      <c r="G647" s="101"/>
      <c r="H647" s="102"/>
      <c r="I647" s="102">
        <f t="shared" ref="I647:I694" si="144">J647*$D$647</f>
        <v>0</v>
      </c>
      <c r="J647" s="102"/>
      <c r="K647" s="102">
        <f t="shared" ref="K647:K694" si="145">H647+I647</f>
        <v>0</v>
      </c>
      <c r="L647" s="144"/>
      <c r="M647" s="104" t="e">
        <f t="shared" ref="M647:M694" si="146">(H647)/(L647/3)</f>
        <v>#DIV/0!</v>
      </c>
      <c r="O647" s="101"/>
      <c r="P647" s="101"/>
      <c r="Q647" s="102">
        <f t="shared" ref="Q647:Q696" si="147">R647*$D$647</f>
        <v>0</v>
      </c>
      <c r="R647" s="102"/>
      <c r="S647" s="102">
        <f t="shared" ref="S647:S696" si="148">P647+Q647</f>
        <v>0</v>
      </c>
      <c r="T647" s="145"/>
      <c r="U647" s="104" t="e">
        <f t="shared" ref="U647:U696" si="149">(P647)/(T647/3)</f>
        <v>#DIV/0!</v>
      </c>
      <c r="W647" s="106">
        <f t="shared" ref="W647:X694" si="150">S647</f>
        <v>0</v>
      </c>
      <c r="X647" s="106">
        <f t="shared" si="150"/>
        <v>0</v>
      </c>
      <c r="Y647" s="40" t="e">
        <f t="shared" ref="Y647:Y696" si="151">(AA647*$D$541+W647)/(X647/3)</f>
        <v>#DIV/0!</v>
      </c>
      <c r="Z647" s="107" t="e">
        <f t="shared" ref="Z647:Z696" si="152">IF((X647/$X$645*$Z$645-W647)&gt;0,(X647/$X$645*$Z$645-W647),0)</f>
        <v>#DIV/0!</v>
      </c>
      <c r="AA647" s="108" t="e">
        <f t="shared" ref="AA647:AA696" si="153">IF(O647="",ROUND(Z647/$D$647,0),0)</f>
        <v>#DIV/0!</v>
      </c>
      <c r="AB647" s="109" t="e">
        <f t="shared" ref="AB647:AB696" si="154">AA647*$D$649</f>
        <v>#DIV/0!</v>
      </c>
    </row>
    <row r="648" spans="1:251" hidden="1" x14ac:dyDescent="0.2">
      <c r="A648" s="24">
        <v>641</v>
      </c>
      <c r="B648" s="30"/>
      <c r="C648" s="110" t="s">
        <v>57</v>
      </c>
      <c r="D648" s="111"/>
      <c r="F648" s="24" t="s">
        <v>15</v>
      </c>
      <c r="G648" s="101"/>
      <c r="H648" s="102"/>
      <c r="I648" s="102">
        <f t="shared" si="144"/>
        <v>0</v>
      </c>
      <c r="J648" s="102"/>
      <c r="K648" s="102">
        <f t="shared" si="145"/>
        <v>0</v>
      </c>
      <c r="L648" s="144"/>
      <c r="M648" s="104" t="e">
        <f t="shared" si="146"/>
        <v>#DIV/0!</v>
      </c>
      <c r="O648" s="101"/>
      <c r="P648" s="101"/>
      <c r="Q648" s="102">
        <f t="shared" si="147"/>
        <v>0</v>
      </c>
      <c r="R648" s="102"/>
      <c r="S648" s="102">
        <f t="shared" si="148"/>
        <v>0</v>
      </c>
      <c r="T648" s="145"/>
      <c r="U648" s="104" t="e">
        <f t="shared" si="149"/>
        <v>#DIV/0!</v>
      </c>
      <c r="W648" s="106">
        <f t="shared" si="150"/>
        <v>0</v>
      </c>
      <c r="X648" s="106">
        <f t="shared" si="150"/>
        <v>0</v>
      </c>
      <c r="Y648" s="40" t="e">
        <f t="shared" si="151"/>
        <v>#DIV/0!</v>
      </c>
      <c r="Z648" s="107" t="e">
        <f t="shared" si="152"/>
        <v>#DIV/0!</v>
      </c>
      <c r="AA648" s="108" t="e">
        <f t="shared" si="153"/>
        <v>#DIV/0!</v>
      </c>
      <c r="AB648" s="109" t="e">
        <f t="shared" si="154"/>
        <v>#DIV/0!</v>
      </c>
    </row>
    <row r="649" spans="1:251" hidden="1" x14ac:dyDescent="0.2">
      <c r="A649" s="68">
        <v>642</v>
      </c>
      <c r="B649" s="30"/>
      <c r="C649" s="110" t="s">
        <v>59</v>
      </c>
      <c r="D649" s="112"/>
      <c r="F649" s="24" t="s">
        <v>60</v>
      </c>
      <c r="G649" s="101"/>
      <c r="H649" s="102"/>
      <c r="I649" s="102">
        <f t="shared" si="144"/>
        <v>0</v>
      </c>
      <c r="J649" s="102"/>
      <c r="K649" s="102">
        <f t="shared" si="145"/>
        <v>0</v>
      </c>
      <c r="L649" s="144"/>
      <c r="M649" s="104" t="e">
        <f t="shared" si="146"/>
        <v>#DIV/0!</v>
      </c>
      <c r="O649" s="101"/>
      <c r="P649" s="101"/>
      <c r="Q649" s="102">
        <f t="shared" si="147"/>
        <v>0</v>
      </c>
      <c r="R649" s="102"/>
      <c r="S649" s="102">
        <f t="shared" si="148"/>
        <v>0</v>
      </c>
      <c r="T649" s="145"/>
      <c r="U649" s="104" t="e">
        <f t="shared" si="149"/>
        <v>#DIV/0!</v>
      </c>
      <c r="W649" s="106">
        <f t="shared" si="150"/>
        <v>0</v>
      </c>
      <c r="X649" s="106">
        <f t="shared" si="150"/>
        <v>0</v>
      </c>
      <c r="Y649" s="40" t="e">
        <f t="shared" si="151"/>
        <v>#DIV/0!</v>
      </c>
      <c r="Z649" s="107" t="e">
        <f t="shared" si="152"/>
        <v>#DIV/0!</v>
      </c>
      <c r="AA649" s="108" t="e">
        <f t="shared" si="153"/>
        <v>#DIV/0!</v>
      </c>
      <c r="AB649" s="109" t="e">
        <f t="shared" si="154"/>
        <v>#DIV/0!</v>
      </c>
      <c r="IQ649" s="113"/>
    </row>
    <row r="650" spans="1:251" hidden="1" x14ac:dyDescent="0.2">
      <c r="A650" s="68">
        <v>643</v>
      </c>
      <c r="B650" s="30"/>
      <c r="C650" s="114" t="s">
        <v>61</v>
      </c>
      <c r="D650" s="112"/>
      <c r="F650" s="24" t="s">
        <v>62</v>
      </c>
      <c r="G650" s="101"/>
      <c r="H650" s="102"/>
      <c r="I650" s="102">
        <f t="shared" si="144"/>
        <v>0</v>
      </c>
      <c r="J650" s="102"/>
      <c r="K650" s="102">
        <f t="shared" si="145"/>
        <v>0</v>
      </c>
      <c r="L650" s="144"/>
      <c r="M650" s="104" t="e">
        <f t="shared" si="146"/>
        <v>#DIV/0!</v>
      </c>
      <c r="O650" s="101"/>
      <c r="P650" s="101"/>
      <c r="Q650" s="102">
        <f t="shared" si="147"/>
        <v>0</v>
      </c>
      <c r="R650" s="102"/>
      <c r="S650" s="102">
        <f t="shared" si="148"/>
        <v>0</v>
      </c>
      <c r="T650" s="145"/>
      <c r="U650" s="104" t="e">
        <f t="shared" si="149"/>
        <v>#DIV/0!</v>
      </c>
      <c r="W650" s="106">
        <f t="shared" si="150"/>
        <v>0</v>
      </c>
      <c r="X650" s="106">
        <f t="shared" si="150"/>
        <v>0</v>
      </c>
      <c r="Y650" s="40" t="e">
        <f t="shared" si="151"/>
        <v>#DIV/0!</v>
      </c>
      <c r="Z650" s="107" t="e">
        <f t="shared" si="152"/>
        <v>#DIV/0!</v>
      </c>
      <c r="AA650" s="108" t="e">
        <f t="shared" si="153"/>
        <v>#DIV/0!</v>
      </c>
      <c r="AB650" s="109" t="e">
        <f t="shared" si="154"/>
        <v>#DIV/0!</v>
      </c>
    </row>
    <row r="651" spans="1:251" hidden="1" x14ac:dyDescent="0.2">
      <c r="A651" s="24">
        <v>644</v>
      </c>
      <c r="B651" s="30"/>
      <c r="C651" s="110" t="s">
        <v>63</v>
      </c>
      <c r="D651" s="111"/>
      <c r="E651" s="54"/>
      <c r="F651" s="24" t="s">
        <v>65</v>
      </c>
      <c r="G651" s="101"/>
      <c r="H651" s="102"/>
      <c r="I651" s="102">
        <f t="shared" si="144"/>
        <v>0</v>
      </c>
      <c r="J651" s="102"/>
      <c r="K651" s="102">
        <f t="shared" si="145"/>
        <v>0</v>
      </c>
      <c r="L651" s="144"/>
      <c r="M651" s="104" t="e">
        <f t="shared" si="146"/>
        <v>#DIV/0!</v>
      </c>
      <c r="O651" s="101"/>
      <c r="P651" s="101"/>
      <c r="Q651" s="102">
        <f t="shared" si="147"/>
        <v>0</v>
      </c>
      <c r="R651" s="102"/>
      <c r="S651" s="102">
        <f t="shared" si="148"/>
        <v>0</v>
      </c>
      <c r="T651" s="145"/>
      <c r="U651" s="104" t="e">
        <f t="shared" si="149"/>
        <v>#DIV/0!</v>
      </c>
      <c r="W651" s="106">
        <f t="shared" si="150"/>
        <v>0</v>
      </c>
      <c r="X651" s="106">
        <f t="shared" si="150"/>
        <v>0</v>
      </c>
      <c r="Y651" s="40" t="e">
        <f t="shared" si="151"/>
        <v>#DIV/0!</v>
      </c>
      <c r="Z651" s="107" t="e">
        <f t="shared" si="152"/>
        <v>#DIV/0!</v>
      </c>
      <c r="AA651" s="108" t="e">
        <f t="shared" si="153"/>
        <v>#DIV/0!</v>
      </c>
      <c r="AB651" s="109" t="e">
        <f t="shared" si="154"/>
        <v>#DIV/0!</v>
      </c>
    </row>
    <row r="652" spans="1:251" hidden="1" x14ac:dyDescent="0.2">
      <c r="A652" s="68">
        <v>645</v>
      </c>
      <c r="B652" s="115"/>
      <c r="C652" s="110" t="s">
        <v>66</v>
      </c>
      <c r="D652" s="111"/>
      <c r="E652" s="27"/>
      <c r="F652" s="116" t="s">
        <v>67</v>
      </c>
      <c r="G652" s="101"/>
      <c r="H652" s="102"/>
      <c r="I652" s="102">
        <f t="shared" si="144"/>
        <v>0</v>
      </c>
      <c r="J652" s="102"/>
      <c r="K652" s="102">
        <f t="shared" si="145"/>
        <v>0</v>
      </c>
      <c r="L652" s="144"/>
      <c r="M652" s="104" t="e">
        <f t="shared" si="146"/>
        <v>#DIV/0!</v>
      </c>
      <c r="O652" s="101"/>
      <c r="P652" s="101"/>
      <c r="Q652" s="102">
        <f t="shared" si="147"/>
        <v>0</v>
      </c>
      <c r="R652" s="102"/>
      <c r="S652" s="102">
        <f t="shared" si="148"/>
        <v>0</v>
      </c>
      <c r="T652" s="145"/>
      <c r="U652" s="104" t="e">
        <f t="shared" si="149"/>
        <v>#DIV/0!</v>
      </c>
      <c r="W652" s="106">
        <f t="shared" si="150"/>
        <v>0</v>
      </c>
      <c r="X652" s="106">
        <f t="shared" si="150"/>
        <v>0</v>
      </c>
      <c r="Y652" s="40" t="e">
        <f t="shared" si="151"/>
        <v>#DIV/0!</v>
      </c>
      <c r="Z652" s="107" t="e">
        <f t="shared" si="152"/>
        <v>#DIV/0!</v>
      </c>
      <c r="AA652" s="108" t="e">
        <f t="shared" si="153"/>
        <v>#DIV/0!</v>
      </c>
      <c r="AB652" s="109" t="e">
        <f t="shared" si="154"/>
        <v>#DIV/0!</v>
      </c>
    </row>
    <row r="653" spans="1:251" s="113" customFormat="1" hidden="1" x14ac:dyDescent="0.2">
      <c r="A653" s="68">
        <v>646</v>
      </c>
      <c r="B653" s="30"/>
      <c r="C653" s="110" t="s">
        <v>68</v>
      </c>
      <c r="D653" s="119"/>
      <c r="F653" s="24" t="s">
        <v>69</v>
      </c>
      <c r="G653" s="101"/>
      <c r="H653" s="102"/>
      <c r="I653" s="102">
        <f t="shared" si="144"/>
        <v>0</v>
      </c>
      <c r="J653" s="102"/>
      <c r="K653" s="102">
        <f t="shared" si="145"/>
        <v>0</v>
      </c>
      <c r="L653" s="144"/>
      <c r="M653" s="104" t="e">
        <f t="shared" si="146"/>
        <v>#DIV/0!</v>
      </c>
      <c r="N653" s="28"/>
      <c r="O653" s="101"/>
      <c r="P653" s="101"/>
      <c r="Q653" s="102">
        <f t="shared" si="147"/>
        <v>0</v>
      </c>
      <c r="R653" s="102"/>
      <c r="S653" s="102">
        <f t="shared" si="148"/>
        <v>0</v>
      </c>
      <c r="T653" s="145"/>
      <c r="U653" s="104" t="e">
        <f t="shared" si="149"/>
        <v>#DIV/0!</v>
      </c>
      <c r="V653" s="31"/>
      <c r="W653" s="106">
        <f t="shared" si="150"/>
        <v>0</v>
      </c>
      <c r="X653" s="106">
        <f t="shared" si="150"/>
        <v>0</v>
      </c>
      <c r="Y653" s="40" t="e">
        <f t="shared" si="151"/>
        <v>#DIV/0!</v>
      </c>
      <c r="Z653" s="107" t="e">
        <f t="shared" si="152"/>
        <v>#DIV/0!</v>
      </c>
      <c r="AA653" s="108" t="e">
        <f t="shared" si="153"/>
        <v>#DIV/0!</v>
      </c>
      <c r="AB653" s="109" t="e">
        <f t="shared" si="154"/>
        <v>#DIV/0!</v>
      </c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  <c r="CH653" s="20"/>
      <c r="CI653" s="20"/>
      <c r="CJ653" s="20"/>
      <c r="CK653" s="20"/>
      <c r="CL653" s="20"/>
      <c r="CM653" s="20"/>
      <c r="CN653" s="20"/>
      <c r="CO653" s="20"/>
      <c r="CP653" s="20"/>
      <c r="CQ653" s="20"/>
      <c r="CR653" s="20"/>
      <c r="CS653" s="20"/>
      <c r="CT653" s="20"/>
      <c r="CU653" s="20"/>
      <c r="CV653" s="20"/>
      <c r="CW653" s="20"/>
      <c r="CX653" s="20"/>
      <c r="CY653" s="20"/>
      <c r="CZ653" s="20"/>
      <c r="DA653" s="20"/>
      <c r="DB653" s="20"/>
      <c r="DC653" s="20"/>
      <c r="DD653" s="20"/>
      <c r="DE653" s="20"/>
      <c r="DF653" s="20"/>
      <c r="DG653" s="20"/>
      <c r="DH653" s="20"/>
      <c r="DI653" s="20"/>
      <c r="DJ653" s="20"/>
      <c r="DK653" s="20"/>
      <c r="DL653" s="20"/>
      <c r="DM653" s="20"/>
      <c r="DN653" s="20"/>
      <c r="DO653" s="20"/>
      <c r="DP653" s="20"/>
      <c r="DQ653" s="20"/>
      <c r="DR653" s="20"/>
      <c r="DS653" s="20"/>
      <c r="DT653" s="20"/>
      <c r="DU653" s="20"/>
      <c r="DV653" s="20"/>
      <c r="DW653" s="20"/>
      <c r="DX653" s="20"/>
      <c r="DY653" s="20"/>
      <c r="DZ653" s="20"/>
      <c r="EA653" s="20"/>
      <c r="EB653" s="20"/>
      <c r="EC653" s="20"/>
      <c r="ED653" s="20"/>
      <c r="EE653" s="20"/>
      <c r="EF653" s="20"/>
      <c r="EG653" s="20"/>
      <c r="EH653" s="20"/>
      <c r="EI653" s="20"/>
      <c r="EJ653" s="20"/>
      <c r="EK653" s="20"/>
      <c r="EL653" s="20"/>
      <c r="EM653" s="20"/>
      <c r="EN653" s="20"/>
      <c r="EO653" s="20"/>
      <c r="EP653" s="20"/>
      <c r="EQ653" s="20"/>
      <c r="ER653" s="20"/>
      <c r="ES653" s="20"/>
      <c r="ET653" s="20"/>
      <c r="EU653" s="20"/>
      <c r="EV653" s="20"/>
      <c r="EW653" s="20"/>
      <c r="EX653" s="20"/>
      <c r="EY653" s="20"/>
      <c r="EZ653" s="20"/>
      <c r="FA653" s="20"/>
      <c r="FB653" s="20"/>
      <c r="FC653" s="20"/>
      <c r="FD653" s="20"/>
      <c r="FE653" s="20"/>
      <c r="FF653" s="20"/>
      <c r="FG653" s="20"/>
      <c r="FH653" s="20"/>
      <c r="FI653" s="20"/>
      <c r="FJ653" s="20"/>
      <c r="FK653" s="20"/>
      <c r="FL653" s="20"/>
      <c r="FM653" s="20"/>
      <c r="FN653" s="20"/>
      <c r="FO653" s="20"/>
      <c r="FP653" s="20"/>
      <c r="FQ653" s="20"/>
      <c r="FR653" s="20"/>
      <c r="FS653" s="20"/>
      <c r="FT653" s="20"/>
      <c r="FU653" s="20"/>
      <c r="FV653" s="20"/>
      <c r="FW653" s="20"/>
      <c r="FX653" s="20"/>
      <c r="FY653" s="20"/>
      <c r="FZ653" s="20"/>
      <c r="GA653" s="20"/>
      <c r="GB653" s="20"/>
      <c r="GC653" s="20"/>
      <c r="GD653" s="20"/>
      <c r="GE653" s="20"/>
      <c r="GF653" s="20"/>
      <c r="GG653" s="20"/>
      <c r="GH653" s="20"/>
      <c r="GI653" s="20"/>
      <c r="GJ653" s="20"/>
      <c r="GK653" s="20"/>
      <c r="GL653" s="20"/>
      <c r="GM653" s="20"/>
      <c r="GN653" s="20"/>
      <c r="GO653" s="20"/>
      <c r="GP653" s="20"/>
      <c r="GQ653" s="20"/>
      <c r="GR653" s="20"/>
      <c r="GS653" s="20"/>
      <c r="GT653" s="20"/>
      <c r="GU653" s="20"/>
      <c r="GV653" s="20"/>
      <c r="GW653" s="20"/>
      <c r="GX653" s="20"/>
      <c r="GY653" s="20"/>
      <c r="GZ653" s="20"/>
      <c r="HA653" s="20"/>
      <c r="HB653" s="20"/>
      <c r="HC653" s="20"/>
      <c r="HD653" s="20"/>
      <c r="HE653" s="20"/>
      <c r="HF653" s="20"/>
      <c r="HG653" s="20"/>
      <c r="HH653" s="20"/>
      <c r="HI653" s="20"/>
      <c r="HJ653" s="20"/>
      <c r="HK653" s="20"/>
      <c r="HL653" s="20"/>
      <c r="HM653" s="20"/>
      <c r="HN653" s="20"/>
      <c r="HO653" s="20"/>
      <c r="HP653" s="20"/>
      <c r="HQ653" s="20"/>
      <c r="HR653" s="20"/>
      <c r="HS653" s="20"/>
      <c r="HT653" s="20"/>
      <c r="HU653" s="20"/>
      <c r="HV653" s="20"/>
      <c r="HW653" s="20"/>
      <c r="HX653" s="20"/>
      <c r="HY653" s="20"/>
      <c r="HZ653" s="20"/>
      <c r="IA653" s="20"/>
      <c r="IB653" s="20"/>
      <c r="IC653" s="20"/>
      <c r="ID653" s="20"/>
      <c r="IE653" s="20"/>
      <c r="IF653" s="20"/>
      <c r="IG653" s="20"/>
      <c r="IH653" s="20"/>
      <c r="II653" s="20"/>
      <c r="IJ653" s="20"/>
      <c r="IK653" s="20"/>
      <c r="IL653" s="20"/>
      <c r="IM653" s="20"/>
      <c r="IN653" s="20"/>
      <c r="IO653" s="20"/>
      <c r="IP653" s="20"/>
      <c r="IQ653" s="20"/>
    </row>
    <row r="654" spans="1:251" hidden="1" x14ac:dyDescent="0.2">
      <c r="A654" s="24">
        <v>647</v>
      </c>
      <c r="C654" s="110" t="s">
        <v>70</v>
      </c>
      <c r="D654" s="120"/>
      <c r="F654" s="24" t="s">
        <v>71</v>
      </c>
      <c r="G654" s="101"/>
      <c r="H654" s="102"/>
      <c r="I654" s="102">
        <f t="shared" si="144"/>
        <v>0</v>
      </c>
      <c r="J654" s="102"/>
      <c r="K654" s="102">
        <f t="shared" si="145"/>
        <v>0</v>
      </c>
      <c r="L654" s="144"/>
      <c r="M654" s="104" t="e">
        <f t="shared" si="146"/>
        <v>#DIV/0!</v>
      </c>
      <c r="O654" s="101"/>
      <c r="P654" s="101"/>
      <c r="Q654" s="102">
        <f t="shared" si="147"/>
        <v>0</v>
      </c>
      <c r="R654" s="102"/>
      <c r="S654" s="102">
        <f t="shared" si="148"/>
        <v>0</v>
      </c>
      <c r="T654" s="145"/>
      <c r="U654" s="104" t="e">
        <f t="shared" si="149"/>
        <v>#DIV/0!</v>
      </c>
      <c r="W654" s="106">
        <f t="shared" si="150"/>
        <v>0</v>
      </c>
      <c r="X654" s="106">
        <f t="shared" si="150"/>
        <v>0</v>
      </c>
      <c r="Y654" s="40" t="e">
        <f t="shared" si="151"/>
        <v>#DIV/0!</v>
      </c>
      <c r="Z654" s="107" t="e">
        <f t="shared" si="152"/>
        <v>#DIV/0!</v>
      </c>
      <c r="AA654" s="108" t="e">
        <f t="shared" si="153"/>
        <v>#DIV/0!</v>
      </c>
      <c r="AB654" s="109" t="e">
        <f t="shared" si="154"/>
        <v>#DIV/0!</v>
      </c>
    </row>
    <row r="655" spans="1:251" hidden="1" x14ac:dyDescent="0.2">
      <c r="A655" s="68">
        <v>648</v>
      </c>
      <c r="F655" s="24" t="s">
        <v>72</v>
      </c>
      <c r="G655" s="101"/>
      <c r="H655" s="102"/>
      <c r="I655" s="102">
        <f t="shared" si="144"/>
        <v>0</v>
      </c>
      <c r="J655" s="102"/>
      <c r="K655" s="102">
        <f t="shared" si="145"/>
        <v>0</v>
      </c>
      <c r="L655" s="144"/>
      <c r="M655" s="104" t="e">
        <f t="shared" si="146"/>
        <v>#DIV/0!</v>
      </c>
      <c r="O655" s="101"/>
      <c r="P655" s="101"/>
      <c r="Q655" s="102">
        <f t="shared" si="147"/>
        <v>0</v>
      </c>
      <c r="R655" s="102"/>
      <c r="S655" s="102">
        <f t="shared" si="148"/>
        <v>0</v>
      </c>
      <c r="T655" s="145"/>
      <c r="U655" s="104" t="e">
        <f t="shared" si="149"/>
        <v>#DIV/0!</v>
      </c>
      <c r="W655" s="106">
        <f t="shared" si="150"/>
        <v>0</v>
      </c>
      <c r="X655" s="106">
        <f t="shared" si="150"/>
        <v>0</v>
      </c>
      <c r="Y655" s="40" t="e">
        <f t="shared" si="151"/>
        <v>#DIV/0!</v>
      </c>
      <c r="Z655" s="107" t="e">
        <f t="shared" si="152"/>
        <v>#DIV/0!</v>
      </c>
      <c r="AA655" s="108" t="e">
        <f t="shared" si="153"/>
        <v>#DIV/0!</v>
      </c>
      <c r="AB655" s="109" t="e">
        <f t="shared" si="154"/>
        <v>#DIV/0!</v>
      </c>
    </row>
    <row r="656" spans="1:251" hidden="1" x14ac:dyDescent="0.2">
      <c r="A656" s="68">
        <v>649</v>
      </c>
      <c r="C656" s="123" t="s">
        <v>73</v>
      </c>
      <c r="D656" s="124"/>
      <c r="E656" s="125"/>
      <c r="F656" s="24" t="s">
        <v>75</v>
      </c>
      <c r="G656" s="101"/>
      <c r="H656" s="102"/>
      <c r="I656" s="102">
        <f t="shared" si="144"/>
        <v>0</v>
      </c>
      <c r="J656" s="102"/>
      <c r="K656" s="102">
        <f t="shared" si="145"/>
        <v>0</v>
      </c>
      <c r="L656" s="144"/>
      <c r="M656" s="104" t="e">
        <f t="shared" si="146"/>
        <v>#DIV/0!</v>
      </c>
      <c r="O656" s="101"/>
      <c r="P656" s="101"/>
      <c r="Q656" s="102">
        <f t="shared" si="147"/>
        <v>0</v>
      </c>
      <c r="R656" s="102"/>
      <c r="S656" s="102">
        <f t="shared" si="148"/>
        <v>0</v>
      </c>
      <c r="T656" s="145"/>
      <c r="U656" s="104" t="e">
        <f t="shared" si="149"/>
        <v>#DIV/0!</v>
      </c>
      <c r="W656" s="106">
        <f t="shared" si="150"/>
        <v>0</v>
      </c>
      <c r="X656" s="106">
        <f t="shared" si="150"/>
        <v>0</v>
      </c>
      <c r="Y656" s="40" t="e">
        <f t="shared" si="151"/>
        <v>#DIV/0!</v>
      </c>
      <c r="Z656" s="107" t="e">
        <f t="shared" si="152"/>
        <v>#DIV/0!</v>
      </c>
      <c r="AA656" s="108" t="e">
        <f t="shared" si="153"/>
        <v>#DIV/0!</v>
      </c>
      <c r="AB656" s="109" t="e">
        <f t="shared" si="154"/>
        <v>#DIV/0!</v>
      </c>
    </row>
    <row r="657" spans="1:250" hidden="1" x14ac:dyDescent="0.2">
      <c r="A657" s="24">
        <v>650</v>
      </c>
      <c r="C657" s="123" t="s">
        <v>76</v>
      </c>
      <c r="D657" s="158"/>
      <c r="E657" s="127"/>
      <c r="F657" s="24" t="s">
        <v>78</v>
      </c>
      <c r="G657" s="101"/>
      <c r="H657" s="102"/>
      <c r="I657" s="102">
        <f t="shared" si="144"/>
        <v>0</v>
      </c>
      <c r="J657" s="102"/>
      <c r="K657" s="102">
        <f t="shared" si="145"/>
        <v>0</v>
      </c>
      <c r="L657" s="144"/>
      <c r="M657" s="104" t="e">
        <f t="shared" si="146"/>
        <v>#DIV/0!</v>
      </c>
      <c r="O657" s="101"/>
      <c r="P657" s="101"/>
      <c r="Q657" s="102">
        <f t="shared" si="147"/>
        <v>0</v>
      </c>
      <c r="R657" s="102"/>
      <c r="S657" s="102">
        <f t="shared" si="148"/>
        <v>0</v>
      </c>
      <c r="T657" s="145"/>
      <c r="U657" s="104" t="e">
        <f t="shared" si="149"/>
        <v>#DIV/0!</v>
      </c>
      <c r="W657" s="106">
        <f t="shared" si="150"/>
        <v>0</v>
      </c>
      <c r="X657" s="106">
        <f t="shared" si="150"/>
        <v>0</v>
      </c>
      <c r="Y657" s="40" t="e">
        <f t="shared" si="151"/>
        <v>#DIV/0!</v>
      </c>
      <c r="Z657" s="107" t="e">
        <f t="shared" si="152"/>
        <v>#DIV/0!</v>
      </c>
      <c r="AA657" s="108" t="e">
        <f t="shared" si="153"/>
        <v>#DIV/0!</v>
      </c>
      <c r="AB657" s="109" t="e">
        <f t="shared" si="154"/>
        <v>#DIV/0!</v>
      </c>
    </row>
    <row r="658" spans="1:250" hidden="1" x14ac:dyDescent="0.2">
      <c r="A658" s="68">
        <v>651</v>
      </c>
      <c r="D658" s="100"/>
      <c r="E658" s="24"/>
      <c r="F658" s="24" t="s">
        <v>79</v>
      </c>
      <c r="G658" s="101"/>
      <c r="H658" s="102"/>
      <c r="I658" s="102">
        <f t="shared" si="144"/>
        <v>0</v>
      </c>
      <c r="J658" s="102"/>
      <c r="K658" s="102">
        <f t="shared" si="145"/>
        <v>0</v>
      </c>
      <c r="L658" s="144"/>
      <c r="M658" s="104" t="e">
        <f t="shared" si="146"/>
        <v>#DIV/0!</v>
      </c>
      <c r="O658" s="101"/>
      <c r="P658" s="101"/>
      <c r="Q658" s="102">
        <f t="shared" si="147"/>
        <v>0</v>
      </c>
      <c r="R658" s="102"/>
      <c r="S658" s="102">
        <f t="shared" si="148"/>
        <v>0</v>
      </c>
      <c r="T658" s="145"/>
      <c r="U658" s="104" t="e">
        <f t="shared" si="149"/>
        <v>#DIV/0!</v>
      </c>
      <c r="W658" s="106">
        <f t="shared" si="150"/>
        <v>0</v>
      </c>
      <c r="X658" s="106">
        <f t="shared" si="150"/>
        <v>0</v>
      </c>
      <c r="Y658" s="40" t="e">
        <f t="shared" si="151"/>
        <v>#DIV/0!</v>
      </c>
      <c r="Z658" s="107" t="e">
        <f t="shared" si="152"/>
        <v>#DIV/0!</v>
      </c>
      <c r="AA658" s="108" t="e">
        <f t="shared" si="153"/>
        <v>#DIV/0!</v>
      </c>
      <c r="AB658" s="109" t="e">
        <f t="shared" si="154"/>
        <v>#DIV/0!</v>
      </c>
    </row>
    <row r="659" spans="1:250" hidden="1" x14ac:dyDescent="0.2">
      <c r="A659" s="68">
        <v>652</v>
      </c>
      <c r="D659" s="100"/>
      <c r="E659" s="24"/>
      <c r="F659" s="24" t="s">
        <v>80</v>
      </c>
      <c r="G659" s="101"/>
      <c r="H659" s="102"/>
      <c r="I659" s="102">
        <f t="shared" si="144"/>
        <v>0</v>
      </c>
      <c r="J659" s="102"/>
      <c r="K659" s="102">
        <f t="shared" si="145"/>
        <v>0</v>
      </c>
      <c r="L659" s="144"/>
      <c r="M659" s="104" t="e">
        <f t="shared" si="146"/>
        <v>#DIV/0!</v>
      </c>
      <c r="O659" s="101"/>
      <c r="P659" s="101"/>
      <c r="Q659" s="102">
        <f t="shared" si="147"/>
        <v>0</v>
      </c>
      <c r="R659" s="102"/>
      <c r="S659" s="102">
        <f t="shared" si="148"/>
        <v>0</v>
      </c>
      <c r="T659" s="145"/>
      <c r="U659" s="104" t="e">
        <f t="shared" si="149"/>
        <v>#DIV/0!</v>
      </c>
      <c r="W659" s="106">
        <f t="shared" si="150"/>
        <v>0</v>
      </c>
      <c r="X659" s="106">
        <f t="shared" si="150"/>
        <v>0</v>
      </c>
      <c r="Y659" s="40" t="e">
        <f t="shared" si="151"/>
        <v>#DIV/0!</v>
      </c>
      <c r="Z659" s="107" t="e">
        <f t="shared" si="152"/>
        <v>#DIV/0!</v>
      </c>
      <c r="AA659" s="108" t="e">
        <f t="shared" si="153"/>
        <v>#DIV/0!</v>
      </c>
      <c r="AB659" s="109" t="e">
        <f t="shared" si="154"/>
        <v>#DIV/0!</v>
      </c>
    </row>
    <row r="660" spans="1:250" hidden="1" x14ac:dyDescent="0.2">
      <c r="A660" s="24">
        <v>653</v>
      </c>
      <c r="D660" s="100"/>
      <c r="E660" s="24"/>
      <c r="F660" s="24" t="s">
        <v>81</v>
      </c>
      <c r="G660" s="101"/>
      <c r="H660" s="102"/>
      <c r="I660" s="102">
        <f t="shared" si="144"/>
        <v>0</v>
      </c>
      <c r="J660" s="102"/>
      <c r="K660" s="102">
        <f t="shared" si="145"/>
        <v>0</v>
      </c>
      <c r="L660" s="144"/>
      <c r="M660" s="104" t="e">
        <f t="shared" si="146"/>
        <v>#DIV/0!</v>
      </c>
      <c r="O660" s="101"/>
      <c r="P660" s="101"/>
      <c r="Q660" s="102">
        <f t="shared" si="147"/>
        <v>0</v>
      </c>
      <c r="R660" s="102"/>
      <c r="S660" s="102">
        <f t="shared" si="148"/>
        <v>0</v>
      </c>
      <c r="T660" s="145"/>
      <c r="U660" s="104" t="e">
        <f t="shared" si="149"/>
        <v>#DIV/0!</v>
      </c>
      <c r="W660" s="106">
        <f t="shared" si="150"/>
        <v>0</v>
      </c>
      <c r="X660" s="106">
        <f t="shared" si="150"/>
        <v>0</v>
      </c>
      <c r="Y660" s="40" t="e">
        <f t="shared" si="151"/>
        <v>#DIV/0!</v>
      </c>
      <c r="Z660" s="107" t="e">
        <f t="shared" si="152"/>
        <v>#DIV/0!</v>
      </c>
      <c r="AA660" s="108" t="e">
        <f t="shared" si="153"/>
        <v>#DIV/0!</v>
      </c>
      <c r="AB660" s="109" t="e">
        <f t="shared" si="154"/>
        <v>#DIV/0!</v>
      </c>
    </row>
    <row r="661" spans="1:250" hidden="1" x14ac:dyDescent="0.2">
      <c r="A661" s="68">
        <v>654</v>
      </c>
      <c r="D661" s="100"/>
      <c r="E661" s="24"/>
      <c r="F661" s="24" t="s">
        <v>82</v>
      </c>
      <c r="G661" s="101"/>
      <c r="H661" s="102"/>
      <c r="I661" s="102">
        <f t="shared" si="144"/>
        <v>0</v>
      </c>
      <c r="J661" s="102"/>
      <c r="K661" s="102">
        <f t="shared" si="145"/>
        <v>0</v>
      </c>
      <c r="L661" s="144"/>
      <c r="M661" s="104" t="e">
        <f t="shared" si="146"/>
        <v>#DIV/0!</v>
      </c>
      <c r="O661" s="101"/>
      <c r="P661" s="101"/>
      <c r="Q661" s="102">
        <f t="shared" si="147"/>
        <v>0</v>
      </c>
      <c r="R661" s="102"/>
      <c r="S661" s="102">
        <f t="shared" si="148"/>
        <v>0</v>
      </c>
      <c r="T661" s="145"/>
      <c r="U661" s="104" t="e">
        <f t="shared" si="149"/>
        <v>#DIV/0!</v>
      </c>
      <c r="W661" s="106">
        <f t="shared" si="150"/>
        <v>0</v>
      </c>
      <c r="X661" s="106">
        <f t="shared" si="150"/>
        <v>0</v>
      </c>
      <c r="Y661" s="40" t="e">
        <f t="shared" si="151"/>
        <v>#DIV/0!</v>
      </c>
      <c r="Z661" s="107" t="e">
        <f t="shared" si="152"/>
        <v>#DIV/0!</v>
      </c>
      <c r="AA661" s="108" t="e">
        <f t="shared" si="153"/>
        <v>#DIV/0!</v>
      </c>
      <c r="AB661" s="109" t="e">
        <f t="shared" si="154"/>
        <v>#DIV/0!</v>
      </c>
    </row>
    <row r="662" spans="1:250" hidden="1" x14ac:dyDescent="0.2">
      <c r="A662" s="68">
        <v>655</v>
      </c>
      <c r="D662" s="100"/>
      <c r="E662" s="24"/>
      <c r="F662" s="24" t="s">
        <v>83</v>
      </c>
      <c r="G662" s="101"/>
      <c r="H662" s="102"/>
      <c r="I662" s="102">
        <f t="shared" si="144"/>
        <v>0</v>
      </c>
      <c r="J662" s="102"/>
      <c r="K662" s="102">
        <f t="shared" si="145"/>
        <v>0</v>
      </c>
      <c r="L662" s="144"/>
      <c r="M662" s="104" t="e">
        <f t="shared" si="146"/>
        <v>#DIV/0!</v>
      </c>
      <c r="O662" s="101"/>
      <c r="P662" s="101"/>
      <c r="Q662" s="102">
        <f t="shared" si="147"/>
        <v>0</v>
      </c>
      <c r="R662" s="102"/>
      <c r="S662" s="102">
        <f t="shared" si="148"/>
        <v>0</v>
      </c>
      <c r="T662" s="145"/>
      <c r="U662" s="104" t="e">
        <f t="shared" si="149"/>
        <v>#DIV/0!</v>
      </c>
      <c r="W662" s="106">
        <f t="shared" si="150"/>
        <v>0</v>
      </c>
      <c r="X662" s="106">
        <f t="shared" si="150"/>
        <v>0</v>
      </c>
      <c r="Y662" s="40" t="e">
        <f t="shared" si="151"/>
        <v>#DIV/0!</v>
      </c>
      <c r="Z662" s="107" t="e">
        <f t="shared" si="152"/>
        <v>#DIV/0!</v>
      </c>
      <c r="AA662" s="108" t="e">
        <f t="shared" si="153"/>
        <v>#DIV/0!</v>
      </c>
      <c r="AB662" s="109" t="e">
        <f t="shared" si="154"/>
        <v>#DIV/0!</v>
      </c>
    </row>
    <row r="663" spans="1:250" hidden="1" x14ac:dyDescent="0.2">
      <c r="A663" s="24">
        <v>656</v>
      </c>
      <c r="D663" s="100"/>
      <c r="E663" s="24"/>
      <c r="F663" s="24" t="s">
        <v>84</v>
      </c>
      <c r="G663" s="101"/>
      <c r="H663" s="102"/>
      <c r="I663" s="102">
        <f t="shared" si="144"/>
        <v>0</v>
      </c>
      <c r="J663" s="102"/>
      <c r="K663" s="102">
        <f t="shared" si="145"/>
        <v>0</v>
      </c>
      <c r="L663" s="144"/>
      <c r="M663" s="104" t="e">
        <f t="shared" si="146"/>
        <v>#DIV/0!</v>
      </c>
      <c r="O663" s="101"/>
      <c r="P663" s="101"/>
      <c r="Q663" s="102">
        <f t="shared" si="147"/>
        <v>0</v>
      </c>
      <c r="R663" s="102"/>
      <c r="S663" s="102">
        <f t="shared" si="148"/>
        <v>0</v>
      </c>
      <c r="T663" s="145"/>
      <c r="U663" s="104" t="e">
        <f t="shared" si="149"/>
        <v>#DIV/0!</v>
      </c>
      <c r="W663" s="106">
        <f t="shared" si="150"/>
        <v>0</v>
      </c>
      <c r="X663" s="106">
        <f t="shared" si="150"/>
        <v>0</v>
      </c>
      <c r="Y663" s="40" t="e">
        <f t="shared" si="151"/>
        <v>#DIV/0!</v>
      </c>
      <c r="Z663" s="107" t="e">
        <f t="shared" si="152"/>
        <v>#DIV/0!</v>
      </c>
      <c r="AA663" s="108" t="e">
        <f t="shared" si="153"/>
        <v>#DIV/0!</v>
      </c>
      <c r="AB663" s="109" t="e">
        <f t="shared" si="154"/>
        <v>#DIV/0!</v>
      </c>
    </row>
    <row r="664" spans="1:250" hidden="1" x14ac:dyDescent="0.2">
      <c r="A664" s="68">
        <v>657</v>
      </c>
      <c r="D664" s="100"/>
      <c r="E664" s="24"/>
      <c r="F664" s="24" t="s">
        <v>85</v>
      </c>
      <c r="G664" s="101"/>
      <c r="H664" s="102"/>
      <c r="I664" s="102">
        <f t="shared" si="144"/>
        <v>0</v>
      </c>
      <c r="J664" s="102"/>
      <c r="K664" s="102">
        <f t="shared" si="145"/>
        <v>0</v>
      </c>
      <c r="L664" s="144"/>
      <c r="M664" s="104" t="e">
        <f t="shared" si="146"/>
        <v>#DIV/0!</v>
      </c>
      <c r="O664" s="101"/>
      <c r="P664" s="101"/>
      <c r="Q664" s="102">
        <f t="shared" si="147"/>
        <v>0</v>
      </c>
      <c r="R664" s="102"/>
      <c r="S664" s="102">
        <f t="shared" si="148"/>
        <v>0</v>
      </c>
      <c r="T664" s="145"/>
      <c r="U664" s="104" t="e">
        <f t="shared" si="149"/>
        <v>#DIV/0!</v>
      </c>
      <c r="W664" s="106">
        <f t="shared" si="150"/>
        <v>0</v>
      </c>
      <c r="X664" s="106">
        <f t="shared" si="150"/>
        <v>0</v>
      </c>
      <c r="Y664" s="40" t="e">
        <f t="shared" si="151"/>
        <v>#DIV/0!</v>
      </c>
      <c r="Z664" s="107" t="e">
        <f t="shared" si="152"/>
        <v>#DIV/0!</v>
      </c>
      <c r="AA664" s="108" t="e">
        <f t="shared" si="153"/>
        <v>#DIV/0!</v>
      </c>
      <c r="AB664" s="109" t="e">
        <f t="shared" si="154"/>
        <v>#DIV/0!</v>
      </c>
    </row>
    <row r="665" spans="1:250" hidden="1" x14ac:dyDescent="0.2">
      <c r="A665" s="68">
        <v>658</v>
      </c>
      <c r="D665" s="128"/>
      <c r="E665" s="24"/>
      <c r="F665" s="24" t="s">
        <v>86</v>
      </c>
      <c r="G665" s="101"/>
      <c r="H665" s="102"/>
      <c r="I665" s="102">
        <f t="shared" si="144"/>
        <v>0</v>
      </c>
      <c r="J665" s="102"/>
      <c r="K665" s="102">
        <f t="shared" si="145"/>
        <v>0</v>
      </c>
      <c r="L665" s="144"/>
      <c r="M665" s="104" t="e">
        <f t="shared" si="146"/>
        <v>#DIV/0!</v>
      </c>
      <c r="O665" s="101"/>
      <c r="P665" s="101"/>
      <c r="Q665" s="102">
        <f t="shared" si="147"/>
        <v>0</v>
      </c>
      <c r="R665" s="102"/>
      <c r="S665" s="102">
        <f t="shared" si="148"/>
        <v>0</v>
      </c>
      <c r="T665" s="145"/>
      <c r="U665" s="104" t="e">
        <f t="shared" si="149"/>
        <v>#DIV/0!</v>
      </c>
      <c r="W665" s="106">
        <f t="shared" si="150"/>
        <v>0</v>
      </c>
      <c r="X665" s="106">
        <f t="shared" si="150"/>
        <v>0</v>
      </c>
      <c r="Y665" s="40" t="e">
        <f t="shared" si="151"/>
        <v>#DIV/0!</v>
      </c>
      <c r="Z665" s="107" t="e">
        <f t="shared" si="152"/>
        <v>#DIV/0!</v>
      </c>
      <c r="AA665" s="108" t="e">
        <f t="shared" si="153"/>
        <v>#DIV/0!</v>
      </c>
      <c r="AB665" s="109" t="e">
        <f t="shared" si="154"/>
        <v>#DIV/0!</v>
      </c>
    </row>
    <row r="666" spans="1:250" hidden="1" x14ac:dyDescent="0.2">
      <c r="A666" s="24">
        <v>659</v>
      </c>
      <c r="D666" s="129"/>
      <c r="E666" s="27"/>
      <c r="F666" s="24" t="s">
        <v>87</v>
      </c>
      <c r="G666" s="101"/>
      <c r="H666" s="102"/>
      <c r="I666" s="102">
        <f t="shared" si="144"/>
        <v>0</v>
      </c>
      <c r="J666" s="102"/>
      <c r="K666" s="102">
        <f t="shared" si="145"/>
        <v>0</v>
      </c>
      <c r="L666" s="144"/>
      <c r="M666" s="104" t="e">
        <f t="shared" si="146"/>
        <v>#DIV/0!</v>
      </c>
      <c r="O666" s="101"/>
      <c r="P666" s="101"/>
      <c r="Q666" s="102">
        <f t="shared" si="147"/>
        <v>0</v>
      </c>
      <c r="R666" s="102"/>
      <c r="S666" s="102">
        <f t="shared" si="148"/>
        <v>0</v>
      </c>
      <c r="T666" s="145"/>
      <c r="U666" s="104" t="e">
        <f t="shared" si="149"/>
        <v>#DIV/0!</v>
      </c>
      <c r="W666" s="106">
        <f t="shared" si="150"/>
        <v>0</v>
      </c>
      <c r="X666" s="106">
        <f t="shared" si="150"/>
        <v>0</v>
      </c>
      <c r="Y666" s="40" t="e">
        <f t="shared" si="151"/>
        <v>#DIV/0!</v>
      </c>
      <c r="Z666" s="107" t="e">
        <f t="shared" si="152"/>
        <v>#DIV/0!</v>
      </c>
      <c r="AA666" s="108" t="e">
        <f t="shared" si="153"/>
        <v>#DIV/0!</v>
      </c>
      <c r="AB666" s="109" t="e">
        <f t="shared" si="154"/>
        <v>#DIV/0!</v>
      </c>
    </row>
    <row r="667" spans="1:250" hidden="1" x14ac:dyDescent="0.2">
      <c r="A667" s="68">
        <v>660</v>
      </c>
      <c r="C667" s="99"/>
      <c r="D667" s="130"/>
      <c r="E667" s="24"/>
      <c r="F667" s="24" t="s">
        <v>88</v>
      </c>
      <c r="G667" s="101"/>
      <c r="H667" s="102"/>
      <c r="I667" s="102">
        <f t="shared" si="144"/>
        <v>0</v>
      </c>
      <c r="J667" s="102"/>
      <c r="K667" s="102">
        <f t="shared" si="145"/>
        <v>0</v>
      </c>
      <c r="L667" s="144"/>
      <c r="M667" s="104" t="e">
        <f t="shared" si="146"/>
        <v>#DIV/0!</v>
      </c>
      <c r="O667" s="101"/>
      <c r="P667" s="101"/>
      <c r="Q667" s="102">
        <f t="shared" si="147"/>
        <v>0</v>
      </c>
      <c r="R667" s="102"/>
      <c r="S667" s="102">
        <f t="shared" si="148"/>
        <v>0</v>
      </c>
      <c r="T667" s="145"/>
      <c r="U667" s="104" t="e">
        <f t="shared" si="149"/>
        <v>#DIV/0!</v>
      </c>
      <c r="W667" s="106">
        <f t="shared" si="150"/>
        <v>0</v>
      </c>
      <c r="X667" s="106">
        <f t="shared" si="150"/>
        <v>0</v>
      </c>
      <c r="Y667" s="40" t="e">
        <f t="shared" si="151"/>
        <v>#DIV/0!</v>
      </c>
      <c r="Z667" s="107" t="e">
        <f t="shared" si="152"/>
        <v>#DIV/0!</v>
      </c>
      <c r="AA667" s="108" t="e">
        <f t="shared" si="153"/>
        <v>#DIV/0!</v>
      </c>
      <c r="AB667" s="109" t="e">
        <f t="shared" si="154"/>
        <v>#DIV/0!</v>
      </c>
    </row>
    <row r="668" spans="1:250" hidden="1" x14ac:dyDescent="0.2">
      <c r="A668" s="68">
        <v>661</v>
      </c>
      <c r="B668" s="5"/>
      <c r="C668" s="131"/>
      <c r="D668" s="132"/>
      <c r="F668" s="24" t="s">
        <v>89</v>
      </c>
      <c r="G668" s="101"/>
      <c r="H668" s="102"/>
      <c r="I668" s="102">
        <f t="shared" si="144"/>
        <v>0</v>
      </c>
      <c r="J668" s="102"/>
      <c r="K668" s="102">
        <f t="shared" si="145"/>
        <v>0</v>
      </c>
      <c r="L668" s="144"/>
      <c r="M668" s="104" t="e">
        <f t="shared" si="146"/>
        <v>#DIV/0!</v>
      </c>
      <c r="O668" s="101"/>
      <c r="P668" s="101"/>
      <c r="Q668" s="102">
        <f t="shared" si="147"/>
        <v>0</v>
      </c>
      <c r="R668" s="102"/>
      <c r="S668" s="102">
        <f t="shared" si="148"/>
        <v>0</v>
      </c>
      <c r="T668" s="145"/>
      <c r="U668" s="104" t="e">
        <f t="shared" si="149"/>
        <v>#DIV/0!</v>
      </c>
      <c r="W668" s="106">
        <f t="shared" si="150"/>
        <v>0</v>
      </c>
      <c r="X668" s="106">
        <f t="shared" si="150"/>
        <v>0</v>
      </c>
      <c r="Y668" s="40" t="e">
        <f t="shared" si="151"/>
        <v>#DIV/0!</v>
      </c>
      <c r="Z668" s="107" t="e">
        <f t="shared" si="152"/>
        <v>#DIV/0!</v>
      </c>
      <c r="AA668" s="108" t="e">
        <f t="shared" si="153"/>
        <v>#DIV/0!</v>
      </c>
      <c r="AB668" s="109" t="e">
        <f t="shared" si="154"/>
        <v>#DIV/0!</v>
      </c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"/>
      <c r="CU668" s="24"/>
      <c r="CV668" s="24"/>
      <c r="CW668" s="24"/>
      <c r="CX668" s="24"/>
      <c r="CY668" s="24"/>
      <c r="CZ668" s="24"/>
      <c r="DA668" s="24"/>
      <c r="DB668" s="24"/>
      <c r="DC668" s="24"/>
      <c r="DD668" s="24"/>
      <c r="DE668" s="24"/>
      <c r="DF668" s="24"/>
      <c r="DG668" s="24"/>
      <c r="DH668" s="24"/>
      <c r="DI668" s="24"/>
      <c r="DJ668" s="24"/>
      <c r="DK668" s="24"/>
      <c r="DL668" s="24"/>
      <c r="DM668" s="24"/>
      <c r="DN668" s="24"/>
      <c r="DO668" s="24"/>
      <c r="DP668" s="24"/>
      <c r="DQ668" s="24"/>
      <c r="DR668" s="24"/>
      <c r="DS668" s="24"/>
      <c r="DT668" s="24"/>
      <c r="DU668" s="24"/>
      <c r="DV668" s="24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  <c r="EI668" s="24"/>
      <c r="EJ668" s="24"/>
      <c r="EK668" s="24"/>
      <c r="EL668" s="24"/>
      <c r="EM668" s="24"/>
      <c r="EN668" s="24"/>
      <c r="EO668" s="24"/>
      <c r="EP668" s="24"/>
      <c r="EQ668" s="24"/>
      <c r="ER668" s="24"/>
      <c r="ES668" s="24"/>
      <c r="ET668" s="24"/>
      <c r="EU668" s="24"/>
      <c r="EV668" s="24"/>
      <c r="EW668" s="24"/>
      <c r="EX668" s="24"/>
      <c r="EY668" s="24"/>
      <c r="EZ668" s="24"/>
      <c r="FA668" s="24"/>
      <c r="FB668" s="24"/>
      <c r="FC668" s="24"/>
      <c r="FD668" s="24"/>
      <c r="FE668" s="24"/>
      <c r="FF668" s="24"/>
      <c r="FG668" s="24"/>
      <c r="FH668" s="24"/>
      <c r="FI668" s="24"/>
      <c r="FJ668" s="24"/>
      <c r="FK668" s="24"/>
      <c r="FL668" s="24"/>
      <c r="FM668" s="24"/>
      <c r="FN668" s="24"/>
      <c r="FO668" s="24"/>
      <c r="FP668" s="24"/>
      <c r="FQ668" s="24"/>
      <c r="FR668" s="24"/>
      <c r="FS668" s="24"/>
      <c r="FT668" s="24"/>
      <c r="FU668" s="24"/>
      <c r="FV668" s="24"/>
      <c r="FW668" s="24"/>
      <c r="FX668" s="24"/>
      <c r="FY668" s="24"/>
      <c r="FZ668" s="24"/>
      <c r="GA668" s="24"/>
      <c r="GB668" s="24"/>
      <c r="GC668" s="24"/>
      <c r="GD668" s="24"/>
      <c r="GE668" s="24"/>
      <c r="GF668" s="24"/>
      <c r="GG668" s="24"/>
      <c r="GH668" s="24"/>
      <c r="GI668" s="24"/>
      <c r="GJ668" s="24"/>
      <c r="GK668" s="24"/>
      <c r="GL668" s="24"/>
      <c r="GM668" s="24"/>
      <c r="GN668" s="24"/>
      <c r="GO668" s="24"/>
      <c r="GP668" s="24"/>
      <c r="GQ668" s="24"/>
      <c r="GR668" s="24"/>
      <c r="GS668" s="24"/>
      <c r="GT668" s="24"/>
      <c r="GU668" s="24"/>
      <c r="GV668" s="24"/>
      <c r="GW668" s="24"/>
      <c r="GX668" s="24"/>
      <c r="GY668" s="24"/>
      <c r="GZ668" s="24"/>
      <c r="HA668" s="24"/>
      <c r="HB668" s="24"/>
      <c r="HC668" s="24"/>
      <c r="HD668" s="24"/>
      <c r="HE668" s="24"/>
      <c r="HF668" s="24"/>
      <c r="HG668" s="24"/>
      <c r="HH668" s="24"/>
      <c r="HI668" s="24"/>
      <c r="HJ668" s="24"/>
      <c r="HK668" s="24"/>
      <c r="HL668" s="24"/>
      <c r="HM668" s="24"/>
      <c r="HN668" s="24"/>
      <c r="HO668" s="24"/>
      <c r="HP668" s="24"/>
      <c r="HQ668" s="24"/>
      <c r="HR668" s="24"/>
      <c r="HS668" s="24"/>
      <c r="HT668" s="24"/>
      <c r="HU668" s="24"/>
      <c r="HV668" s="24"/>
      <c r="HW668" s="24"/>
      <c r="HX668" s="24"/>
      <c r="HY668" s="24"/>
      <c r="HZ668" s="24"/>
      <c r="IA668" s="24"/>
      <c r="IB668" s="24"/>
      <c r="IC668" s="24"/>
      <c r="ID668" s="24"/>
      <c r="IE668" s="24"/>
      <c r="IF668" s="24"/>
      <c r="IG668" s="24"/>
      <c r="IH668" s="24"/>
      <c r="II668" s="24"/>
      <c r="IJ668" s="24"/>
      <c r="IK668" s="24"/>
      <c r="IL668" s="24"/>
      <c r="IM668" s="24"/>
      <c r="IN668" s="24"/>
      <c r="IO668" s="24"/>
      <c r="IP668" s="24"/>
    </row>
    <row r="669" spans="1:250" hidden="1" x14ac:dyDescent="0.2">
      <c r="A669" s="24">
        <v>662</v>
      </c>
      <c r="C669" s="133"/>
      <c r="D669" s="29"/>
      <c r="F669" s="24" t="s">
        <v>90</v>
      </c>
      <c r="G669" s="101"/>
      <c r="H669" s="102"/>
      <c r="I669" s="102">
        <f t="shared" si="144"/>
        <v>0</v>
      </c>
      <c r="J669" s="102"/>
      <c r="K669" s="102">
        <f t="shared" si="145"/>
        <v>0</v>
      </c>
      <c r="L669" s="144"/>
      <c r="M669" s="104" t="e">
        <f t="shared" si="146"/>
        <v>#DIV/0!</v>
      </c>
      <c r="O669" s="101"/>
      <c r="P669" s="101"/>
      <c r="Q669" s="102">
        <f t="shared" si="147"/>
        <v>0</v>
      </c>
      <c r="R669" s="102"/>
      <c r="S669" s="102">
        <f t="shared" si="148"/>
        <v>0</v>
      </c>
      <c r="T669" s="145"/>
      <c r="U669" s="104" t="e">
        <f t="shared" si="149"/>
        <v>#DIV/0!</v>
      </c>
      <c r="W669" s="106">
        <f t="shared" si="150"/>
        <v>0</v>
      </c>
      <c r="X669" s="106">
        <f t="shared" si="150"/>
        <v>0</v>
      </c>
      <c r="Y669" s="40" t="e">
        <f t="shared" si="151"/>
        <v>#DIV/0!</v>
      </c>
      <c r="Z669" s="107" t="e">
        <f t="shared" si="152"/>
        <v>#DIV/0!</v>
      </c>
      <c r="AA669" s="108" t="e">
        <f t="shared" si="153"/>
        <v>#DIV/0!</v>
      </c>
      <c r="AB669" s="109" t="e">
        <f t="shared" si="154"/>
        <v>#DIV/0!</v>
      </c>
    </row>
    <row r="670" spans="1:250" hidden="1" x14ac:dyDescent="0.2">
      <c r="A670" s="68">
        <v>663</v>
      </c>
      <c r="C670" s="99"/>
      <c r="F670" s="24" t="s">
        <v>91</v>
      </c>
      <c r="G670" s="101"/>
      <c r="H670" s="102"/>
      <c r="I670" s="102">
        <f t="shared" si="144"/>
        <v>0</v>
      </c>
      <c r="J670" s="102"/>
      <c r="K670" s="102">
        <f t="shared" si="145"/>
        <v>0</v>
      </c>
      <c r="L670" s="144"/>
      <c r="M670" s="104" t="e">
        <f t="shared" si="146"/>
        <v>#DIV/0!</v>
      </c>
      <c r="O670" s="101"/>
      <c r="P670" s="101"/>
      <c r="Q670" s="102">
        <f t="shared" si="147"/>
        <v>0</v>
      </c>
      <c r="R670" s="102"/>
      <c r="S670" s="102">
        <f t="shared" si="148"/>
        <v>0</v>
      </c>
      <c r="T670" s="145"/>
      <c r="U670" s="104" t="e">
        <f t="shared" si="149"/>
        <v>#DIV/0!</v>
      </c>
      <c r="W670" s="106">
        <f t="shared" si="150"/>
        <v>0</v>
      </c>
      <c r="X670" s="106">
        <f t="shared" si="150"/>
        <v>0</v>
      </c>
      <c r="Y670" s="40" t="e">
        <f t="shared" si="151"/>
        <v>#DIV/0!</v>
      </c>
      <c r="Z670" s="107" t="e">
        <f t="shared" si="152"/>
        <v>#DIV/0!</v>
      </c>
      <c r="AA670" s="108" t="e">
        <f t="shared" si="153"/>
        <v>#DIV/0!</v>
      </c>
      <c r="AB670" s="109" t="e">
        <f t="shared" si="154"/>
        <v>#DIV/0!</v>
      </c>
    </row>
    <row r="671" spans="1:250" hidden="1" x14ac:dyDescent="0.2">
      <c r="A671" s="68">
        <v>664</v>
      </c>
      <c r="C671" s="133"/>
      <c r="D671" s="134"/>
      <c r="F671" s="24" t="s">
        <v>14</v>
      </c>
      <c r="G671" s="101"/>
      <c r="H671" s="117"/>
      <c r="I671" s="102">
        <f t="shared" si="144"/>
        <v>0</v>
      </c>
      <c r="J671" s="117"/>
      <c r="K671" s="102">
        <f t="shared" si="145"/>
        <v>0</v>
      </c>
      <c r="L671" s="144"/>
      <c r="M671" s="104" t="e">
        <f t="shared" si="146"/>
        <v>#DIV/0!</v>
      </c>
      <c r="O671" s="101"/>
      <c r="P671" s="118"/>
      <c r="Q671" s="102">
        <f t="shared" si="147"/>
        <v>0</v>
      </c>
      <c r="R671" s="117"/>
      <c r="S671" s="102">
        <f t="shared" si="148"/>
        <v>0</v>
      </c>
      <c r="T671" s="145"/>
      <c r="U671" s="104" t="e">
        <f t="shared" si="149"/>
        <v>#DIV/0!</v>
      </c>
      <c r="W671" s="106">
        <f t="shared" si="150"/>
        <v>0</v>
      </c>
      <c r="X671" s="106">
        <f t="shared" si="150"/>
        <v>0</v>
      </c>
      <c r="Y671" s="40" t="e">
        <f t="shared" si="151"/>
        <v>#DIV/0!</v>
      </c>
      <c r="Z671" s="107" t="e">
        <f t="shared" si="152"/>
        <v>#DIV/0!</v>
      </c>
      <c r="AA671" s="108" t="e">
        <f t="shared" si="153"/>
        <v>#DIV/0!</v>
      </c>
      <c r="AB671" s="109" t="e">
        <f t="shared" si="154"/>
        <v>#DIV/0!</v>
      </c>
    </row>
    <row r="672" spans="1:250" hidden="1" x14ac:dyDescent="0.2">
      <c r="A672" s="24">
        <v>665</v>
      </c>
      <c r="C672" s="133"/>
      <c r="D672" s="130"/>
      <c r="F672" s="24" t="s">
        <v>22</v>
      </c>
      <c r="G672" s="101"/>
      <c r="H672" s="102"/>
      <c r="I672" s="102">
        <f t="shared" si="144"/>
        <v>0</v>
      </c>
      <c r="J672" s="102"/>
      <c r="K672" s="102">
        <f t="shared" si="145"/>
        <v>0</v>
      </c>
      <c r="L672" s="144"/>
      <c r="M672" s="104" t="e">
        <f t="shared" si="146"/>
        <v>#DIV/0!</v>
      </c>
      <c r="O672" s="101"/>
      <c r="P672" s="101"/>
      <c r="Q672" s="102">
        <f t="shared" si="147"/>
        <v>0</v>
      </c>
      <c r="R672" s="102"/>
      <c r="S672" s="102">
        <f t="shared" si="148"/>
        <v>0</v>
      </c>
      <c r="T672" s="145"/>
      <c r="U672" s="104" t="e">
        <f t="shared" si="149"/>
        <v>#DIV/0!</v>
      </c>
      <c r="W672" s="106">
        <f t="shared" si="150"/>
        <v>0</v>
      </c>
      <c r="X672" s="106">
        <f t="shared" si="150"/>
        <v>0</v>
      </c>
      <c r="Y672" s="40" t="e">
        <f t="shared" si="151"/>
        <v>#DIV/0!</v>
      </c>
      <c r="Z672" s="107" t="e">
        <f t="shared" si="152"/>
        <v>#DIV/0!</v>
      </c>
      <c r="AA672" s="108" t="e">
        <f t="shared" si="153"/>
        <v>#DIV/0!</v>
      </c>
      <c r="AB672" s="109" t="e">
        <f t="shared" si="154"/>
        <v>#DIV/0!</v>
      </c>
    </row>
    <row r="673" spans="1:251" hidden="1" x14ac:dyDescent="0.2">
      <c r="A673" s="68">
        <v>666</v>
      </c>
      <c r="C673" s="99"/>
      <c r="F673" s="24" t="s">
        <v>92</v>
      </c>
      <c r="G673" s="101"/>
      <c r="H673" s="102"/>
      <c r="I673" s="102">
        <f t="shared" si="144"/>
        <v>0</v>
      </c>
      <c r="J673" s="102"/>
      <c r="K673" s="102">
        <f t="shared" si="145"/>
        <v>0</v>
      </c>
      <c r="L673" s="144"/>
      <c r="M673" s="104" t="e">
        <f t="shared" si="146"/>
        <v>#DIV/0!</v>
      </c>
      <c r="O673" s="101"/>
      <c r="P673" s="101"/>
      <c r="Q673" s="102">
        <f t="shared" si="147"/>
        <v>0</v>
      </c>
      <c r="R673" s="102"/>
      <c r="S673" s="102">
        <f t="shared" si="148"/>
        <v>0</v>
      </c>
      <c r="T673" s="145"/>
      <c r="U673" s="104" t="e">
        <f t="shared" si="149"/>
        <v>#DIV/0!</v>
      </c>
      <c r="W673" s="106">
        <f t="shared" si="150"/>
        <v>0</v>
      </c>
      <c r="X673" s="106">
        <f t="shared" si="150"/>
        <v>0</v>
      </c>
      <c r="Y673" s="40" t="e">
        <f t="shared" si="151"/>
        <v>#DIV/0!</v>
      </c>
      <c r="Z673" s="107" t="e">
        <f t="shared" si="152"/>
        <v>#DIV/0!</v>
      </c>
      <c r="AA673" s="108" t="e">
        <f t="shared" si="153"/>
        <v>#DIV/0!</v>
      </c>
      <c r="AB673" s="109" t="e">
        <f t="shared" si="154"/>
        <v>#DIV/0!</v>
      </c>
    </row>
    <row r="674" spans="1:251" hidden="1" x14ac:dyDescent="0.2">
      <c r="A674" s="68">
        <v>667</v>
      </c>
      <c r="C674" s="99"/>
      <c r="F674" s="24" t="s">
        <v>93</v>
      </c>
      <c r="G674" s="101"/>
      <c r="H674" s="102"/>
      <c r="I674" s="102">
        <f t="shared" si="144"/>
        <v>0</v>
      </c>
      <c r="J674" s="102"/>
      <c r="K674" s="102">
        <f t="shared" si="145"/>
        <v>0</v>
      </c>
      <c r="L674" s="144"/>
      <c r="M674" s="104" t="e">
        <f t="shared" si="146"/>
        <v>#DIV/0!</v>
      </c>
      <c r="O674" s="101"/>
      <c r="P674" s="101"/>
      <c r="Q674" s="102">
        <f t="shared" si="147"/>
        <v>0</v>
      </c>
      <c r="R674" s="102"/>
      <c r="S674" s="102">
        <f t="shared" si="148"/>
        <v>0</v>
      </c>
      <c r="T674" s="145"/>
      <c r="U674" s="104" t="e">
        <f t="shared" si="149"/>
        <v>#DIV/0!</v>
      </c>
      <c r="W674" s="106">
        <f t="shared" si="150"/>
        <v>0</v>
      </c>
      <c r="X674" s="106">
        <f t="shared" si="150"/>
        <v>0</v>
      </c>
      <c r="Y674" s="40" t="e">
        <f t="shared" si="151"/>
        <v>#DIV/0!</v>
      </c>
      <c r="Z674" s="107" t="e">
        <f t="shared" si="152"/>
        <v>#DIV/0!</v>
      </c>
      <c r="AA674" s="108" t="e">
        <f t="shared" si="153"/>
        <v>#DIV/0!</v>
      </c>
      <c r="AB674" s="109" t="e">
        <f t="shared" si="154"/>
        <v>#DIV/0!</v>
      </c>
    </row>
    <row r="675" spans="1:251" hidden="1" x14ac:dyDescent="0.2">
      <c r="A675" s="24">
        <v>668</v>
      </c>
      <c r="C675" s="99"/>
      <c r="F675" s="24" t="s">
        <v>94</v>
      </c>
      <c r="G675" s="101"/>
      <c r="H675" s="102"/>
      <c r="I675" s="102">
        <f t="shared" si="144"/>
        <v>0</v>
      </c>
      <c r="J675" s="102"/>
      <c r="K675" s="102">
        <f t="shared" si="145"/>
        <v>0</v>
      </c>
      <c r="L675" s="144"/>
      <c r="M675" s="104" t="e">
        <f t="shared" si="146"/>
        <v>#DIV/0!</v>
      </c>
      <c r="O675" s="101"/>
      <c r="P675" s="101"/>
      <c r="Q675" s="102">
        <f t="shared" si="147"/>
        <v>0</v>
      </c>
      <c r="R675" s="102"/>
      <c r="S675" s="102">
        <f t="shared" si="148"/>
        <v>0</v>
      </c>
      <c r="T675" s="145"/>
      <c r="U675" s="104" t="e">
        <f t="shared" si="149"/>
        <v>#DIV/0!</v>
      </c>
      <c r="W675" s="106">
        <f t="shared" si="150"/>
        <v>0</v>
      </c>
      <c r="X675" s="106">
        <f t="shared" si="150"/>
        <v>0</v>
      </c>
      <c r="Y675" s="40" t="e">
        <f t="shared" si="151"/>
        <v>#DIV/0!</v>
      </c>
      <c r="Z675" s="107" t="e">
        <f t="shared" si="152"/>
        <v>#DIV/0!</v>
      </c>
      <c r="AA675" s="108" t="e">
        <f t="shared" si="153"/>
        <v>#DIV/0!</v>
      </c>
      <c r="AB675" s="109" t="e">
        <f t="shared" si="154"/>
        <v>#DIV/0!</v>
      </c>
    </row>
    <row r="676" spans="1:251" hidden="1" x14ac:dyDescent="0.2">
      <c r="A676" s="68">
        <v>669</v>
      </c>
      <c r="C676" s="99"/>
      <c r="F676" s="24" t="s">
        <v>95</v>
      </c>
      <c r="G676" s="101"/>
      <c r="H676" s="102"/>
      <c r="I676" s="102">
        <f t="shared" si="144"/>
        <v>0</v>
      </c>
      <c r="J676" s="102"/>
      <c r="K676" s="102">
        <f t="shared" si="145"/>
        <v>0</v>
      </c>
      <c r="L676" s="144"/>
      <c r="M676" s="104" t="e">
        <f t="shared" si="146"/>
        <v>#DIV/0!</v>
      </c>
      <c r="N676" s="135"/>
      <c r="O676" s="101"/>
      <c r="P676" s="101"/>
      <c r="Q676" s="102">
        <f t="shared" si="147"/>
        <v>0</v>
      </c>
      <c r="R676" s="102"/>
      <c r="S676" s="102">
        <f t="shared" si="148"/>
        <v>0</v>
      </c>
      <c r="T676" s="145"/>
      <c r="U676" s="104" t="e">
        <f t="shared" si="149"/>
        <v>#DIV/0!</v>
      </c>
      <c r="W676" s="106">
        <f t="shared" si="150"/>
        <v>0</v>
      </c>
      <c r="X676" s="106">
        <f t="shared" si="150"/>
        <v>0</v>
      </c>
      <c r="Y676" s="40" t="e">
        <f t="shared" si="151"/>
        <v>#DIV/0!</v>
      </c>
      <c r="Z676" s="107" t="e">
        <f t="shared" si="152"/>
        <v>#DIV/0!</v>
      </c>
      <c r="AA676" s="108" t="e">
        <f t="shared" si="153"/>
        <v>#DIV/0!</v>
      </c>
      <c r="AB676" s="109" t="e">
        <f t="shared" si="154"/>
        <v>#DIV/0!</v>
      </c>
      <c r="AC676" s="113"/>
      <c r="AD676" s="113"/>
      <c r="AE676" s="113"/>
      <c r="AF676" s="113"/>
      <c r="AG676" s="113"/>
      <c r="AH676" s="113"/>
      <c r="AI676" s="113"/>
      <c r="AJ676" s="113"/>
      <c r="AK676" s="113"/>
      <c r="AL676" s="113"/>
      <c r="AM676" s="113"/>
      <c r="AN676" s="113"/>
      <c r="AO676" s="113"/>
      <c r="AP676" s="113"/>
      <c r="AQ676" s="113"/>
      <c r="AR676" s="113"/>
      <c r="AS676" s="113"/>
      <c r="AT676" s="113"/>
      <c r="AU676" s="113"/>
      <c r="AV676" s="113"/>
      <c r="AW676" s="113"/>
      <c r="AX676" s="113"/>
      <c r="AY676" s="113"/>
      <c r="AZ676" s="113"/>
      <c r="BA676" s="113"/>
      <c r="BB676" s="113"/>
      <c r="BC676" s="113"/>
      <c r="BD676" s="113"/>
      <c r="BE676" s="113"/>
      <c r="BF676" s="113"/>
      <c r="BG676" s="113"/>
      <c r="BH676" s="113"/>
      <c r="BI676" s="113"/>
      <c r="BJ676" s="113"/>
      <c r="BK676" s="113"/>
      <c r="BL676" s="113"/>
      <c r="BM676" s="113"/>
      <c r="BN676" s="113"/>
      <c r="BO676" s="113"/>
      <c r="BP676" s="113"/>
      <c r="BQ676" s="113"/>
      <c r="BR676" s="113"/>
      <c r="BS676" s="113"/>
      <c r="BT676" s="113"/>
      <c r="BU676" s="113"/>
      <c r="BV676" s="113"/>
      <c r="BW676" s="113"/>
      <c r="BX676" s="113"/>
      <c r="BY676" s="113"/>
      <c r="BZ676" s="113"/>
      <c r="CA676" s="113"/>
      <c r="CB676" s="113"/>
      <c r="CC676" s="113"/>
      <c r="CD676" s="113"/>
      <c r="CE676" s="113"/>
      <c r="CF676" s="113"/>
      <c r="CG676" s="113"/>
      <c r="CH676" s="113"/>
      <c r="CI676" s="113"/>
      <c r="CJ676" s="113"/>
      <c r="CK676" s="113"/>
      <c r="CL676" s="113"/>
      <c r="CM676" s="113"/>
      <c r="CN676" s="113"/>
      <c r="CO676" s="113"/>
      <c r="CP676" s="113"/>
      <c r="CQ676" s="113"/>
      <c r="CR676" s="113"/>
      <c r="CS676" s="113"/>
      <c r="CT676" s="113"/>
      <c r="CU676" s="113"/>
      <c r="CV676" s="113"/>
      <c r="CW676" s="113"/>
      <c r="CX676" s="113"/>
      <c r="CY676" s="113"/>
      <c r="CZ676" s="113"/>
      <c r="DA676" s="113"/>
      <c r="DB676" s="113"/>
      <c r="DC676" s="113"/>
      <c r="DD676" s="113"/>
      <c r="DE676" s="113"/>
      <c r="DF676" s="113"/>
      <c r="DG676" s="113"/>
      <c r="DH676" s="113"/>
      <c r="DI676" s="113"/>
      <c r="DJ676" s="113"/>
      <c r="DK676" s="113"/>
      <c r="DL676" s="113"/>
      <c r="DM676" s="113"/>
      <c r="DN676" s="113"/>
      <c r="DO676" s="113"/>
      <c r="DP676" s="113"/>
      <c r="DQ676" s="113"/>
      <c r="DR676" s="113"/>
      <c r="DS676" s="113"/>
      <c r="DT676" s="113"/>
      <c r="DU676" s="113"/>
      <c r="DV676" s="113"/>
      <c r="DW676" s="113"/>
      <c r="DX676" s="113"/>
      <c r="DY676" s="113"/>
      <c r="DZ676" s="113"/>
      <c r="EA676" s="113"/>
      <c r="EB676" s="113"/>
      <c r="EC676" s="113"/>
      <c r="ED676" s="113"/>
      <c r="EE676" s="113"/>
      <c r="EF676" s="113"/>
      <c r="EG676" s="113"/>
      <c r="EH676" s="113"/>
      <c r="EI676" s="113"/>
      <c r="EJ676" s="113"/>
      <c r="EK676" s="113"/>
      <c r="EL676" s="113"/>
      <c r="EM676" s="113"/>
      <c r="EN676" s="113"/>
      <c r="EO676" s="113"/>
      <c r="EP676" s="113"/>
      <c r="EQ676" s="113"/>
      <c r="ER676" s="113"/>
      <c r="ES676" s="113"/>
      <c r="ET676" s="113"/>
      <c r="EU676" s="113"/>
      <c r="EV676" s="113"/>
      <c r="EW676" s="113"/>
      <c r="EX676" s="113"/>
      <c r="EY676" s="113"/>
      <c r="EZ676" s="113"/>
      <c r="FA676" s="113"/>
      <c r="FB676" s="113"/>
      <c r="FC676" s="113"/>
      <c r="FD676" s="113"/>
      <c r="FE676" s="113"/>
      <c r="FF676" s="113"/>
      <c r="FG676" s="113"/>
      <c r="FH676" s="113"/>
      <c r="FI676" s="113"/>
      <c r="FJ676" s="113"/>
      <c r="FK676" s="113"/>
      <c r="FL676" s="113"/>
      <c r="FM676" s="113"/>
      <c r="FN676" s="113"/>
      <c r="FO676" s="113"/>
      <c r="FP676" s="113"/>
      <c r="FQ676" s="113"/>
      <c r="FR676" s="113"/>
      <c r="FS676" s="113"/>
      <c r="FT676" s="113"/>
      <c r="FU676" s="113"/>
      <c r="FV676" s="113"/>
      <c r="FW676" s="113"/>
      <c r="FX676" s="113"/>
      <c r="FY676" s="113"/>
      <c r="FZ676" s="113"/>
      <c r="GA676" s="113"/>
      <c r="GB676" s="113"/>
      <c r="GC676" s="113"/>
      <c r="GD676" s="113"/>
      <c r="GE676" s="113"/>
      <c r="GF676" s="113"/>
      <c r="GG676" s="113"/>
      <c r="GH676" s="113"/>
      <c r="GI676" s="113"/>
      <c r="GJ676" s="113"/>
      <c r="GK676" s="113"/>
      <c r="GL676" s="113"/>
      <c r="GM676" s="113"/>
      <c r="GN676" s="113"/>
      <c r="GO676" s="113"/>
      <c r="GP676" s="113"/>
      <c r="GQ676" s="113"/>
      <c r="GR676" s="113"/>
      <c r="GS676" s="113"/>
      <c r="GT676" s="113"/>
      <c r="GU676" s="113"/>
      <c r="GV676" s="113"/>
      <c r="GW676" s="113"/>
      <c r="GX676" s="113"/>
      <c r="GY676" s="113"/>
      <c r="GZ676" s="113"/>
      <c r="HA676" s="113"/>
      <c r="HB676" s="113"/>
      <c r="HC676" s="113"/>
      <c r="HD676" s="113"/>
      <c r="HE676" s="113"/>
      <c r="HF676" s="113"/>
      <c r="HG676" s="113"/>
      <c r="HH676" s="113"/>
      <c r="HI676" s="113"/>
      <c r="HJ676" s="113"/>
      <c r="HK676" s="113"/>
      <c r="HL676" s="113"/>
      <c r="HM676" s="113"/>
      <c r="HN676" s="113"/>
      <c r="HO676" s="113"/>
      <c r="HP676" s="113"/>
      <c r="HQ676" s="113"/>
      <c r="HR676" s="113"/>
      <c r="HS676" s="113"/>
      <c r="HT676" s="113"/>
      <c r="HU676" s="113"/>
      <c r="HV676" s="113"/>
      <c r="HW676" s="113"/>
      <c r="HX676" s="113"/>
      <c r="HY676" s="113"/>
      <c r="HZ676" s="113"/>
      <c r="IA676" s="113"/>
      <c r="IB676" s="113"/>
      <c r="IC676" s="113"/>
      <c r="ID676" s="113"/>
      <c r="IE676" s="113"/>
      <c r="IF676" s="113"/>
      <c r="IG676" s="113"/>
      <c r="IH676" s="113"/>
      <c r="II676" s="113"/>
      <c r="IJ676" s="113"/>
      <c r="IK676" s="113"/>
      <c r="IL676" s="113"/>
      <c r="IM676" s="113"/>
      <c r="IN676" s="113"/>
      <c r="IO676" s="113"/>
      <c r="IP676" s="113"/>
    </row>
    <row r="677" spans="1:251" hidden="1" x14ac:dyDescent="0.2">
      <c r="A677" s="68">
        <v>670</v>
      </c>
      <c r="C677" s="99"/>
      <c r="F677" s="24" t="s">
        <v>96</v>
      </c>
      <c r="G677" s="101"/>
      <c r="H677" s="102"/>
      <c r="I677" s="102">
        <f t="shared" si="144"/>
        <v>0</v>
      </c>
      <c r="J677" s="102"/>
      <c r="K677" s="102">
        <f t="shared" si="145"/>
        <v>0</v>
      </c>
      <c r="L677" s="144"/>
      <c r="M677" s="104" t="e">
        <f t="shared" si="146"/>
        <v>#DIV/0!</v>
      </c>
      <c r="O677" s="101"/>
      <c r="P677" s="101"/>
      <c r="Q677" s="102">
        <f t="shared" si="147"/>
        <v>0</v>
      </c>
      <c r="R677" s="102"/>
      <c r="S677" s="102">
        <f t="shared" si="148"/>
        <v>0</v>
      </c>
      <c r="T677" s="145"/>
      <c r="U677" s="104" t="e">
        <f t="shared" si="149"/>
        <v>#DIV/0!</v>
      </c>
      <c r="W677" s="106">
        <f t="shared" si="150"/>
        <v>0</v>
      </c>
      <c r="X677" s="106">
        <f t="shared" si="150"/>
        <v>0</v>
      </c>
      <c r="Y677" s="40" t="e">
        <f t="shared" si="151"/>
        <v>#DIV/0!</v>
      </c>
      <c r="Z677" s="107" t="e">
        <f t="shared" si="152"/>
        <v>#DIV/0!</v>
      </c>
      <c r="AA677" s="108" t="e">
        <f t="shared" si="153"/>
        <v>#DIV/0!</v>
      </c>
      <c r="AB677" s="109" t="e">
        <f t="shared" si="154"/>
        <v>#DIV/0!</v>
      </c>
    </row>
    <row r="678" spans="1:251" hidden="1" x14ac:dyDescent="0.2">
      <c r="A678" s="24">
        <v>671</v>
      </c>
      <c r="C678" s="99"/>
      <c r="F678" s="24" t="s">
        <v>97</v>
      </c>
      <c r="G678" s="101"/>
      <c r="H678" s="102"/>
      <c r="I678" s="102">
        <f t="shared" si="144"/>
        <v>0</v>
      </c>
      <c r="J678" s="102"/>
      <c r="K678" s="102">
        <f t="shared" si="145"/>
        <v>0</v>
      </c>
      <c r="L678" s="144"/>
      <c r="M678" s="104" t="e">
        <f t="shared" si="146"/>
        <v>#DIV/0!</v>
      </c>
      <c r="O678" s="101"/>
      <c r="P678" s="101"/>
      <c r="Q678" s="102">
        <f t="shared" si="147"/>
        <v>0</v>
      </c>
      <c r="R678" s="102"/>
      <c r="S678" s="102">
        <f t="shared" si="148"/>
        <v>0</v>
      </c>
      <c r="T678" s="145"/>
      <c r="U678" s="104" t="e">
        <f t="shared" si="149"/>
        <v>#DIV/0!</v>
      </c>
      <c r="W678" s="106">
        <f t="shared" si="150"/>
        <v>0</v>
      </c>
      <c r="X678" s="106">
        <f t="shared" si="150"/>
        <v>0</v>
      </c>
      <c r="Y678" s="40" t="e">
        <f t="shared" si="151"/>
        <v>#DIV/0!</v>
      </c>
      <c r="Z678" s="107" t="e">
        <f t="shared" si="152"/>
        <v>#DIV/0!</v>
      </c>
      <c r="AA678" s="108" t="e">
        <f t="shared" si="153"/>
        <v>#DIV/0!</v>
      </c>
      <c r="AB678" s="109" t="e">
        <f t="shared" si="154"/>
        <v>#DIV/0!</v>
      </c>
    </row>
    <row r="679" spans="1:251" hidden="1" x14ac:dyDescent="0.2">
      <c r="A679" s="68">
        <v>672</v>
      </c>
      <c r="F679" s="24" t="s">
        <v>98</v>
      </c>
      <c r="G679" s="101"/>
      <c r="H679" s="102"/>
      <c r="I679" s="102">
        <f t="shared" si="144"/>
        <v>0</v>
      </c>
      <c r="J679" s="102"/>
      <c r="K679" s="102">
        <f t="shared" si="145"/>
        <v>0</v>
      </c>
      <c r="L679" s="144"/>
      <c r="M679" s="104" t="e">
        <f t="shared" si="146"/>
        <v>#DIV/0!</v>
      </c>
      <c r="O679" s="101"/>
      <c r="P679" s="101"/>
      <c r="Q679" s="102">
        <f t="shared" si="147"/>
        <v>0</v>
      </c>
      <c r="R679" s="102"/>
      <c r="S679" s="102">
        <f t="shared" si="148"/>
        <v>0</v>
      </c>
      <c r="T679" s="145"/>
      <c r="U679" s="104" t="e">
        <f t="shared" si="149"/>
        <v>#DIV/0!</v>
      </c>
      <c r="W679" s="106">
        <f t="shared" si="150"/>
        <v>0</v>
      </c>
      <c r="X679" s="106">
        <f t="shared" si="150"/>
        <v>0</v>
      </c>
      <c r="Y679" s="40" t="e">
        <f t="shared" si="151"/>
        <v>#DIV/0!</v>
      </c>
      <c r="Z679" s="107" t="e">
        <f t="shared" si="152"/>
        <v>#DIV/0!</v>
      </c>
      <c r="AA679" s="108" t="e">
        <f t="shared" si="153"/>
        <v>#DIV/0!</v>
      </c>
      <c r="AB679" s="109" t="e">
        <f t="shared" si="154"/>
        <v>#DIV/0!</v>
      </c>
    </row>
    <row r="680" spans="1:251" hidden="1" x14ac:dyDescent="0.2">
      <c r="A680" s="68">
        <v>673</v>
      </c>
      <c r="F680" s="24" t="s">
        <v>23</v>
      </c>
      <c r="G680" s="101"/>
      <c r="H680" s="102"/>
      <c r="I680" s="102">
        <f t="shared" si="144"/>
        <v>0</v>
      </c>
      <c r="J680" s="102"/>
      <c r="K680" s="102">
        <f t="shared" si="145"/>
        <v>0</v>
      </c>
      <c r="L680" s="144"/>
      <c r="M680" s="104" t="e">
        <f t="shared" si="146"/>
        <v>#DIV/0!</v>
      </c>
      <c r="O680" s="101"/>
      <c r="P680" s="101"/>
      <c r="Q680" s="102">
        <f t="shared" si="147"/>
        <v>0</v>
      </c>
      <c r="R680" s="102"/>
      <c r="S680" s="102">
        <f t="shared" si="148"/>
        <v>0</v>
      </c>
      <c r="T680" s="145"/>
      <c r="U680" s="104" t="e">
        <f t="shared" si="149"/>
        <v>#DIV/0!</v>
      </c>
      <c r="W680" s="106">
        <f t="shared" si="150"/>
        <v>0</v>
      </c>
      <c r="X680" s="106">
        <f t="shared" si="150"/>
        <v>0</v>
      </c>
      <c r="Y680" s="40" t="e">
        <f t="shared" si="151"/>
        <v>#DIV/0!</v>
      </c>
      <c r="Z680" s="107" t="e">
        <f t="shared" si="152"/>
        <v>#DIV/0!</v>
      </c>
      <c r="AA680" s="108" t="e">
        <f t="shared" si="153"/>
        <v>#DIV/0!</v>
      </c>
      <c r="AB680" s="109" t="e">
        <f t="shared" si="154"/>
        <v>#DIV/0!</v>
      </c>
    </row>
    <row r="681" spans="1:251" hidden="1" x14ac:dyDescent="0.2">
      <c r="A681" s="24">
        <v>674</v>
      </c>
      <c r="F681" s="24" t="s">
        <v>99</v>
      </c>
      <c r="G681" s="101"/>
      <c r="H681" s="102"/>
      <c r="I681" s="102">
        <f t="shared" si="144"/>
        <v>0</v>
      </c>
      <c r="J681" s="102"/>
      <c r="K681" s="102">
        <f t="shared" si="145"/>
        <v>0</v>
      </c>
      <c r="L681" s="144"/>
      <c r="M681" s="104" t="e">
        <f t="shared" si="146"/>
        <v>#DIV/0!</v>
      </c>
      <c r="O681" s="101"/>
      <c r="P681" s="101"/>
      <c r="Q681" s="102">
        <f t="shared" si="147"/>
        <v>0</v>
      </c>
      <c r="R681" s="102"/>
      <c r="S681" s="102">
        <f t="shared" si="148"/>
        <v>0</v>
      </c>
      <c r="T681" s="145"/>
      <c r="U681" s="104" t="e">
        <f t="shared" si="149"/>
        <v>#DIV/0!</v>
      </c>
      <c r="W681" s="106">
        <f t="shared" si="150"/>
        <v>0</v>
      </c>
      <c r="X681" s="106">
        <f t="shared" si="150"/>
        <v>0</v>
      </c>
      <c r="Y681" s="40" t="e">
        <f t="shared" si="151"/>
        <v>#DIV/0!</v>
      </c>
      <c r="Z681" s="107" t="e">
        <f t="shared" si="152"/>
        <v>#DIV/0!</v>
      </c>
      <c r="AA681" s="108" t="e">
        <f t="shared" si="153"/>
        <v>#DIV/0!</v>
      </c>
      <c r="AB681" s="109" t="e">
        <f t="shared" si="154"/>
        <v>#DIV/0!</v>
      </c>
    </row>
    <row r="682" spans="1:251" hidden="1" x14ac:dyDescent="0.2">
      <c r="A682" s="68">
        <v>675</v>
      </c>
      <c r="F682" s="24" t="s">
        <v>100</v>
      </c>
      <c r="G682" s="101"/>
      <c r="H682" s="102"/>
      <c r="I682" s="102">
        <f t="shared" si="144"/>
        <v>0</v>
      </c>
      <c r="J682" s="102"/>
      <c r="K682" s="102">
        <f t="shared" si="145"/>
        <v>0</v>
      </c>
      <c r="L682" s="144"/>
      <c r="M682" s="104" t="e">
        <f t="shared" si="146"/>
        <v>#DIV/0!</v>
      </c>
      <c r="O682" s="101"/>
      <c r="P682" s="101"/>
      <c r="Q682" s="102">
        <f t="shared" si="147"/>
        <v>0</v>
      </c>
      <c r="R682" s="102"/>
      <c r="S682" s="102">
        <f t="shared" si="148"/>
        <v>0</v>
      </c>
      <c r="T682" s="145"/>
      <c r="U682" s="104" t="e">
        <f t="shared" si="149"/>
        <v>#DIV/0!</v>
      </c>
      <c r="W682" s="106">
        <f t="shared" si="150"/>
        <v>0</v>
      </c>
      <c r="X682" s="106">
        <f t="shared" si="150"/>
        <v>0</v>
      </c>
      <c r="Y682" s="40" t="e">
        <f t="shared" si="151"/>
        <v>#DIV/0!</v>
      </c>
      <c r="Z682" s="107" t="e">
        <f t="shared" si="152"/>
        <v>#DIV/0!</v>
      </c>
      <c r="AA682" s="108" t="e">
        <f t="shared" si="153"/>
        <v>#DIV/0!</v>
      </c>
      <c r="AB682" s="109" t="e">
        <f t="shared" si="154"/>
        <v>#DIV/0!</v>
      </c>
    </row>
    <row r="683" spans="1:251" hidden="1" x14ac:dyDescent="0.2">
      <c r="A683" s="68">
        <v>676</v>
      </c>
      <c r="F683" s="24" t="s">
        <v>101</v>
      </c>
      <c r="G683" s="101"/>
      <c r="H683" s="102"/>
      <c r="I683" s="102">
        <f t="shared" si="144"/>
        <v>0</v>
      </c>
      <c r="J683" s="102"/>
      <c r="K683" s="102">
        <f t="shared" si="145"/>
        <v>0</v>
      </c>
      <c r="L683" s="144"/>
      <c r="M683" s="104" t="e">
        <f t="shared" si="146"/>
        <v>#DIV/0!</v>
      </c>
      <c r="O683" s="101"/>
      <c r="P683" s="101"/>
      <c r="Q683" s="102">
        <f t="shared" si="147"/>
        <v>0</v>
      </c>
      <c r="R683" s="102"/>
      <c r="S683" s="102">
        <f t="shared" si="148"/>
        <v>0</v>
      </c>
      <c r="T683" s="145"/>
      <c r="U683" s="104" t="e">
        <f t="shared" si="149"/>
        <v>#DIV/0!</v>
      </c>
      <c r="W683" s="106">
        <f t="shared" si="150"/>
        <v>0</v>
      </c>
      <c r="X683" s="106">
        <f t="shared" si="150"/>
        <v>0</v>
      </c>
      <c r="Y683" s="40" t="e">
        <f t="shared" si="151"/>
        <v>#DIV/0!</v>
      </c>
      <c r="Z683" s="107" t="e">
        <f t="shared" si="152"/>
        <v>#DIV/0!</v>
      </c>
      <c r="AA683" s="108" t="e">
        <f t="shared" si="153"/>
        <v>#DIV/0!</v>
      </c>
      <c r="AB683" s="109" t="e">
        <f t="shared" si="154"/>
        <v>#DIV/0!</v>
      </c>
    </row>
    <row r="684" spans="1:251" hidden="1" x14ac:dyDescent="0.2">
      <c r="A684" s="24">
        <v>677</v>
      </c>
      <c r="F684" s="24" t="s">
        <v>102</v>
      </c>
      <c r="G684" s="101"/>
      <c r="H684" s="102"/>
      <c r="I684" s="102">
        <f t="shared" si="144"/>
        <v>0</v>
      </c>
      <c r="J684" s="102"/>
      <c r="K684" s="102">
        <f t="shared" si="145"/>
        <v>0</v>
      </c>
      <c r="L684" s="144"/>
      <c r="M684" s="104" t="e">
        <f t="shared" si="146"/>
        <v>#DIV/0!</v>
      </c>
      <c r="O684" s="101"/>
      <c r="P684" s="101"/>
      <c r="Q684" s="102">
        <f t="shared" si="147"/>
        <v>0</v>
      </c>
      <c r="R684" s="102"/>
      <c r="S684" s="102">
        <f t="shared" si="148"/>
        <v>0</v>
      </c>
      <c r="T684" s="145"/>
      <c r="U684" s="104" t="e">
        <f t="shared" si="149"/>
        <v>#DIV/0!</v>
      </c>
      <c r="W684" s="106">
        <f t="shared" si="150"/>
        <v>0</v>
      </c>
      <c r="X684" s="106">
        <f t="shared" si="150"/>
        <v>0</v>
      </c>
      <c r="Y684" s="40" t="e">
        <f t="shared" si="151"/>
        <v>#DIV/0!</v>
      </c>
      <c r="Z684" s="107" t="e">
        <f t="shared" si="152"/>
        <v>#DIV/0!</v>
      </c>
      <c r="AA684" s="108" t="e">
        <f t="shared" si="153"/>
        <v>#DIV/0!</v>
      </c>
      <c r="AB684" s="109" t="e">
        <f t="shared" si="154"/>
        <v>#DIV/0!</v>
      </c>
    </row>
    <row r="685" spans="1:251" hidden="1" x14ac:dyDescent="0.2">
      <c r="A685" s="68">
        <v>678</v>
      </c>
      <c r="F685" s="24" t="s">
        <v>103</v>
      </c>
      <c r="G685" s="101"/>
      <c r="H685" s="102"/>
      <c r="I685" s="102">
        <f t="shared" si="144"/>
        <v>0</v>
      </c>
      <c r="J685" s="102"/>
      <c r="K685" s="102">
        <f t="shared" si="145"/>
        <v>0</v>
      </c>
      <c r="L685" s="144"/>
      <c r="M685" s="104" t="e">
        <f t="shared" si="146"/>
        <v>#DIV/0!</v>
      </c>
      <c r="O685" s="101"/>
      <c r="P685" s="101"/>
      <c r="Q685" s="102">
        <f t="shared" si="147"/>
        <v>0</v>
      </c>
      <c r="R685" s="102"/>
      <c r="S685" s="102">
        <f t="shared" si="148"/>
        <v>0</v>
      </c>
      <c r="T685" s="145"/>
      <c r="U685" s="104" t="e">
        <f t="shared" si="149"/>
        <v>#DIV/0!</v>
      </c>
      <c r="W685" s="106">
        <f t="shared" si="150"/>
        <v>0</v>
      </c>
      <c r="X685" s="106">
        <f t="shared" si="150"/>
        <v>0</v>
      </c>
      <c r="Y685" s="40" t="e">
        <f t="shared" si="151"/>
        <v>#DIV/0!</v>
      </c>
      <c r="Z685" s="107" t="e">
        <f t="shared" si="152"/>
        <v>#DIV/0!</v>
      </c>
      <c r="AA685" s="108" t="e">
        <f t="shared" si="153"/>
        <v>#DIV/0!</v>
      </c>
      <c r="AB685" s="109" t="e">
        <f t="shared" si="154"/>
        <v>#DIV/0!</v>
      </c>
      <c r="IQ685" s="24"/>
    </row>
    <row r="686" spans="1:251" hidden="1" x14ac:dyDescent="0.2">
      <c r="A686" s="68">
        <v>679</v>
      </c>
      <c r="F686" s="24" t="s">
        <v>104</v>
      </c>
      <c r="G686" s="101"/>
      <c r="H686" s="102"/>
      <c r="I686" s="102">
        <f t="shared" si="144"/>
        <v>0</v>
      </c>
      <c r="J686" s="102"/>
      <c r="K686" s="102">
        <f t="shared" si="145"/>
        <v>0</v>
      </c>
      <c r="L686" s="144"/>
      <c r="M686" s="104" t="e">
        <f t="shared" si="146"/>
        <v>#DIV/0!</v>
      </c>
      <c r="O686" s="101"/>
      <c r="P686" s="101"/>
      <c r="Q686" s="102">
        <f t="shared" si="147"/>
        <v>0</v>
      </c>
      <c r="R686" s="102"/>
      <c r="S686" s="102">
        <f t="shared" si="148"/>
        <v>0</v>
      </c>
      <c r="T686" s="145"/>
      <c r="U686" s="104" t="e">
        <f t="shared" si="149"/>
        <v>#DIV/0!</v>
      </c>
      <c r="W686" s="106">
        <f t="shared" si="150"/>
        <v>0</v>
      </c>
      <c r="X686" s="106">
        <f t="shared" si="150"/>
        <v>0</v>
      </c>
      <c r="Y686" s="40" t="e">
        <f t="shared" si="151"/>
        <v>#DIV/0!</v>
      </c>
      <c r="Z686" s="107" t="e">
        <f t="shared" si="152"/>
        <v>#DIV/0!</v>
      </c>
      <c r="AA686" s="108" t="e">
        <f t="shared" si="153"/>
        <v>#DIV/0!</v>
      </c>
      <c r="AB686" s="109" t="e">
        <f t="shared" si="154"/>
        <v>#DIV/0!</v>
      </c>
    </row>
    <row r="687" spans="1:251" hidden="1" x14ac:dyDescent="0.2">
      <c r="A687" s="24">
        <v>680</v>
      </c>
      <c r="F687" s="24" t="s">
        <v>105</v>
      </c>
      <c r="G687" s="101"/>
      <c r="H687" s="102"/>
      <c r="I687" s="102">
        <f t="shared" si="144"/>
        <v>0</v>
      </c>
      <c r="J687" s="102"/>
      <c r="K687" s="102">
        <f t="shared" si="145"/>
        <v>0</v>
      </c>
      <c r="L687" s="147"/>
      <c r="M687" s="104" t="e">
        <f t="shared" si="146"/>
        <v>#DIV/0!</v>
      </c>
      <c r="O687" s="101"/>
      <c r="P687" s="101"/>
      <c r="Q687" s="102">
        <f t="shared" si="147"/>
        <v>0</v>
      </c>
      <c r="R687" s="102"/>
      <c r="S687" s="102">
        <f t="shared" si="148"/>
        <v>0</v>
      </c>
      <c r="T687" s="148"/>
      <c r="U687" s="104" t="e">
        <f t="shared" si="149"/>
        <v>#DIV/0!</v>
      </c>
      <c r="W687" s="106">
        <f t="shared" si="150"/>
        <v>0</v>
      </c>
      <c r="X687" s="106">
        <f t="shared" si="150"/>
        <v>0</v>
      </c>
      <c r="Y687" s="40" t="e">
        <f t="shared" si="151"/>
        <v>#DIV/0!</v>
      </c>
      <c r="Z687" s="107" t="e">
        <f t="shared" si="152"/>
        <v>#DIV/0!</v>
      </c>
      <c r="AA687" s="108" t="e">
        <f t="shared" si="153"/>
        <v>#DIV/0!</v>
      </c>
      <c r="AB687" s="109" t="e">
        <f t="shared" si="154"/>
        <v>#DIV/0!</v>
      </c>
    </row>
    <row r="688" spans="1:251" hidden="1" x14ac:dyDescent="0.2">
      <c r="A688" s="68">
        <v>681</v>
      </c>
      <c r="F688" s="24" t="s">
        <v>106</v>
      </c>
      <c r="G688" s="101"/>
      <c r="H688" s="102"/>
      <c r="I688" s="102">
        <f t="shared" si="144"/>
        <v>0</v>
      </c>
      <c r="J688" s="102"/>
      <c r="K688" s="102">
        <f t="shared" si="145"/>
        <v>0</v>
      </c>
      <c r="L688" s="144"/>
      <c r="M688" s="104" t="e">
        <f t="shared" si="146"/>
        <v>#DIV/0!</v>
      </c>
      <c r="O688" s="101"/>
      <c r="P688" s="101"/>
      <c r="Q688" s="102">
        <f t="shared" si="147"/>
        <v>0</v>
      </c>
      <c r="R688" s="102"/>
      <c r="S688" s="102">
        <f t="shared" si="148"/>
        <v>0</v>
      </c>
      <c r="T688" s="145"/>
      <c r="U688" s="104" t="e">
        <f t="shared" si="149"/>
        <v>#DIV/0!</v>
      </c>
      <c r="W688" s="106">
        <f t="shared" si="150"/>
        <v>0</v>
      </c>
      <c r="X688" s="106">
        <f t="shared" si="150"/>
        <v>0</v>
      </c>
      <c r="Y688" s="40" t="e">
        <f t="shared" si="151"/>
        <v>#DIV/0!</v>
      </c>
      <c r="Z688" s="107" t="e">
        <f t="shared" si="152"/>
        <v>#DIV/0!</v>
      </c>
      <c r="AA688" s="108" t="e">
        <f t="shared" si="153"/>
        <v>#DIV/0!</v>
      </c>
      <c r="AB688" s="109" t="e">
        <f t="shared" si="154"/>
        <v>#DIV/0!</v>
      </c>
    </row>
    <row r="689" spans="1:28" hidden="1" x14ac:dyDescent="0.2">
      <c r="A689" s="68">
        <v>682</v>
      </c>
      <c r="F689" s="24" t="s">
        <v>107</v>
      </c>
      <c r="G689" s="101"/>
      <c r="H689" s="102"/>
      <c r="I689" s="102">
        <f t="shared" si="144"/>
        <v>0</v>
      </c>
      <c r="J689" s="102"/>
      <c r="K689" s="102">
        <f t="shared" si="145"/>
        <v>0</v>
      </c>
      <c r="L689" s="144"/>
      <c r="M689" s="104" t="e">
        <f t="shared" si="146"/>
        <v>#DIV/0!</v>
      </c>
      <c r="O689" s="101"/>
      <c r="P689" s="101"/>
      <c r="Q689" s="102">
        <f t="shared" si="147"/>
        <v>0</v>
      </c>
      <c r="R689" s="102"/>
      <c r="S689" s="102">
        <f t="shared" si="148"/>
        <v>0</v>
      </c>
      <c r="T689" s="145"/>
      <c r="U689" s="104" t="e">
        <f t="shared" si="149"/>
        <v>#DIV/0!</v>
      </c>
      <c r="W689" s="106">
        <f t="shared" si="150"/>
        <v>0</v>
      </c>
      <c r="X689" s="106">
        <f t="shared" si="150"/>
        <v>0</v>
      </c>
      <c r="Y689" s="40" t="e">
        <f t="shared" si="151"/>
        <v>#DIV/0!</v>
      </c>
      <c r="Z689" s="107" t="e">
        <f t="shared" si="152"/>
        <v>#DIV/0!</v>
      </c>
      <c r="AA689" s="108" t="e">
        <f t="shared" si="153"/>
        <v>#DIV/0!</v>
      </c>
      <c r="AB689" s="109" t="e">
        <f t="shared" si="154"/>
        <v>#DIV/0!</v>
      </c>
    </row>
    <row r="690" spans="1:28" hidden="1" x14ac:dyDescent="0.2">
      <c r="A690" s="24">
        <v>683</v>
      </c>
      <c r="F690" s="24" t="s">
        <v>108</v>
      </c>
      <c r="G690" s="101"/>
      <c r="H690" s="102"/>
      <c r="I690" s="102">
        <f t="shared" si="144"/>
        <v>0</v>
      </c>
      <c r="J690" s="102"/>
      <c r="K690" s="102">
        <f t="shared" si="145"/>
        <v>0</v>
      </c>
      <c r="L690" s="144"/>
      <c r="M690" s="104" t="e">
        <f t="shared" si="146"/>
        <v>#DIV/0!</v>
      </c>
      <c r="O690" s="101"/>
      <c r="P690" s="101"/>
      <c r="Q690" s="102">
        <f t="shared" si="147"/>
        <v>0</v>
      </c>
      <c r="R690" s="102"/>
      <c r="S690" s="102">
        <f t="shared" si="148"/>
        <v>0</v>
      </c>
      <c r="T690" s="145"/>
      <c r="U690" s="104" t="e">
        <f t="shared" si="149"/>
        <v>#DIV/0!</v>
      </c>
      <c r="W690" s="106">
        <f t="shared" si="150"/>
        <v>0</v>
      </c>
      <c r="X690" s="106">
        <f t="shared" si="150"/>
        <v>0</v>
      </c>
      <c r="Y690" s="40" t="e">
        <f t="shared" si="151"/>
        <v>#DIV/0!</v>
      </c>
      <c r="Z690" s="107" t="e">
        <f t="shared" si="152"/>
        <v>#DIV/0!</v>
      </c>
      <c r="AA690" s="108" t="e">
        <f t="shared" si="153"/>
        <v>#DIV/0!</v>
      </c>
      <c r="AB690" s="109" t="e">
        <f t="shared" si="154"/>
        <v>#DIV/0!</v>
      </c>
    </row>
    <row r="691" spans="1:28" hidden="1" x14ac:dyDescent="0.2">
      <c r="A691" s="68">
        <v>684</v>
      </c>
      <c r="F691" s="24" t="s">
        <v>109</v>
      </c>
      <c r="G691" s="101"/>
      <c r="H691" s="102"/>
      <c r="I691" s="102">
        <f t="shared" si="144"/>
        <v>0</v>
      </c>
      <c r="J691" s="102"/>
      <c r="K691" s="102">
        <f t="shared" si="145"/>
        <v>0</v>
      </c>
      <c r="L691" s="147"/>
      <c r="M691" s="104" t="e">
        <f t="shared" si="146"/>
        <v>#DIV/0!</v>
      </c>
      <c r="O691" s="101"/>
      <c r="P691" s="101"/>
      <c r="Q691" s="102">
        <f t="shared" si="147"/>
        <v>0</v>
      </c>
      <c r="R691" s="102"/>
      <c r="S691" s="102">
        <f t="shared" si="148"/>
        <v>0</v>
      </c>
      <c r="T691" s="148"/>
      <c r="U691" s="104" t="e">
        <f t="shared" si="149"/>
        <v>#DIV/0!</v>
      </c>
      <c r="W691" s="106">
        <f t="shared" si="150"/>
        <v>0</v>
      </c>
      <c r="X691" s="106">
        <f t="shared" si="150"/>
        <v>0</v>
      </c>
      <c r="Y691" s="40" t="e">
        <f t="shared" si="151"/>
        <v>#DIV/0!</v>
      </c>
      <c r="Z691" s="107" t="e">
        <f t="shared" si="152"/>
        <v>#DIV/0!</v>
      </c>
      <c r="AA691" s="108" t="e">
        <f t="shared" si="153"/>
        <v>#DIV/0!</v>
      </c>
      <c r="AB691" s="109" t="e">
        <f t="shared" si="154"/>
        <v>#DIV/0!</v>
      </c>
    </row>
    <row r="692" spans="1:28" hidden="1" x14ac:dyDescent="0.2">
      <c r="A692" s="68">
        <v>685</v>
      </c>
      <c r="F692" s="24" t="s">
        <v>110</v>
      </c>
      <c r="G692" s="101"/>
      <c r="H692" s="102"/>
      <c r="I692" s="102">
        <f t="shared" si="144"/>
        <v>0</v>
      </c>
      <c r="J692" s="102"/>
      <c r="K692" s="102">
        <f t="shared" si="145"/>
        <v>0</v>
      </c>
      <c r="L692" s="144"/>
      <c r="M692" s="104" t="e">
        <f t="shared" si="146"/>
        <v>#DIV/0!</v>
      </c>
      <c r="O692" s="101"/>
      <c r="P692" s="101"/>
      <c r="Q692" s="102">
        <f t="shared" si="147"/>
        <v>0</v>
      </c>
      <c r="R692" s="102"/>
      <c r="S692" s="102">
        <f t="shared" si="148"/>
        <v>0</v>
      </c>
      <c r="T692" s="145"/>
      <c r="U692" s="104" t="e">
        <f t="shared" si="149"/>
        <v>#DIV/0!</v>
      </c>
      <c r="W692" s="106">
        <f t="shared" si="150"/>
        <v>0</v>
      </c>
      <c r="X692" s="106">
        <f t="shared" si="150"/>
        <v>0</v>
      </c>
      <c r="Y692" s="40" t="e">
        <f t="shared" si="151"/>
        <v>#DIV/0!</v>
      </c>
      <c r="Z692" s="107" t="e">
        <f t="shared" si="152"/>
        <v>#DIV/0!</v>
      </c>
      <c r="AA692" s="108" t="e">
        <f t="shared" si="153"/>
        <v>#DIV/0!</v>
      </c>
      <c r="AB692" s="109" t="e">
        <f t="shared" si="154"/>
        <v>#DIV/0!</v>
      </c>
    </row>
    <row r="693" spans="1:28" hidden="1" x14ac:dyDescent="0.2">
      <c r="A693" s="24">
        <v>686</v>
      </c>
      <c r="F693" s="24" t="s">
        <v>111</v>
      </c>
      <c r="G693" s="101"/>
      <c r="H693" s="102"/>
      <c r="I693" s="102">
        <f t="shared" si="144"/>
        <v>0</v>
      </c>
      <c r="J693" s="102"/>
      <c r="K693" s="102">
        <f t="shared" si="145"/>
        <v>0</v>
      </c>
      <c r="L693" s="103"/>
      <c r="M693" s="104" t="e">
        <f t="shared" si="146"/>
        <v>#DIV/0!</v>
      </c>
      <c r="O693" s="101"/>
      <c r="P693" s="101"/>
      <c r="Q693" s="102">
        <f t="shared" si="147"/>
        <v>0</v>
      </c>
      <c r="R693" s="102"/>
      <c r="S693" s="102">
        <f t="shared" si="148"/>
        <v>0</v>
      </c>
      <c r="T693" s="105"/>
      <c r="U693" s="104" t="e">
        <f t="shared" si="149"/>
        <v>#DIV/0!</v>
      </c>
      <c r="W693" s="106">
        <f t="shared" si="150"/>
        <v>0</v>
      </c>
      <c r="X693" s="106">
        <f t="shared" si="150"/>
        <v>0</v>
      </c>
      <c r="Y693" s="40" t="e">
        <f t="shared" si="151"/>
        <v>#DIV/0!</v>
      </c>
      <c r="Z693" s="107" t="e">
        <f t="shared" si="152"/>
        <v>#DIV/0!</v>
      </c>
      <c r="AA693" s="108" t="e">
        <f t="shared" si="153"/>
        <v>#DIV/0!</v>
      </c>
      <c r="AB693" s="109" t="e">
        <f t="shared" si="154"/>
        <v>#DIV/0!</v>
      </c>
    </row>
    <row r="694" spans="1:28" s="80" customFormat="1" hidden="1" x14ac:dyDescent="0.2">
      <c r="A694" s="68">
        <v>687</v>
      </c>
      <c r="B694" s="56"/>
      <c r="C694" s="69"/>
      <c r="D694" s="70"/>
      <c r="E694" s="71"/>
      <c r="F694" s="24" t="s">
        <v>112</v>
      </c>
      <c r="G694" s="101"/>
      <c r="H694" s="102"/>
      <c r="I694" s="102">
        <f t="shared" si="144"/>
        <v>0</v>
      </c>
      <c r="J694" s="102"/>
      <c r="K694" s="102">
        <f t="shared" si="145"/>
        <v>0</v>
      </c>
      <c r="L694" s="103"/>
      <c r="M694" s="104" t="e">
        <f t="shared" si="146"/>
        <v>#DIV/0!</v>
      </c>
      <c r="N694" s="136"/>
      <c r="O694" s="101"/>
      <c r="P694" s="101"/>
      <c r="Q694" s="102">
        <f t="shared" si="147"/>
        <v>0</v>
      </c>
      <c r="R694" s="102"/>
      <c r="S694" s="102">
        <f t="shared" si="148"/>
        <v>0</v>
      </c>
      <c r="T694" s="105"/>
      <c r="U694" s="104" t="e">
        <f t="shared" si="149"/>
        <v>#DIV/0!</v>
      </c>
      <c r="V694" s="31"/>
      <c r="W694" s="106">
        <f t="shared" si="150"/>
        <v>0</v>
      </c>
      <c r="X694" s="106">
        <f t="shared" si="150"/>
        <v>0</v>
      </c>
      <c r="Y694" s="40" t="e">
        <f t="shared" si="151"/>
        <v>#DIV/0!</v>
      </c>
      <c r="Z694" s="107" t="e">
        <f t="shared" si="152"/>
        <v>#DIV/0!</v>
      </c>
      <c r="AA694" s="108" t="e">
        <f t="shared" si="153"/>
        <v>#DIV/0!</v>
      </c>
      <c r="AB694" s="109" t="e">
        <f t="shared" si="154"/>
        <v>#DIV/0!</v>
      </c>
    </row>
    <row r="695" spans="1:28" s="80" customFormat="1" hidden="1" x14ac:dyDescent="0.2">
      <c r="A695" s="68">
        <v>688</v>
      </c>
      <c r="B695" s="56"/>
      <c r="C695" s="69"/>
      <c r="D695" s="70"/>
      <c r="E695" s="71"/>
      <c r="F695" s="24" t="s">
        <v>113</v>
      </c>
      <c r="G695" s="101"/>
      <c r="H695" s="102"/>
      <c r="I695" s="102"/>
      <c r="J695" s="102"/>
      <c r="K695" s="102"/>
      <c r="L695" s="103"/>
      <c r="M695" s="104"/>
      <c r="N695" s="136"/>
      <c r="O695" s="101"/>
      <c r="P695" s="101"/>
      <c r="Q695" s="102">
        <f t="shared" si="147"/>
        <v>0</v>
      </c>
      <c r="R695" s="102"/>
      <c r="S695" s="102">
        <f t="shared" si="148"/>
        <v>0</v>
      </c>
      <c r="T695" s="105"/>
      <c r="U695" s="104" t="e">
        <f t="shared" si="149"/>
        <v>#DIV/0!</v>
      </c>
      <c r="V695" s="31"/>
      <c r="W695" s="106">
        <f t="shared" ref="W695:X696" si="155">S695</f>
        <v>0</v>
      </c>
      <c r="X695" s="106">
        <f t="shared" si="155"/>
        <v>0</v>
      </c>
      <c r="Y695" s="40" t="e">
        <f t="shared" si="151"/>
        <v>#DIV/0!</v>
      </c>
      <c r="Z695" s="107" t="e">
        <f t="shared" si="152"/>
        <v>#DIV/0!</v>
      </c>
      <c r="AA695" s="108" t="e">
        <f t="shared" si="153"/>
        <v>#DIV/0!</v>
      </c>
      <c r="AB695" s="109" t="e">
        <f t="shared" si="154"/>
        <v>#DIV/0!</v>
      </c>
    </row>
    <row r="696" spans="1:28" s="80" customFormat="1" hidden="1" x14ac:dyDescent="0.2">
      <c r="A696" s="24">
        <v>689</v>
      </c>
      <c r="B696" s="56"/>
      <c r="C696" s="69"/>
      <c r="D696" s="70"/>
      <c r="E696" s="71"/>
      <c r="F696" s="24" t="s">
        <v>114</v>
      </c>
      <c r="G696" s="101"/>
      <c r="H696" s="102"/>
      <c r="I696" s="102"/>
      <c r="J696" s="102"/>
      <c r="K696" s="102"/>
      <c r="L696" s="103"/>
      <c r="M696" s="104"/>
      <c r="N696" s="136"/>
      <c r="O696" s="101"/>
      <c r="P696" s="101"/>
      <c r="Q696" s="102">
        <f t="shared" si="147"/>
        <v>0</v>
      </c>
      <c r="R696" s="102"/>
      <c r="S696" s="102">
        <f t="shared" si="148"/>
        <v>0</v>
      </c>
      <c r="T696" s="105"/>
      <c r="U696" s="104" t="e">
        <f t="shared" si="149"/>
        <v>#DIV/0!</v>
      </c>
      <c r="V696" s="31"/>
      <c r="W696" s="106">
        <f t="shared" si="155"/>
        <v>0</v>
      </c>
      <c r="X696" s="106">
        <f t="shared" si="155"/>
        <v>0</v>
      </c>
      <c r="Y696" s="40" t="e">
        <f t="shared" si="151"/>
        <v>#DIV/0!</v>
      </c>
      <c r="Z696" s="107" t="e">
        <f t="shared" si="152"/>
        <v>#DIV/0!</v>
      </c>
      <c r="AA696" s="108" t="e">
        <f t="shared" si="153"/>
        <v>#DIV/0!</v>
      </c>
      <c r="AB696" s="109" t="e">
        <f t="shared" si="154"/>
        <v>#DIV/0!</v>
      </c>
    </row>
    <row r="697" spans="1:28" hidden="1" x14ac:dyDescent="0.2"/>
    <row r="698" spans="1:28" hidden="1" x14ac:dyDescent="0.2"/>
    <row r="699" spans="1:28" hidden="1" x14ac:dyDescent="0.2"/>
    <row r="700" spans="1:28" hidden="1" x14ac:dyDescent="0.2"/>
    <row r="701" spans="1:28" hidden="1" x14ac:dyDescent="0.2"/>
    <row r="702" spans="1:28" hidden="1" x14ac:dyDescent="0.2"/>
    <row r="703" spans="1:28" hidden="1" x14ac:dyDescent="0.2"/>
    <row r="704" spans="1:28" hidden="1" x14ac:dyDescent="0.2"/>
    <row r="705" hidden="1" x14ac:dyDescent="0.2"/>
    <row r="706" hidden="1" x14ac:dyDescent="0.2"/>
    <row r="707" hidden="1" x14ac:dyDescent="0.2"/>
    <row r="708" hidden="1" x14ac:dyDescent="0.2"/>
  </sheetData>
  <mergeCells count="3">
    <mergeCell ref="O5:U6"/>
    <mergeCell ref="W5:AB6"/>
    <mergeCell ref="G5:M6"/>
  </mergeCells>
  <conditionalFormatting sqref="V645:V696 V592:V643 V539:V590 V486:V537 V433:V484 V380:V431 V327:V378 V274:V325 V221:V272 V168:V219 V115:V166 V1:V4 M2:M4 M8:M1048576 V8:V113 U2:U4 U8:U1048576">
    <cfRule type="cellIs" dxfId="1" priority="1" operator="greater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ds</vt:lpstr>
      <vt:lpstr>CONFORME</vt:lpstr>
      <vt:lpstr>INCENTIVE</vt:lpstr>
      <vt:lpstr>computation jsu</vt:lpstr>
      <vt:lpstr>ds!Print_Area</vt:lpstr>
    </vt:vector>
  </TitlesOfParts>
  <Company>ever group of stores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jaymel.muchenijo</cp:lastModifiedBy>
  <cp:lastPrinted>2021-02-05T03:00:10Z</cp:lastPrinted>
  <dcterms:created xsi:type="dcterms:W3CDTF">2016-01-13T10:09:54Z</dcterms:created>
  <dcterms:modified xsi:type="dcterms:W3CDTF">2022-06-27T03:27:44Z</dcterms:modified>
</cp:coreProperties>
</file>