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1\VA\"/>
    </mc:Choice>
  </mc:AlternateContent>
  <xr:revisionPtr revIDLastSave="0" documentId="13_ncr:1_{B2E0ACE2-124D-452F-9987-494823A189FE}" xr6:coauthVersionLast="47" xr6:coauthVersionMax="47" xr10:uidLastSave="{00000000-0000-0000-0000-000000000000}"/>
  <bookViews>
    <workbookView xWindow="5535" yWindow="-13920" windowWidth="17265" windowHeight="11490" activeTab="2" xr2:uid="{00000000-000D-0000-FFFF-FFFF00000000}"/>
  </bookViews>
  <sheets>
    <sheet name="total" sheetId="4" r:id="rId1"/>
    <sheet name="round1" sheetId="6" r:id="rId2"/>
    <sheet name="round2" sheetId="5" r:id="rId3"/>
    <sheet name="ratios" sheetId="12" r:id="rId4"/>
  </sheets>
  <calcPr calcId="181029"/>
</workbook>
</file>

<file path=xl/calcChain.xml><?xml version="1.0" encoding="utf-8"?>
<calcChain xmlns="http://schemas.openxmlformats.org/spreadsheetml/2006/main">
  <c r="O3" i="12" l="1"/>
  <c r="O11" i="12" s="1"/>
  <c r="O4" i="12"/>
  <c r="O5" i="12"/>
  <c r="O6" i="12"/>
  <c r="O7" i="12"/>
  <c r="O13" i="12" s="1"/>
  <c r="O2" i="12"/>
  <c r="S3" i="12"/>
  <c r="S4" i="12"/>
  <c r="S5" i="12"/>
  <c r="S6" i="12"/>
  <c r="S7" i="12"/>
  <c r="S2" i="12"/>
  <c r="D12" i="12"/>
  <c r="E12" i="12"/>
  <c r="F12" i="12"/>
  <c r="G12" i="12"/>
  <c r="H12" i="12"/>
  <c r="C12" i="12"/>
  <c r="K3" i="12"/>
  <c r="K4" i="12"/>
  <c r="K5" i="12"/>
  <c r="K6" i="12"/>
  <c r="K7" i="12"/>
  <c r="K8" i="12"/>
  <c r="K9" i="12"/>
  <c r="K10" i="12"/>
  <c r="K11" i="12"/>
  <c r="K2" i="12"/>
  <c r="J3" i="12"/>
  <c r="J4" i="12"/>
  <c r="J5" i="12"/>
  <c r="J6" i="12"/>
  <c r="J7" i="12"/>
  <c r="J8" i="12"/>
  <c r="J9" i="12"/>
  <c r="J10" i="12"/>
  <c r="J11" i="12"/>
  <c r="J2" i="12"/>
  <c r="I3" i="12"/>
  <c r="I4" i="12"/>
  <c r="I5" i="12"/>
  <c r="I6" i="12"/>
  <c r="I7" i="12"/>
  <c r="I8" i="12"/>
  <c r="I9" i="12"/>
  <c r="I10" i="12"/>
  <c r="I11" i="12"/>
  <c r="I2" i="12"/>
  <c r="S13" i="6"/>
  <c r="R13" i="6"/>
  <c r="Q13" i="6"/>
  <c r="P13" i="6"/>
  <c r="O13" i="6"/>
  <c r="S12" i="6"/>
  <c r="R12" i="6"/>
  <c r="Q12" i="6"/>
  <c r="P12" i="6"/>
  <c r="O12" i="6"/>
  <c r="S11" i="6"/>
  <c r="R11" i="6"/>
  <c r="Q11" i="6"/>
  <c r="P11" i="6"/>
  <c r="O11" i="6"/>
  <c r="S10" i="6"/>
  <c r="R10" i="6"/>
  <c r="Q10" i="6"/>
  <c r="P10" i="6"/>
  <c r="O10" i="6"/>
  <c r="S9" i="6"/>
  <c r="R9" i="6"/>
  <c r="Q9" i="6"/>
  <c r="P9" i="6"/>
  <c r="O9" i="6"/>
  <c r="S13" i="4"/>
  <c r="R13" i="4"/>
  <c r="Q13" i="4"/>
  <c r="P13" i="4"/>
  <c r="O13" i="4"/>
  <c r="S12" i="4"/>
  <c r="R12" i="4"/>
  <c r="Q12" i="4"/>
  <c r="P12" i="4"/>
  <c r="O12" i="4"/>
  <c r="S11" i="4"/>
  <c r="R11" i="4"/>
  <c r="Q11" i="4"/>
  <c r="P11" i="4"/>
  <c r="O11" i="4"/>
  <c r="S10" i="4"/>
  <c r="R10" i="4"/>
  <c r="Q10" i="4"/>
  <c r="P10" i="4"/>
  <c r="O10" i="4"/>
  <c r="S9" i="4"/>
  <c r="R9" i="4"/>
  <c r="Q9" i="4"/>
  <c r="P9" i="4"/>
  <c r="O9" i="4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S13" i="5"/>
  <c r="R13" i="5"/>
  <c r="Q13" i="5"/>
  <c r="P13" i="5"/>
  <c r="O13" i="5"/>
  <c r="S12" i="5"/>
  <c r="R12" i="5"/>
  <c r="Q12" i="5"/>
  <c r="P12" i="5"/>
  <c r="O12" i="5"/>
  <c r="S11" i="5"/>
  <c r="R11" i="5"/>
  <c r="Q11" i="5"/>
  <c r="P11" i="5"/>
  <c r="O11" i="5"/>
  <c r="S10" i="5"/>
  <c r="R10" i="5"/>
  <c r="Q10" i="5"/>
  <c r="P10" i="5"/>
  <c r="O10" i="5"/>
  <c r="S9" i="5"/>
  <c r="R9" i="5"/>
  <c r="Q9" i="5"/>
  <c r="P9" i="5"/>
  <c r="O9" i="5"/>
  <c r="K12" i="12" l="1"/>
  <c r="I12" i="12"/>
  <c r="J12" i="12"/>
  <c r="C10" i="6"/>
  <c r="D10" i="6"/>
  <c r="E10" i="6"/>
  <c r="F10" i="6"/>
  <c r="G10" i="6"/>
  <c r="H10" i="6"/>
  <c r="I10" i="6"/>
  <c r="J10" i="6"/>
  <c r="K10" i="6"/>
  <c r="L10" i="6"/>
  <c r="C11" i="6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3" i="6"/>
  <c r="D13" i="6"/>
  <c r="E13" i="6"/>
  <c r="F13" i="6"/>
  <c r="G13" i="6"/>
  <c r="H13" i="6"/>
  <c r="I13" i="6"/>
  <c r="J13" i="6"/>
  <c r="K13" i="6"/>
  <c r="L13" i="6"/>
  <c r="D9" i="6"/>
  <c r="E9" i="6"/>
  <c r="F9" i="6"/>
  <c r="G9" i="6"/>
  <c r="H9" i="6"/>
  <c r="I9" i="6"/>
  <c r="J9" i="6"/>
  <c r="K9" i="6"/>
  <c r="L9" i="6"/>
  <c r="C9" i="6"/>
  <c r="L13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D9" i="4"/>
  <c r="E9" i="4"/>
  <c r="F9" i="4"/>
  <c r="G9" i="4"/>
  <c r="H9" i="4"/>
  <c r="I9" i="4"/>
  <c r="J9" i="4"/>
  <c r="K9" i="4"/>
  <c r="L9" i="4"/>
  <c r="C9" i="4"/>
</calcChain>
</file>

<file path=xl/sharedStrings.xml><?xml version="1.0" encoding="utf-8"?>
<sst xmlns="http://schemas.openxmlformats.org/spreadsheetml/2006/main" count="72" uniqueCount="28">
  <si>
    <t>model_len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</si>
  <si>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</si>
  <si>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</si>
  <si>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</si>
  <si>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</si>
  <si>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</si>
  <si>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total</t>
    <phoneticPr fontId="2" type="noConversion"/>
  </si>
  <si>
    <t>clients_per_round</t>
    <phoneticPr fontId="2" type="noConversion"/>
  </si>
  <si>
    <t>{h_i}</t>
  </si>
  <si>
    <t>x</t>
  </si>
  <si>
    <t>[[d]].ax</t>
  </si>
  <si>
    <t>{msg([[d_i]])}</t>
  </si>
  <si>
    <t>sign([[d]])</t>
  </si>
  <si>
    <t>kb</t>
    <phoneticPr fontId="2" type="noConversion"/>
  </si>
  <si>
    <r>
      <t>avg</t>
    </r>
    <r>
      <rPr>
        <sz val="11"/>
        <color theme="1"/>
        <rFont val="宋体"/>
        <family val="3"/>
        <charset val="134"/>
        <scheme val="minor"/>
      </rPr>
      <t>_org</t>
    </r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</si>
  <si>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vg</t>
    </r>
    <phoneticPr fontId="2" type="noConversion"/>
  </si>
  <si>
    <t>round1</t>
    <phoneticPr fontId="2" type="noConversion"/>
  </si>
  <si>
    <t>round2</t>
    <phoneticPr fontId="2" type="noConversion"/>
  </si>
  <si>
    <t>Round1</t>
    <phoneticPr fontId="2" type="noConversion"/>
  </si>
  <si>
    <t>Round2</t>
    <phoneticPr fontId="2" type="noConversion"/>
  </si>
  <si>
    <t>[[d]].ax</t>
    <phoneticPr fontId="2" type="noConversion"/>
  </si>
  <si>
    <t>sign([[d]])</t>
    <phoneticPr fontId="2" type="noConversion"/>
  </si>
  <si>
    <t>x</t>
    <phoneticPr fontId="2" type="noConversion"/>
  </si>
  <si>
    <t>sign(x)</t>
    <phoneticPr fontId="2" type="noConversion"/>
  </si>
  <si>
    <t>{h_i}</t>
    <phoneticPr fontId="2" type="noConversion"/>
  </si>
  <si>
    <t>MB</t>
    <phoneticPr fontId="2" type="noConversion"/>
  </si>
  <si>
    <t>sign(h)</t>
  </si>
  <si>
    <t>sign(h)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</si>
</sst>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000_);[Red]\(0.0000\)"/>
    <numFmt numFmtId="177" formatCode="0.0000_ "/>
    <numFmt numFmtId="178" formatCode="0_);[Red]\(0\)"/>
    <numFmt numFmtId="179" formatCode="0.00000"/>
    <numFmt numFmtId="180" formatCode="0.0000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>
      <alignment vertical="center"/>
    </xf>
    <xf numFmtId="180" fontId="3" fillId="0" borderId="0" xfId="1" applyNumberFormat="1" applyAlignment="1">
      <alignment horizontal="center" vertical="center"/>
    </xf>
    <xf numFmtId="179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常规 2" xfId="1" xr:uid="{78D39BCD-DD49-47D4-A54B-AE70B88B2DF6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total!$C$9:$L$9</c:f>
              <c:numCache>
                <c:formatCode>General</c:formatCode>
                <c:ptCount val="10"/>
                <c:pt idx="0">
                  <c:v>2.5088372230529785</c:v>
                </c:pt>
                <c:pt idx="1">
                  <c:v>2.5166961669921877</c:v>
                </c:pt>
                <c:pt idx="2">
                  <c:v>2.5322883605957029</c:v>
                </c:pt>
                <c:pt idx="3">
                  <c:v>2.5635419845581056</c:v>
                </c:pt>
                <c:pt idx="4">
                  <c:v>2.6260408401489257</c:v>
                </c:pt>
                <c:pt idx="5">
                  <c:v>2.782300853729248</c:v>
                </c:pt>
                <c:pt idx="6">
                  <c:v>3.0635623931884766</c:v>
                </c:pt>
                <c:pt idx="7">
                  <c:v>3.5205903053283691</c:v>
                </c:pt>
                <c:pt idx="8">
                  <c:v>4.7510560035705565</c:v>
                </c:pt>
                <c:pt idx="9">
                  <c:v>6.7198201179504391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total!$C$10:$L$10</c:f>
              <c:numCache>
                <c:formatCode>General</c:formatCode>
                <c:ptCount val="10"/>
                <c:pt idx="0">
                  <c:v>2.5109195709228516</c:v>
                </c:pt>
                <c:pt idx="1">
                  <c:v>2.5187461853027342</c:v>
                </c:pt>
                <c:pt idx="2">
                  <c:v>2.5343460083007812</c:v>
                </c:pt>
                <c:pt idx="3">
                  <c:v>2.5656165122985839</c:v>
                </c:pt>
                <c:pt idx="4">
                  <c:v>2.6281085968017579</c:v>
                </c:pt>
                <c:pt idx="5">
                  <c:v>2.7843999862670898</c:v>
                </c:pt>
                <c:pt idx="6">
                  <c:v>3.0656194686889648</c:v>
                </c:pt>
                <c:pt idx="7">
                  <c:v>3.5226616859436035</c:v>
                </c:pt>
                <c:pt idx="8">
                  <c:v>4.7531501770019533</c:v>
                </c:pt>
                <c:pt idx="9">
                  <c:v>6.721877861022949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total!$C$11:$L$11</c:f>
              <c:numCache>
                <c:formatCode>General</c:formatCode>
                <c:ptCount val="10"/>
                <c:pt idx="0">
                  <c:v>2.5129737854003906</c:v>
                </c:pt>
                <c:pt idx="1">
                  <c:v>2.5207985877990722</c:v>
                </c:pt>
                <c:pt idx="2">
                  <c:v>2.5364436149597167</c:v>
                </c:pt>
                <c:pt idx="3">
                  <c:v>2.5676837921142579</c:v>
                </c:pt>
                <c:pt idx="4">
                  <c:v>2.630213165283203</c:v>
                </c:pt>
                <c:pt idx="5">
                  <c:v>2.7864760398864745</c:v>
                </c:pt>
                <c:pt idx="6">
                  <c:v>3.0676780700683595</c:v>
                </c:pt>
                <c:pt idx="7">
                  <c:v>3.5247553825378417</c:v>
                </c:pt>
                <c:pt idx="8">
                  <c:v>4.7552351951599121</c:v>
                </c:pt>
                <c:pt idx="9">
                  <c:v>6.7239700317382809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total!$C$12:$L$12</c:f>
              <c:numCache>
                <c:formatCode>General</c:formatCode>
                <c:ptCount val="10"/>
                <c:pt idx="0">
                  <c:v>2.5150932312011718</c:v>
                </c:pt>
                <c:pt idx="1">
                  <c:v>2.522898483276367</c:v>
                </c:pt>
                <c:pt idx="2">
                  <c:v>2.538528823852539</c:v>
                </c:pt>
                <c:pt idx="3">
                  <c:v>2.5697715759277342</c:v>
                </c:pt>
                <c:pt idx="4">
                  <c:v>2.6322518348693849</c:v>
                </c:pt>
                <c:pt idx="5">
                  <c:v>2.7885377883911131</c:v>
                </c:pt>
                <c:pt idx="6">
                  <c:v>3.0698011398315428</c:v>
                </c:pt>
                <c:pt idx="7">
                  <c:v>3.5268250465393067</c:v>
                </c:pt>
                <c:pt idx="8">
                  <c:v>4.7572866439819332</c:v>
                </c:pt>
                <c:pt idx="9">
                  <c:v>6.7260551452636719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total!$C$13:$L$13</c:f>
              <c:numCache>
                <c:formatCode>General</c:formatCode>
                <c:ptCount val="10"/>
                <c:pt idx="0">
                  <c:v>2.5171612739562987</c:v>
                </c:pt>
                <c:pt idx="1">
                  <c:v>2.5249547004699706</c:v>
                </c:pt>
                <c:pt idx="2">
                  <c:v>2.5405838966369627</c:v>
                </c:pt>
                <c:pt idx="3">
                  <c:v>2.571828079223633</c:v>
                </c:pt>
                <c:pt idx="4">
                  <c:v>2.634348487854004</c:v>
                </c:pt>
                <c:pt idx="5">
                  <c:v>2.7906088829040527</c:v>
                </c:pt>
                <c:pt idx="6">
                  <c:v>3.0718723297119142</c:v>
                </c:pt>
                <c:pt idx="7">
                  <c:v>3.5289035797119142</c:v>
                </c:pt>
                <c:pt idx="8">
                  <c:v>4.7593770980834957</c:v>
                </c:pt>
                <c:pt idx="9">
                  <c:v>6.7281623840332028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total!$O$9:$O$13</c:f>
              <c:numCache>
                <c:formatCode>General</c:formatCode>
                <c:ptCount val="5"/>
                <c:pt idx="0">
                  <c:v>2.782300853729248</c:v>
                </c:pt>
                <c:pt idx="1">
                  <c:v>2.7843999862670898</c:v>
                </c:pt>
                <c:pt idx="2">
                  <c:v>2.7864760398864745</c:v>
                </c:pt>
                <c:pt idx="3">
                  <c:v>2.7885377883911131</c:v>
                </c:pt>
                <c:pt idx="4">
                  <c:v>2.7906088829040527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CE6-8148-434BDDFAC7BD}"/>
            </c:ext>
          </c:extLst>
        </c:ser>
        <c:ser>
          <c:idx val="1"/>
          <c:order val="1"/>
          <c:tx>
            <c:strRef>
              <c:f>total!$P$8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total!$P$9:$P$13</c:f>
              <c:numCache>
                <c:formatCode>General</c:formatCode>
                <c:ptCount val="5"/>
                <c:pt idx="0">
                  <c:v>3.0635623931884766</c:v>
                </c:pt>
                <c:pt idx="1">
                  <c:v>3.0656194686889648</c:v>
                </c:pt>
                <c:pt idx="2">
                  <c:v>3.0676780700683595</c:v>
                </c:pt>
                <c:pt idx="3">
                  <c:v>3.0698011398315428</c:v>
                </c:pt>
                <c:pt idx="4">
                  <c:v>3.0718723297119142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C-4CE6-8148-434BDDFAC7BD}"/>
            </c:ext>
          </c:extLst>
        </c:ser>
        <c:ser>
          <c:idx val="2"/>
          <c:order val="2"/>
          <c:tx>
            <c:strRef>
              <c:f>total!$Q$8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total!$Q$9:$Q$13</c:f>
              <c:numCache>
                <c:formatCode>General</c:formatCode>
                <c:ptCount val="5"/>
                <c:pt idx="0">
                  <c:v>3.5205903053283691</c:v>
                </c:pt>
                <c:pt idx="1">
                  <c:v>3.5226616859436035</c:v>
                </c:pt>
                <c:pt idx="2">
                  <c:v>3.5247553825378417</c:v>
                </c:pt>
                <c:pt idx="3">
                  <c:v>3.5268250465393067</c:v>
                </c:pt>
                <c:pt idx="4">
                  <c:v>3.5289035797119142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CE6-8148-434BDDFAC7BD}"/>
            </c:ext>
          </c:extLst>
        </c:ser>
        <c:ser>
          <c:idx val="3"/>
          <c:order val="3"/>
          <c:tx>
            <c:strRef>
              <c:f>total!$R$8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total!$R$9:$R$13</c:f>
              <c:numCache>
                <c:formatCode>General</c:formatCode>
                <c:ptCount val="5"/>
                <c:pt idx="0">
                  <c:v>4.7510560035705565</c:v>
                </c:pt>
                <c:pt idx="1">
                  <c:v>4.7531501770019533</c:v>
                </c:pt>
                <c:pt idx="2">
                  <c:v>4.7552351951599121</c:v>
                </c:pt>
                <c:pt idx="3">
                  <c:v>4.7572866439819332</c:v>
                </c:pt>
                <c:pt idx="4">
                  <c:v>4.7593770980834957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C-4CE6-8148-434BDDFAC7BD}"/>
            </c:ext>
          </c:extLst>
        </c:ser>
        <c:ser>
          <c:idx val="4"/>
          <c:order val="4"/>
          <c:tx>
            <c:strRef>
              <c:f>total!$S$8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total!$S$9:$S$13</c:f>
              <c:numCache>
                <c:formatCode>General</c:formatCode>
                <c:ptCount val="5"/>
                <c:pt idx="0">
                  <c:v>6.7198201179504391</c:v>
                </c:pt>
                <c:pt idx="1">
                  <c:v>6.721877861022949</c:v>
                </c:pt>
                <c:pt idx="2">
                  <c:v>6.7239700317382809</c:v>
                </c:pt>
                <c:pt idx="3">
                  <c:v>6.7260551452636719</c:v>
                </c:pt>
                <c:pt idx="4">
                  <c:v>6.7281623840332028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C-4CE6-8148-434BDDFA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round1!$B$9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round1!$C$9:$L$9</c:f>
              <c:numCache>
                <c:formatCode>General</c:formatCode>
                <c:ptCount val="10"/>
                <c:pt idx="0">
                  <c:v>2.4994874000549316</c:v>
                </c:pt>
                <c:pt idx="1">
                  <c:v>2.499531936645508</c:v>
                </c:pt>
                <c:pt idx="2">
                  <c:v>2.4995019912719725</c:v>
                </c:pt>
                <c:pt idx="3">
                  <c:v>2.4995065689086915</c:v>
                </c:pt>
                <c:pt idx="4">
                  <c:v>2.4995044708251952</c:v>
                </c:pt>
                <c:pt idx="5">
                  <c:v>2.4994811058044433</c:v>
                </c:pt>
                <c:pt idx="6">
                  <c:v>2.4994926452636719</c:v>
                </c:pt>
                <c:pt idx="7">
                  <c:v>2.4994940757751465</c:v>
                </c:pt>
                <c:pt idx="8">
                  <c:v>2.499489116668701</c:v>
                </c:pt>
                <c:pt idx="9">
                  <c:v>2.4995099067687989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C-4E0B-B0C7-AB9DE321802E}"/>
            </c:ext>
          </c:extLst>
        </c:ser>
        <c:ser>
          <c:idx val="1"/>
          <c:order val="1"/>
          <c:tx>
            <c:strRef>
              <c:f>round1!$B$10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round1!$C$10:$L$10</c:f>
              <c:numCache>
                <c:formatCode>General</c:formatCode>
                <c:ptCount val="10"/>
                <c:pt idx="0">
                  <c:v>2.5002927780151367</c:v>
                </c:pt>
                <c:pt idx="1">
                  <c:v>2.5003040313720701</c:v>
                </c:pt>
                <c:pt idx="2">
                  <c:v>2.5002740859985351</c:v>
                </c:pt>
                <c:pt idx="3">
                  <c:v>2.5002955436706542</c:v>
                </c:pt>
                <c:pt idx="4">
                  <c:v>2.5002885818481446</c:v>
                </c:pt>
                <c:pt idx="5">
                  <c:v>2.5002956390380859</c:v>
                </c:pt>
                <c:pt idx="6">
                  <c:v>2.5002708435058594</c:v>
                </c:pt>
                <c:pt idx="7">
                  <c:v>2.5002760887145996</c:v>
                </c:pt>
                <c:pt idx="8">
                  <c:v>2.500299644470215</c:v>
                </c:pt>
                <c:pt idx="9">
                  <c:v>2.5002840042114256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C-4E0B-B0C7-AB9DE321802E}"/>
            </c:ext>
          </c:extLst>
        </c:ser>
        <c:ser>
          <c:idx val="2"/>
          <c:order val="2"/>
          <c:tx>
            <c:strRef>
              <c:f>round1!$B$11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round1!$C$11:$L$11</c:f>
              <c:numCache>
                <c:formatCode>General</c:formatCode>
                <c:ptCount val="10"/>
                <c:pt idx="0">
                  <c:v>2.5010538101196289</c:v>
                </c:pt>
                <c:pt idx="1">
                  <c:v>2.5010699272155761</c:v>
                </c:pt>
                <c:pt idx="2">
                  <c:v>2.5010823249816894</c:v>
                </c:pt>
                <c:pt idx="3">
                  <c:v>2.5010791778564454</c:v>
                </c:pt>
                <c:pt idx="4">
                  <c:v>2.5011018753051757</c:v>
                </c:pt>
                <c:pt idx="5">
                  <c:v>2.5010823249816894</c:v>
                </c:pt>
                <c:pt idx="6">
                  <c:v>2.5010400772094727</c:v>
                </c:pt>
                <c:pt idx="7">
                  <c:v>2.5010851860046386</c:v>
                </c:pt>
                <c:pt idx="8">
                  <c:v>2.5010924339294434</c:v>
                </c:pt>
                <c:pt idx="9">
                  <c:v>2.5010801315307618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C-4E0B-B0C7-AB9DE321802E}"/>
            </c:ext>
          </c:extLst>
        </c:ser>
        <c:ser>
          <c:idx val="3"/>
          <c:order val="3"/>
          <c:tx>
            <c:strRef>
              <c:f>round1!$B$12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round1!$C$12:$L$12</c:f>
              <c:numCache>
                <c:formatCode>General</c:formatCode>
                <c:ptCount val="10"/>
                <c:pt idx="0">
                  <c:v>2.5018800735473632</c:v>
                </c:pt>
                <c:pt idx="1">
                  <c:v>2.5018756866455076</c:v>
                </c:pt>
                <c:pt idx="2">
                  <c:v>2.501881980895996</c:v>
                </c:pt>
                <c:pt idx="3">
                  <c:v>2.501871871948242</c:v>
                </c:pt>
                <c:pt idx="4">
                  <c:v>2.5018607139587403</c:v>
                </c:pt>
                <c:pt idx="5">
                  <c:v>2.5018642425537108</c:v>
                </c:pt>
                <c:pt idx="6">
                  <c:v>2.5018804550170897</c:v>
                </c:pt>
                <c:pt idx="7">
                  <c:v>2.501869297027588</c:v>
                </c:pt>
                <c:pt idx="8">
                  <c:v>2.5018564224243165</c:v>
                </c:pt>
                <c:pt idx="9">
                  <c:v>2.5018787384033203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C-4E0B-B0C7-AB9DE321802E}"/>
            </c:ext>
          </c:extLst>
        </c:ser>
        <c:ser>
          <c:idx val="4"/>
          <c:order val="4"/>
          <c:tx>
            <c:strRef>
              <c:f>round1!$B$13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round1!$C$13:$L$13</c:f>
              <c:numCache>
                <c:formatCode>General</c:formatCode>
                <c:ptCount val="10"/>
                <c:pt idx="0">
                  <c:v>2.5026692390441894</c:v>
                </c:pt>
                <c:pt idx="1">
                  <c:v>2.5026415824890136</c:v>
                </c:pt>
                <c:pt idx="2">
                  <c:v>2.5026476860046385</c:v>
                </c:pt>
                <c:pt idx="3">
                  <c:v>2.502644729614258</c:v>
                </c:pt>
                <c:pt idx="4">
                  <c:v>2.5026670455932618</c:v>
                </c:pt>
                <c:pt idx="5">
                  <c:v>2.5026488304138184</c:v>
                </c:pt>
                <c:pt idx="6">
                  <c:v>2.5026575088500977</c:v>
                </c:pt>
                <c:pt idx="7">
                  <c:v>2.5026556015014649</c:v>
                </c:pt>
                <c:pt idx="8">
                  <c:v>2.502660369873047</c:v>
                </c:pt>
                <c:pt idx="9">
                  <c:v>2.5026937484741212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C-4E0B-B0C7-AB9DE321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2.504"/>
          <c:min val="2.497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round1!$O$8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round1!$O$9:$O$13</c:f>
              <c:numCache>
                <c:formatCode>General</c:formatCode>
                <c:ptCount val="5"/>
                <c:pt idx="0">
                  <c:v>2.4994811058044433</c:v>
                </c:pt>
                <c:pt idx="1">
                  <c:v>2.5002956390380859</c:v>
                </c:pt>
                <c:pt idx="2">
                  <c:v>2.5010823249816894</c:v>
                </c:pt>
                <c:pt idx="3">
                  <c:v>2.5018642425537108</c:v>
                </c:pt>
                <c:pt idx="4">
                  <c:v>2.5026488304138184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A-4ADD-808C-B5ECDD263E47}"/>
            </c:ext>
          </c:extLst>
        </c:ser>
        <c:ser>
          <c:idx val="1"/>
          <c:order val="1"/>
          <c:tx>
            <c:strRef>
              <c:f>round1!$P$8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round1!$P$9:$P$13</c:f>
              <c:numCache>
                <c:formatCode>General</c:formatCode>
                <c:ptCount val="5"/>
                <c:pt idx="0">
                  <c:v>2.4994926452636719</c:v>
                </c:pt>
                <c:pt idx="1">
                  <c:v>2.5002708435058594</c:v>
                </c:pt>
                <c:pt idx="2">
                  <c:v>2.5010400772094727</c:v>
                </c:pt>
                <c:pt idx="3">
                  <c:v>2.5018804550170897</c:v>
                </c:pt>
                <c:pt idx="4">
                  <c:v>2.5026575088500977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A-4ADD-808C-B5ECDD263E47}"/>
            </c:ext>
          </c:extLst>
        </c:ser>
        <c:ser>
          <c:idx val="2"/>
          <c:order val="2"/>
          <c:tx>
            <c:strRef>
              <c:f>round1!$Q$8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round1!$Q$9:$Q$13</c:f>
              <c:numCache>
                <c:formatCode>General</c:formatCode>
                <c:ptCount val="5"/>
                <c:pt idx="0">
                  <c:v>2.4994940757751465</c:v>
                </c:pt>
                <c:pt idx="1">
                  <c:v>2.5002760887145996</c:v>
                </c:pt>
                <c:pt idx="2">
                  <c:v>2.5010851860046386</c:v>
                </c:pt>
                <c:pt idx="3">
                  <c:v>2.501869297027588</c:v>
                </c:pt>
                <c:pt idx="4">
                  <c:v>2.5026556015014649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A-4ADD-808C-B5ECDD263E47}"/>
            </c:ext>
          </c:extLst>
        </c:ser>
        <c:ser>
          <c:idx val="3"/>
          <c:order val="3"/>
          <c:tx>
            <c:strRef>
              <c:f>round1!$R$8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round1!$R$9:$R$13</c:f>
              <c:numCache>
                <c:formatCode>General</c:formatCode>
                <c:ptCount val="5"/>
                <c:pt idx="0">
                  <c:v>2.499489116668701</c:v>
                </c:pt>
                <c:pt idx="1">
                  <c:v>2.500299644470215</c:v>
                </c:pt>
                <c:pt idx="2">
                  <c:v>2.5010924339294434</c:v>
                </c:pt>
                <c:pt idx="3">
                  <c:v>2.5018564224243165</c:v>
                </c:pt>
                <c:pt idx="4">
                  <c:v>2.502660369873047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A-4ADD-808C-B5ECDD263E47}"/>
            </c:ext>
          </c:extLst>
        </c:ser>
        <c:ser>
          <c:idx val="4"/>
          <c:order val="4"/>
          <c:tx>
            <c:strRef>
              <c:f>round1!$S$8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round1!$S$9:$S$13</c:f>
              <c:numCache>
                <c:formatCode>General</c:formatCode>
                <c:ptCount val="5"/>
                <c:pt idx="0">
                  <c:v>2.4995099067687989</c:v>
                </c:pt>
                <c:pt idx="1">
                  <c:v>2.5002840042114256</c:v>
                </c:pt>
                <c:pt idx="2">
                  <c:v>2.5010801315307618</c:v>
                </c:pt>
                <c:pt idx="3">
                  <c:v>2.5018787384033203</c:v>
                </c:pt>
                <c:pt idx="4">
                  <c:v>2.5026937484741212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A-4ADD-808C-B5ECDD26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2.504"/>
          <c:min val="2.497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round2!$B$9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round2!$C$9:$L$9</c:f>
              <c:numCache>
                <c:formatCode>0.00000</c:formatCode>
                <c:ptCount val="10"/>
                <c:pt idx="0">
                  <c:v>9.349822998046875E-3</c:v>
                </c:pt>
                <c:pt idx="1">
                  <c:v>1.7164230346679688E-2</c:v>
                </c:pt>
                <c:pt idx="2">
                  <c:v>3.2786369323730469E-2</c:v>
                </c:pt>
                <c:pt idx="3">
                  <c:v>6.4035415649414063E-2</c:v>
                </c:pt>
                <c:pt idx="4">
                  <c:v>0.12653636932373047</c:v>
                </c:pt>
                <c:pt idx="5">
                  <c:v>0.28281974792480469</c:v>
                </c:pt>
                <c:pt idx="6">
                  <c:v>0.56406974792480469</c:v>
                </c:pt>
                <c:pt idx="7">
                  <c:v>1.0210962295532227</c:v>
                </c:pt>
                <c:pt idx="8">
                  <c:v>2.2515668869018555</c:v>
                </c:pt>
                <c:pt idx="9">
                  <c:v>4.2203102111816406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4407-A2A6-588B8A489B90}"/>
            </c:ext>
          </c:extLst>
        </c:ser>
        <c:ser>
          <c:idx val="1"/>
          <c:order val="1"/>
          <c:tx>
            <c:strRef>
              <c:f>round2!$B$10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round2!$C$10:$L$10</c:f>
              <c:numCache>
                <c:formatCode>0.00000</c:formatCode>
                <c:ptCount val="10"/>
                <c:pt idx="0">
                  <c:v>1.0626792907714844E-2</c:v>
                </c:pt>
                <c:pt idx="1">
                  <c:v>1.8442153930664063E-2</c:v>
                </c:pt>
                <c:pt idx="2">
                  <c:v>3.4071922302246094E-2</c:v>
                </c:pt>
                <c:pt idx="3">
                  <c:v>6.5320968627929688E-2</c:v>
                </c:pt>
                <c:pt idx="4">
                  <c:v>0.12782001495361328</c:v>
                </c:pt>
                <c:pt idx="5">
                  <c:v>0.28410434722900391</c:v>
                </c:pt>
                <c:pt idx="6">
                  <c:v>0.56534862518310547</c:v>
                </c:pt>
                <c:pt idx="7">
                  <c:v>1.0223855972290039</c:v>
                </c:pt>
                <c:pt idx="8">
                  <c:v>2.2528505325317383</c:v>
                </c:pt>
                <c:pt idx="9">
                  <c:v>4.2215938568115234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3-4407-A2A6-588B8A489B90}"/>
            </c:ext>
          </c:extLst>
        </c:ser>
        <c:ser>
          <c:idx val="2"/>
          <c:order val="2"/>
          <c:tx>
            <c:strRef>
              <c:f>round2!$B$11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round2!$C$11:$L$11</c:f>
              <c:numCache>
                <c:formatCode>0.00000</c:formatCode>
                <c:ptCount val="10"/>
                <c:pt idx="0">
                  <c:v>1.1919975280761719E-2</c:v>
                </c:pt>
                <c:pt idx="1">
                  <c:v>1.9728660583496094E-2</c:v>
                </c:pt>
                <c:pt idx="2">
                  <c:v>3.5361289978027344E-2</c:v>
                </c:pt>
                <c:pt idx="3">
                  <c:v>6.66046142578125E-2</c:v>
                </c:pt>
                <c:pt idx="4">
                  <c:v>0.12911128997802734</c:v>
                </c:pt>
                <c:pt idx="5">
                  <c:v>0.28539371490478516</c:v>
                </c:pt>
                <c:pt idx="6">
                  <c:v>0.56663799285888672</c:v>
                </c:pt>
                <c:pt idx="7">
                  <c:v>1.0236701965332031</c:v>
                </c:pt>
                <c:pt idx="8">
                  <c:v>2.2541427612304688</c:v>
                </c:pt>
                <c:pt idx="9">
                  <c:v>4.2228899002075195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3-4407-A2A6-588B8A489B90}"/>
            </c:ext>
          </c:extLst>
        </c:ser>
        <c:ser>
          <c:idx val="3"/>
          <c:order val="3"/>
          <c:tx>
            <c:strRef>
              <c:f>round2!$B$12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round2!$C$12:$L$12</c:f>
              <c:numCache>
                <c:formatCode>0.00000</c:formatCode>
                <c:ptCount val="10"/>
                <c:pt idx="0">
                  <c:v>1.3213157653808594E-2</c:v>
                </c:pt>
                <c:pt idx="1">
                  <c:v>2.1022796630859375E-2</c:v>
                </c:pt>
                <c:pt idx="2">
                  <c:v>3.6646842956542969E-2</c:v>
                </c:pt>
                <c:pt idx="3">
                  <c:v>6.7899703979492188E-2</c:v>
                </c:pt>
                <c:pt idx="4">
                  <c:v>0.13039112091064453</c:v>
                </c:pt>
                <c:pt idx="5">
                  <c:v>0.28667354583740234</c:v>
                </c:pt>
                <c:pt idx="6">
                  <c:v>0.56792068481445313</c:v>
                </c:pt>
                <c:pt idx="7">
                  <c:v>1.0249557495117188</c:v>
                </c:pt>
                <c:pt idx="8">
                  <c:v>2.2554302215576172</c:v>
                </c:pt>
                <c:pt idx="9">
                  <c:v>4.2241764068603516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3-4407-A2A6-588B8A489B90}"/>
            </c:ext>
          </c:extLst>
        </c:ser>
        <c:ser>
          <c:idx val="4"/>
          <c:order val="4"/>
          <c:tx>
            <c:strRef>
              <c:f>round2!$B$13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round2!$C$13:$L$13</c:f>
              <c:numCache>
                <c:formatCode>0.00000</c:formatCode>
                <c:ptCount val="10"/>
                <c:pt idx="0">
                  <c:v>1.4492034912109375E-2</c:v>
                </c:pt>
                <c:pt idx="1">
                  <c:v>2.2313117980957031E-2</c:v>
                </c:pt>
                <c:pt idx="2">
                  <c:v>3.7936210632324219E-2</c:v>
                </c:pt>
                <c:pt idx="3">
                  <c:v>6.9183349609375E-2</c:v>
                </c:pt>
                <c:pt idx="4">
                  <c:v>0.13168144226074219</c:v>
                </c:pt>
                <c:pt idx="5">
                  <c:v>0.28796005249023438</c:v>
                </c:pt>
                <c:pt idx="6">
                  <c:v>0.56921482086181641</c:v>
                </c:pt>
                <c:pt idx="7">
                  <c:v>1.0262479782104492</c:v>
                </c:pt>
                <c:pt idx="8">
                  <c:v>2.2567167282104492</c:v>
                </c:pt>
                <c:pt idx="9">
                  <c:v>4.225468635559082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3-4407-A2A6-588B8A48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1" u="none" strike="noStrike" kern="1200" spc="0" baseline="0">
                <a:solidFill>
                  <a:sysClr val="windowText" lastClr="000000"/>
                </a:solidFill>
                <a:cs typeface="Times New Roman" panose="02020603050405020304" pitchFamily="18" charset="0"/>
              </a:rPr>
              <a:t>Round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round2!$O$8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round2!$O$9:$O$13</c:f>
              <c:numCache>
                <c:formatCode>0.00000</c:formatCode>
                <c:ptCount val="5"/>
                <c:pt idx="0">
                  <c:v>0.28281974792480469</c:v>
                </c:pt>
                <c:pt idx="1">
                  <c:v>0.28410434722900391</c:v>
                </c:pt>
                <c:pt idx="2">
                  <c:v>0.28539371490478516</c:v>
                </c:pt>
                <c:pt idx="3">
                  <c:v>0.28667354583740234</c:v>
                </c:pt>
                <c:pt idx="4">
                  <c:v>0.28796005249023438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E27-8B90-CD106E259747}"/>
            </c:ext>
          </c:extLst>
        </c:ser>
        <c:ser>
          <c:idx val="1"/>
          <c:order val="1"/>
          <c:tx>
            <c:strRef>
              <c:f>round2!$P$8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round2!$P$9:$P$13</c:f>
              <c:numCache>
                <c:formatCode>0.00000</c:formatCode>
                <c:ptCount val="5"/>
                <c:pt idx="0">
                  <c:v>0.56406974792480469</c:v>
                </c:pt>
                <c:pt idx="1">
                  <c:v>0.56534862518310547</c:v>
                </c:pt>
                <c:pt idx="2">
                  <c:v>0.56663799285888672</c:v>
                </c:pt>
                <c:pt idx="3">
                  <c:v>0.56792068481445313</c:v>
                </c:pt>
                <c:pt idx="4">
                  <c:v>0.56921482086181641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E27-8B90-CD106E259747}"/>
            </c:ext>
          </c:extLst>
        </c:ser>
        <c:ser>
          <c:idx val="2"/>
          <c:order val="2"/>
          <c:tx>
            <c:strRef>
              <c:f>round2!$Q$8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round2!$Q$9:$Q$13</c:f>
              <c:numCache>
                <c:formatCode>0.00000</c:formatCode>
                <c:ptCount val="5"/>
                <c:pt idx="0">
                  <c:v>1.0210962295532227</c:v>
                </c:pt>
                <c:pt idx="1">
                  <c:v>1.0223855972290039</c:v>
                </c:pt>
                <c:pt idx="2">
                  <c:v>1.0236701965332031</c:v>
                </c:pt>
                <c:pt idx="3">
                  <c:v>1.0249557495117188</c:v>
                </c:pt>
                <c:pt idx="4">
                  <c:v>1.0262479782104492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E27-8B90-CD106E259747}"/>
            </c:ext>
          </c:extLst>
        </c:ser>
        <c:ser>
          <c:idx val="3"/>
          <c:order val="3"/>
          <c:tx>
            <c:strRef>
              <c:f>round2!$R$8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round2!$R$9:$R$13</c:f>
              <c:numCache>
                <c:formatCode>0.00000</c:formatCode>
                <c:ptCount val="5"/>
                <c:pt idx="0">
                  <c:v>2.2515668869018555</c:v>
                </c:pt>
                <c:pt idx="1">
                  <c:v>2.2528505325317383</c:v>
                </c:pt>
                <c:pt idx="2">
                  <c:v>2.2541427612304688</c:v>
                </c:pt>
                <c:pt idx="3">
                  <c:v>2.2554302215576172</c:v>
                </c:pt>
                <c:pt idx="4">
                  <c:v>2.2567167282104492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E27-8B90-CD106E259747}"/>
            </c:ext>
          </c:extLst>
        </c:ser>
        <c:ser>
          <c:idx val="4"/>
          <c:order val="4"/>
          <c:tx>
            <c:strRef>
              <c:f>round2!$S$8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round2!$S$9:$S$13</c:f>
              <c:numCache>
                <c:formatCode>0.00000</c:formatCode>
                <c:ptCount val="5"/>
                <c:pt idx="0">
                  <c:v>4.2203102111816406</c:v>
                </c:pt>
                <c:pt idx="1">
                  <c:v>4.2215938568115234</c:v>
                </c:pt>
                <c:pt idx="2">
                  <c:v>4.2228899002075195</c:v>
                </c:pt>
                <c:pt idx="3">
                  <c:v>4.2241764068603516</c:v>
                </c:pt>
                <c:pt idx="4">
                  <c:v>4.225468635559082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0-4E27-8B90-CD106E25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ratios!$O$1</c:f>
              <c:strCache>
                <c:ptCount val="1"/>
                <c:pt idx="0">
                  <c:v>MB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0-476C-AF7F-9AFDAC934BC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0-476C-AF7F-9AFDAC934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ratios!$M$2:$N$10</c:f>
              <c:multiLvlStrCache>
                <c:ptCount val="9"/>
                <c:lvl>
                  <c:pt idx="0">
                    <c:v>[[d]].ax</c:v>
                  </c:pt>
                  <c:pt idx="1">
                    <c:v>{msg([[d_i]])}</c:v>
                  </c:pt>
                  <c:pt idx="2">
                    <c:v>sign([[d]])</c:v>
                  </c:pt>
                  <c:pt idx="3">
                    <c:v>x</c:v>
                  </c:pt>
                  <c:pt idx="4">
                    <c:v>{h_i}</c:v>
                  </c:pt>
                  <c:pt idx="5">
                    <c:v>sign(x)</c:v>
                  </c:pt>
                  <c:pt idx="8">
                    <c:v>[[d]].ax</c:v>
                  </c:pt>
                </c:lvl>
                <c:lvl>
                  <c:pt idx="0">
                    <c:v>Round1</c:v>
                  </c:pt>
                  <c:pt idx="3">
                    <c:v>Round2</c:v>
                  </c:pt>
                  <c:pt idx="8">
                    <c:v>Round1</c:v>
                  </c:pt>
                </c:lvl>
              </c:multiLvlStrCache>
            </c:multiLvlStrRef>
          </c:cat>
          <c:val>
            <c:numRef>
              <c:f>ratios!$O$2:$O$7</c:f>
              <c:numCache>
                <c:formatCode>0.00000</c:formatCode>
                <c:ptCount val="6"/>
                <c:pt idx="0">
                  <c:v>2.4985143661499025</c:v>
                </c:pt>
                <c:pt idx="1">
                  <c:v>3.9697647094726566E-3</c:v>
                </c:pt>
                <c:pt idx="2">
                  <c:v>1.7623901367187501E-4</c:v>
                </c:pt>
                <c:pt idx="3">
                  <c:v>2.2500839233398438</c:v>
                </c:pt>
                <c:pt idx="4">
                  <c:v>6.4525604248046875E-3</c:v>
                </c:pt>
                <c:pt idx="5">
                  <c:v>1.8024444580078125E-4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0-476C-AF7F-9AFDAC934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75B-4325-A9D6-79C2D094493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75B-4325-A9D6-79C2D094493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75B-4325-A9D6-79C2D0944934}"/>
              </c:ext>
            </c:extLst>
          </c:dPt>
          <c:dPt>
            <c:idx val="3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75B-4325-A9D6-79C2D094493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75B-4325-A9D6-79C2D094493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75B-4325-A9D6-79C2D0944934}"/>
              </c:ext>
            </c:extLst>
          </c:dPt>
          <c:dLbls>
            <c:dLbl>
              <c:idx val="2"/>
              <c:layout>
                <c:manualLayout>
                  <c:x val="-8.3420843641751022E-2"/>
                  <c:y val="7.187327214107082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5B-4325-A9D6-79C2D0944934}"/>
                </c:ext>
              </c:extLst>
            </c:dLbl>
            <c:dLbl>
              <c:idx val="3"/>
              <c:layout>
                <c:manualLayout>
                  <c:x val="-8.0729848685565597E-2"/>
                  <c:y val="3.593663607053672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5B-4325-A9D6-79C2D0944934}"/>
                </c:ext>
              </c:extLst>
            </c:dLbl>
            <c:dLbl>
              <c:idx val="4"/>
              <c:layout>
                <c:manualLayout>
                  <c:x val="0.11284316542372344"/>
                  <c:y val="-0.19749020797408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5B-4325-A9D6-79C2D0944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ratios!$R$10:$R$13</c:f>
              <c:strCache>
                <c:ptCount val="4"/>
                <c:pt idx="0">
                  <c:v>[[d]].ax</c:v>
                </c:pt>
                <c:pt idx="1">
                  <c:v>x</c:v>
                </c:pt>
                <c:pt idx="2">
                  <c:v>sign([[d]])</c:v>
                </c:pt>
                <c:pt idx="3">
                  <c:v>sign(h)</c:v>
                </c:pt>
              </c:strCache>
            </c:strRef>
          </c:cat>
          <c:val>
            <c:numRef>
              <c:f>ratios!$S$10:$S$13</c:f>
              <c:numCache>
                <c:formatCode>0.0000</c:formatCode>
                <c:ptCount val="4"/>
                <c:pt idx="0">
                  <c:v>2.4985143661499025</c:v>
                </c:pt>
                <c:pt idx="1">
                  <c:v>2.2500839233398438</c:v>
                </c:pt>
                <c:pt idx="2">
                  <c:v>4.1460037231445318E-3</c:v>
                </c:pt>
                <c:pt idx="3">
                  <c:v>6.6328048706054688E-3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5B-4325-A9D6-79C2D09449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32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561628022283973E-2"/>
          <c:y val="2.1561981642321246E-2"/>
          <c:w val="0.90334857241658106"/>
          <c:h val="0.14646358034158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50376</xdr:colOff>
      <xdr:row>14</xdr:row>
      <xdr:rowOff>1</xdr:rowOff>
    </xdr:from>
    <xdr:to>
      <xdr:col>8</xdr:col>
      <xdr:colOff>132010</xdr:colOff>
      <xdr:row>31</xdr:row>
      <xdr:rowOff>129869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130979</xdr:colOff>
      <xdr:row>13</xdr:row>
      <xdr:rowOff>169700</xdr:rowOff>
    </xdr:from>
    <xdr:to>
      <xdr:col>14</xdr:col>
      <xdr:colOff>927710</xdr:colOff>
      <xdr:row>31</xdr:row>
      <xdr:rowOff>116395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2CF09-F4C1-4390-B15F-EDCB0897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205946</xdr:colOff>
      <xdr:row>15</xdr:row>
      <xdr:rowOff>54164</xdr:rowOff>
    </xdr:from>
    <xdr:to>
      <xdr:col>7</xdr:col>
      <xdr:colOff>456892</xdr:colOff>
      <xdr:row>33</xdr:row>
      <xdr:rowOff>58136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757B4C4-05B8-4821-8D1E-07E673581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149189</xdr:colOff>
      <xdr:row>32</xdr:row>
      <xdr:rowOff>172745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6CAF96A-4752-493A-8118-454C01336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54164</xdr:rowOff>
    </xdr:from>
    <xdr:to>
      <xdr:col>8</xdr:col>
      <xdr:colOff>593409</xdr:colOff>
      <xdr:row>33</xdr:row>
      <xdr:rowOff>9424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4DFDF6-DF14-4E2E-8C90-E190160E7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511991</xdr:colOff>
      <xdr:row>14</xdr:row>
      <xdr:rowOff>0</xdr:rowOff>
    </xdr:from>
    <xdr:to>
      <xdr:col>17</xdr:col>
      <xdr:colOff>227446</xdr:colOff>
      <xdr:row>32</xdr:row>
      <xdr:rowOff>124632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8B5355-1AF9-4D4E-8A28-BB2D1CDB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277093</xdr:colOff>
      <xdr:row>18</xdr:row>
      <xdr:rowOff>13855</xdr:rowOff>
    </xdr:from>
    <xdr:to>
      <xdr:col>13</xdr:col>
      <xdr:colOff>792969</xdr:colOff>
      <xdr:row>39</xdr:row>
      <xdr:rowOff>89899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51B5AA-B4A1-4FB7-A612-F079489EF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499000</xdr:colOff>
      <xdr:row>18</xdr:row>
      <xdr:rowOff>29548</xdr:rowOff>
    </xdr:from>
    <xdr:to>
      <xdr:col>21</xdr:col>
      <xdr:colOff>483436</xdr:colOff>
      <xdr:row>37</xdr:row>
      <xdr:rowOff>63370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B1357E-D050-40F0-A785-A31FC5F8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3"/>
  <sheetViews>
    <sheetView zoomScale="52" zoomScaleNormal="52" workbookViewId="0">
      <selection sqref="A1:K1048576"/>
    </sheetView>
  </sheetViews>
  <sheetFormatPr defaultColWidth="9.21875" defaultRowHeight="14.4" x14ac:dyDescent="0.25"/>
  <cols>
    <col min="1" max="1" width="5.44140625" style="3" customWidth="1"/>
    <col min="2" max="2" width="7.5546875" style="1" customWidth="1"/>
    <col min="3" max="10" width="12.44140625" style="3" bestFit="1" customWidth="1"/>
    <col min="11" max="11" width="13.6640625" style="3" bestFit="1" customWidth="1"/>
    <col min="12" max="12" width="11.21875" style="3" bestFit="1" customWidth="1"/>
    <col min="13" max="14" width="9.6640625" style="3"/>
    <col min="15" max="17" width="13.88671875" style="3" bestFit="1" customWidth="1"/>
    <col min="18" max="18" width="15.21875" style="3" bestFit="1" customWidth="1"/>
    <col min="19" max="19" width="12.5546875" style="3" bestFit="1" customWidth="1"/>
    <col min="20" max="41" width="9.6640625" style="3"/>
    <col min="42" max="16384" width="9.21875" style="3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</row>
    <row r="2" spans="2:19" x14ac:dyDescent="0.25">
      <c r="B2" s="1">
        <v>10</v>
      </c>
      <c r="C2" s="1">
        <v>2630706.5</v>
      </c>
      <c r="D2" s="1">
        <v>2638947.2000000002</v>
      </c>
      <c r="E2" s="1">
        <v>2655296.7999999998</v>
      </c>
      <c r="F2" s="1">
        <v>2688068.6</v>
      </c>
      <c r="G2" s="1">
        <v>2753603.4</v>
      </c>
      <c r="H2" s="1">
        <v>2917453.9</v>
      </c>
      <c r="I2" s="1">
        <v>3212378</v>
      </c>
      <c r="J2" s="1">
        <v>3691606.5</v>
      </c>
      <c r="K2" s="1">
        <v>4981843.3</v>
      </c>
      <c r="L2" s="1">
        <v>7046242.0999999996</v>
      </c>
      <c r="N2" s="1">
        <v>10</v>
      </c>
      <c r="O2" s="1">
        <v>2917453.9</v>
      </c>
      <c r="P2" s="1">
        <v>3212378</v>
      </c>
      <c r="Q2" s="1">
        <v>3691606.5</v>
      </c>
      <c r="R2" s="1">
        <v>4981843.3</v>
      </c>
      <c r="S2" s="1">
        <v>7046242.0999999996</v>
      </c>
    </row>
    <row r="3" spans="2:19" x14ac:dyDescent="0.25">
      <c r="B3" s="1">
        <v>20</v>
      </c>
      <c r="C3" s="1">
        <v>2632890</v>
      </c>
      <c r="D3" s="1">
        <v>2641096.7999999998</v>
      </c>
      <c r="E3" s="1">
        <v>2657454.4</v>
      </c>
      <c r="F3" s="1">
        <v>2690243.9</v>
      </c>
      <c r="G3" s="1">
        <v>2755771.6</v>
      </c>
      <c r="H3" s="1">
        <v>2919655</v>
      </c>
      <c r="I3" s="1">
        <v>3214535</v>
      </c>
      <c r="J3" s="1">
        <v>3693778.5</v>
      </c>
      <c r="K3" s="1">
        <v>4984039.2</v>
      </c>
      <c r="L3" s="1">
        <v>7048399.7999999998</v>
      </c>
      <c r="N3" s="1">
        <v>20</v>
      </c>
      <c r="O3" s="1">
        <v>2919655</v>
      </c>
      <c r="P3" s="1">
        <v>3214535</v>
      </c>
      <c r="Q3" s="1">
        <v>3693778.5</v>
      </c>
      <c r="R3" s="1">
        <v>4984039.2</v>
      </c>
      <c r="S3" s="1">
        <v>7048399.7999999998</v>
      </c>
    </row>
    <row r="4" spans="2:19" x14ac:dyDescent="0.25">
      <c r="B4" s="1">
        <v>30</v>
      </c>
      <c r="C4" s="1">
        <v>2635044</v>
      </c>
      <c r="D4" s="1">
        <v>2643248.9</v>
      </c>
      <c r="E4" s="1">
        <v>2659653.9</v>
      </c>
      <c r="F4" s="1">
        <v>2692411.6</v>
      </c>
      <c r="G4" s="1">
        <v>2757978.4</v>
      </c>
      <c r="H4" s="1">
        <v>2921831.9</v>
      </c>
      <c r="I4" s="1">
        <v>3216693.6</v>
      </c>
      <c r="J4" s="1">
        <v>3695973.9</v>
      </c>
      <c r="K4" s="1">
        <v>4986225.5</v>
      </c>
      <c r="L4" s="1">
        <v>7050593.5999999996</v>
      </c>
      <c r="N4" s="1">
        <v>30</v>
      </c>
      <c r="O4" s="1">
        <v>2921831.9</v>
      </c>
      <c r="P4" s="1">
        <v>3216693.6</v>
      </c>
      <c r="Q4" s="1">
        <v>3695973.9</v>
      </c>
      <c r="R4" s="1">
        <v>4986225.5</v>
      </c>
      <c r="S4" s="1">
        <v>7050593.5999999996</v>
      </c>
    </row>
    <row r="5" spans="2:19" x14ac:dyDescent="0.25">
      <c r="B5" s="1">
        <v>40</v>
      </c>
      <c r="C5" s="1">
        <v>2637266.4</v>
      </c>
      <c r="D5" s="1">
        <v>2645450.7999999998</v>
      </c>
      <c r="E5" s="1">
        <v>2661840.4</v>
      </c>
      <c r="F5" s="1">
        <v>2694600.8</v>
      </c>
      <c r="G5" s="1">
        <v>2760116.1</v>
      </c>
      <c r="H5" s="1">
        <v>2923993.8</v>
      </c>
      <c r="I5" s="1">
        <v>3218919.8</v>
      </c>
      <c r="J5" s="1">
        <v>3698144.1</v>
      </c>
      <c r="K5" s="1">
        <v>4988376.5999999996</v>
      </c>
      <c r="L5" s="1">
        <v>7052780</v>
      </c>
      <c r="N5" s="1">
        <v>40</v>
      </c>
      <c r="O5" s="1">
        <v>2923993.8</v>
      </c>
      <c r="P5" s="1">
        <v>3218919.8</v>
      </c>
      <c r="Q5" s="1">
        <v>3698144.1</v>
      </c>
      <c r="R5" s="1">
        <v>4988376.5999999996</v>
      </c>
      <c r="S5" s="1">
        <v>7052780</v>
      </c>
    </row>
    <row r="6" spans="2:19" x14ac:dyDescent="0.25">
      <c r="B6" s="1">
        <v>50</v>
      </c>
      <c r="C6" s="1">
        <v>2639434.9</v>
      </c>
      <c r="D6" s="1">
        <v>2647606.9</v>
      </c>
      <c r="E6" s="1">
        <v>2663995.2999999998</v>
      </c>
      <c r="F6" s="1">
        <v>2696757.2</v>
      </c>
      <c r="G6" s="1">
        <v>2762314.6</v>
      </c>
      <c r="H6" s="1">
        <v>2926165.5</v>
      </c>
      <c r="I6" s="1">
        <v>3221091.6</v>
      </c>
      <c r="J6" s="1">
        <v>3700323.6</v>
      </c>
      <c r="K6" s="1">
        <v>4990568.5999999996</v>
      </c>
      <c r="L6" s="1">
        <v>7054989.5999999996</v>
      </c>
      <c r="N6" s="1">
        <v>50</v>
      </c>
      <c r="O6" s="1">
        <v>2926165.5</v>
      </c>
      <c r="P6" s="1">
        <v>3221091.6</v>
      </c>
      <c r="Q6" s="1">
        <v>3700323.6</v>
      </c>
      <c r="R6" s="1">
        <v>4990568.5999999996</v>
      </c>
      <c r="S6" s="1">
        <v>7054989.5999999996</v>
      </c>
    </row>
    <row r="8" spans="2:19" x14ac:dyDescent="0.25">
      <c r="C8" s="1">
        <v>10</v>
      </c>
      <c r="D8" s="1">
        <v>11</v>
      </c>
      <c r="E8" s="1">
        <v>12</v>
      </c>
      <c r="F8" s="1">
        <v>13</v>
      </c>
      <c r="G8" s="1">
        <v>14</v>
      </c>
      <c r="H8" s="1">
        <v>15</v>
      </c>
      <c r="I8" s="1">
        <v>16</v>
      </c>
      <c r="J8" s="1">
        <v>17</v>
      </c>
      <c r="K8" s="1">
        <v>18</v>
      </c>
      <c r="L8" s="1">
        <v>19</v>
      </c>
      <c r="N8" s="1"/>
      <c r="O8" s="4" t="s">
        <v>1</v>
      </c>
      <c r="P8" s="4" t="s">
        <v>2</v>
      </c>
      <c r="Q8" s="4" t="s">
        <v>3</v>
      </c>
      <c r="R8" s="4" t="s">
        <v>4</v>
      </c>
      <c r="S8" s="4" t="s">
        <v>5</v>
      </c>
    </row>
    <row r="9" spans="2:19" x14ac:dyDescent="0.25">
      <c r="B9" s="1">
        <v>10</v>
      </c>
      <c r="C9" s="1">
        <f t="shared" ref="C9:L9" si="0">C2/1024/1024</f>
        <v>2.5088372230529785</v>
      </c>
      <c r="D9" s="1">
        <f t="shared" si="0"/>
        <v>2.5166961669921877</v>
      </c>
      <c r="E9" s="1">
        <f t="shared" si="0"/>
        <v>2.5322883605957029</v>
      </c>
      <c r="F9" s="1">
        <f t="shared" si="0"/>
        <v>2.5635419845581056</v>
      </c>
      <c r="G9" s="1">
        <f t="shared" si="0"/>
        <v>2.6260408401489257</v>
      </c>
      <c r="H9" s="1">
        <f t="shared" si="0"/>
        <v>2.782300853729248</v>
      </c>
      <c r="I9" s="1">
        <f t="shared" si="0"/>
        <v>3.0635623931884766</v>
      </c>
      <c r="J9" s="1">
        <f t="shared" si="0"/>
        <v>3.5205903053283691</v>
      </c>
      <c r="K9" s="1">
        <f t="shared" si="0"/>
        <v>4.7510560035705565</v>
      </c>
      <c r="L9" s="1">
        <f t="shared" si="0"/>
        <v>6.7198201179504391</v>
      </c>
      <c r="N9" s="1">
        <v>10</v>
      </c>
      <c r="O9" s="1">
        <f t="shared" ref="O9:S9" si="1">O2/1024/1024</f>
        <v>2.782300853729248</v>
      </c>
      <c r="P9" s="1">
        <f t="shared" si="1"/>
        <v>3.0635623931884766</v>
      </c>
      <c r="Q9" s="1">
        <f t="shared" si="1"/>
        <v>3.5205903053283691</v>
      </c>
      <c r="R9" s="1">
        <f t="shared" si="1"/>
        <v>4.7510560035705565</v>
      </c>
      <c r="S9" s="1">
        <f t="shared" si="1"/>
        <v>6.7198201179504391</v>
      </c>
    </row>
    <row r="10" spans="2:19" x14ac:dyDescent="0.25">
      <c r="B10" s="1">
        <v>20</v>
      </c>
      <c r="C10" s="1">
        <f t="shared" ref="C10:L10" si="2">C3/1024/1024</f>
        <v>2.5109195709228516</v>
      </c>
      <c r="D10" s="1">
        <f t="shared" si="2"/>
        <v>2.5187461853027342</v>
      </c>
      <c r="E10" s="1">
        <f t="shared" si="2"/>
        <v>2.5343460083007812</v>
      </c>
      <c r="F10" s="1">
        <f t="shared" si="2"/>
        <v>2.5656165122985839</v>
      </c>
      <c r="G10" s="1">
        <f t="shared" si="2"/>
        <v>2.6281085968017579</v>
      </c>
      <c r="H10" s="1">
        <f t="shared" si="2"/>
        <v>2.7843999862670898</v>
      </c>
      <c r="I10" s="1">
        <f t="shared" si="2"/>
        <v>3.0656194686889648</v>
      </c>
      <c r="J10" s="1">
        <f t="shared" si="2"/>
        <v>3.5226616859436035</v>
      </c>
      <c r="K10" s="1">
        <f t="shared" si="2"/>
        <v>4.7531501770019533</v>
      </c>
      <c r="L10" s="1">
        <f t="shared" si="2"/>
        <v>6.721877861022949</v>
      </c>
      <c r="N10" s="1">
        <v>20</v>
      </c>
      <c r="O10" s="1">
        <f t="shared" ref="O10:S10" si="3">O3/1024/1024</f>
        <v>2.7843999862670898</v>
      </c>
      <c r="P10" s="1">
        <f t="shared" si="3"/>
        <v>3.0656194686889648</v>
      </c>
      <c r="Q10" s="1">
        <f t="shared" si="3"/>
        <v>3.5226616859436035</v>
      </c>
      <c r="R10" s="1">
        <f t="shared" si="3"/>
        <v>4.7531501770019533</v>
      </c>
      <c r="S10" s="1">
        <f t="shared" si="3"/>
        <v>6.721877861022949</v>
      </c>
    </row>
    <row r="11" spans="2:19" x14ac:dyDescent="0.25">
      <c r="B11" s="1">
        <v>30</v>
      </c>
      <c r="C11" s="1">
        <f t="shared" ref="C11:L11" si="4">C4/1024/1024</f>
        <v>2.5129737854003906</v>
      </c>
      <c r="D11" s="1">
        <f t="shared" si="4"/>
        <v>2.5207985877990722</v>
      </c>
      <c r="E11" s="1">
        <f t="shared" si="4"/>
        <v>2.5364436149597167</v>
      </c>
      <c r="F11" s="1">
        <f t="shared" si="4"/>
        <v>2.5676837921142579</v>
      </c>
      <c r="G11" s="1">
        <f t="shared" si="4"/>
        <v>2.630213165283203</v>
      </c>
      <c r="H11" s="1">
        <f t="shared" si="4"/>
        <v>2.7864760398864745</v>
      </c>
      <c r="I11" s="1">
        <f t="shared" si="4"/>
        <v>3.0676780700683595</v>
      </c>
      <c r="J11" s="1">
        <f t="shared" si="4"/>
        <v>3.5247553825378417</v>
      </c>
      <c r="K11" s="1">
        <f t="shared" si="4"/>
        <v>4.7552351951599121</v>
      </c>
      <c r="L11" s="1">
        <f t="shared" si="4"/>
        <v>6.7239700317382809</v>
      </c>
      <c r="N11" s="1">
        <v>30</v>
      </c>
      <c r="O11" s="1">
        <f t="shared" ref="O11:S11" si="5">O4/1024/1024</f>
        <v>2.7864760398864745</v>
      </c>
      <c r="P11" s="1">
        <f t="shared" si="5"/>
        <v>3.0676780700683595</v>
      </c>
      <c r="Q11" s="1">
        <f t="shared" si="5"/>
        <v>3.5247553825378417</v>
      </c>
      <c r="R11" s="1">
        <f t="shared" si="5"/>
        <v>4.7552351951599121</v>
      </c>
      <c r="S11" s="1">
        <f t="shared" si="5"/>
        <v>6.7239700317382809</v>
      </c>
    </row>
    <row r="12" spans="2:19" x14ac:dyDescent="0.25">
      <c r="B12" s="1">
        <v>40</v>
      </c>
      <c r="C12" s="1">
        <f t="shared" ref="C12:L12" si="6">C5/1024/1024</f>
        <v>2.5150932312011718</v>
      </c>
      <c r="D12" s="1">
        <f t="shared" si="6"/>
        <v>2.522898483276367</v>
      </c>
      <c r="E12" s="1">
        <f t="shared" si="6"/>
        <v>2.538528823852539</v>
      </c>
      <c r="F12" s="1">
        <f t="shared" si="6"/>
        <v>2.5697715759277342</v>
      </c>
      <c r="G12" s="1">
        <f t="shared" si="6"/>
        <v>2.6322518348693849</v>
      </c>
      <c r="H12" s="1">
        <f t="shared" si="6"/>
        <v>2.7885377883911131</v>
      </c>
      <c r="I12" s="1">
        <f t="shared" si="6"/>
        <v>3.0698011398315428</v>
      </c>
      <c r="J12" s="1">
        <f t="shared" si="6"/>
        <v>3.5268250465393067</v>
      </c>
      <c r="K12" s="1">
        <f t="shared" si="6"/>
        <v>4.7572866439819332</v>
      </c>
      <c r="L12" s="1">
        <f t="shared" si="6"/>
        <v>6.7260551452636719</v>
      </c>
      <c r="N12" s="1">
        <v>40</v>
      </c>
      <c r="O12" s="1">
        <f t="shared" ref="O12:S12" si="7">O5/1024/1024</f>
        <v>2.7885377883911131</v>
      </c>
      <c r="P12" s="1">
        <f t="shared" si="7"/>
        <v>3.0698011398315428</v>
      </c>
      <c r="Q12" s="1">
        <f t="shared" si="7"/>
        <v>3.5268250465393067</v>
      </c>
      <c r="R12" s="1">
        <f t="shared" si="7"/>
        <v>4.7572866439819332</v>
      </c>
      <c r="S12" s="1">
        <f t="shared" si="7"/>
        <v>6.7260551452636719</v>
      </c>
    </row>
    <row r="13" spans="2:19" x14ac:dyDescent="0.25">
      <c r="B13" s="1">
        <v>50</v>
      </c>
      <c r="C13" s="1">
        <f t="shared" ref="C13:L13" si="8">C6/1024/1024</f>
        <v>2.5171612739562987</v>
      </c>
      <c r="D13" s="1">
        <f t="shared" si="8"/>
        <v>2.5249547004699706</v>
      </c>
      <c r="E13" s="1">
        <f t="shared" si="8"/>
        <v>2.5405838966369627</v>
      </c>
      <c r="F13" s="1">
        <f t="shared" si="8"/>
        <v>2.571828079223633</v>
      </c>
      <c r="G13" s="1">
        <f t="shared" si="8"/>
        <v>2.634348487854004</v>
      </c>
      <c r="H13" s="1">
        <f t="shared" si="8"/>
        <v>2.7906088829040527</v>
      </c>
      <c r="I13" s="1">
        <f t="shared" si="8"/>
        <v>3.0718723297119142</v>
      </c>
      <c r="J13" s="1">
        <f t="shared" si="8"/>
        <v>3.5289035797119142</v>
      </c>
      <c r="K13" s="1">
        <f t="shared" si="8"/>
        <v>4.7593770980834957</v>
      </c>
      <c r="L13" s="1">
        <f t="shared" si="8"/>
        <v>6.7281623840332028</v>
      </c>
      <c r="N13" s="1">
        <v>50</v>
      </c>
      <c r="O13" s="1">
        <f t="shared" ref="O13:S13" si="9">O6/1024/1024</f>
        <v>2.7906088829040527</v>
      </c>
      <c r="P13" s="1">
        <f t="shared" si="9"/>
        <v>3.0718723297119142</v>
      </c>
      <c r="Q13" s="1">
        <f t="shared" si="9"/>
        <v>3.5289035797119142</v>
      </c>
      <c r="R13" s="1">
        <f t="shared" si="9"/>
        <v>4.7593770980834957</v>
      </c>
      <c r="S13" s="1">
        <f t="shared" si="9"/>
        <v>6.7281623840332028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"/>
  <sheetViews>
    <sheetView zoomScale="37" zoomScaleNormal="37" workbookViewId="0">
      <selection activeCell="P72" sqref="P72"/>
    </sheetView>
  </sheetViews>
  <sheetFormatPr defaultColWidth="9.21875" defaultRowHeight="14.4" x14ac:dyDescent="0.25"/>
  <cols>
    <col min="1" max="1" width="8.6640625" style="1" customWidth="1"/>
    <col min="2" max="2" width="7.88671875" style="1" customWidth="1"/>
    <col min="3" max="3" width="12.44140625" style="1" bestFit="1" customWidth="1"/>
    <col min="4" max="10" width="15.109375" style="1" bestFit="1" customWidth="1"/>
    <col min="11" max="12" width="16.6640625" style="1" bestFit="1" customWidth="1"/>
    <col min="13" max="13" width="12.88671875" style="1"/>
    <col min="14" max="14" width="5.21875" style="1" bestFit="1" customWidth="1"/>
    <col min="15" max="17" width="15.109375" style="1" bestFit="1" customWidth="1"/>
    <col min="18" max="19" width="16.6640625" style="1" bestFit="1" customWidth="1"/>
    <col min="20" max="36" width="12.88671875" style="1"/>
    <col min="37" max="37" width="9.21875" style="1"/>
    <col min="38" max="40" width="12.88671875" style="1"/>
    <col min="41" max="16384" width="9.21875" style="1"/>
  </cols>
  <sheetData>
    <row r="1" spans="2:19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</row>
    <row r="2" spans="2:19" x14ac:dyDescent="0.25">
      <c r="B2" s="1">
        <v>10</v>
      </c>
      <c r="C2" s="1">
        <v>2620902.5</v>
      </c>
      <c r="D2" s="1">
        <v>2620949.2000000002</v>
      </c>
      <c r="E2" s="1">
        <v>2620917.7999999998</v>
      </c>
      <c r="F2" s="1">
        <v>2620922.6</v>
      </c>
      <c r="G2" s="1">
        <v>2620920.4</v>
      </c>
      <c r="H2" s="1">
        <v>2620895.9</v>
      </c>
      <c r="I2" s="1">
        <v>2620908</v>
      </c>
      <c r="J2" s="1">
        <v>2620909.5</v>
      </c>
      <c r="K2" s="1">
        <v>2620904.2999999998</v>
      </c>
      <c r="L2" s="1">
        <v>2620926.1</v>
      </c>
      <c r="N2" s="1">
        <v>10</v>
      </c>
      <c r="O2" s="1">
        <v>2620895.9</v>
      </c>
      <c r="P2" s="1">
        <v>2620908</v>
      </c>
      <c r="Q2" s="1">
        <v>2620909.5</v>
      </c>
      <c r="R2" s="1">
        <v>2620904.2999999998</v>
      </c>
      <c r="S2" s="1">
        <v>2620926.1</v>
      </c>
    </row>
    <row r="3" spans="2:19" x14ac:dyDescent="0.25">
      <c r="B3" s="1">
        <v>20</v>
      </c>
      <c r="C3" s="1">
        <v>2621747</v>
      </c>
      <c r="D3" s="1">
        <v>2621758.7999999998</v>
      </c>
      <c r="E3" s="1">
        <v>2621727.4</v>
      </c>
      <c r="F3" s="1">
        <v>2621749.9</v>
      </c>
      <c r="G3" s="1">
        <v>2621742.6</v>
      </c>
      <c r="H3" s="1">
        <v>2621750</v>
      </c>
      <c r="I3" s="1">
        <v>2621724</v>
      </c>
      <c r="J3" s="1">
        <v>2621729.5</v>
      </c>
      <c r="K3" s="1">
        <v>2621754.2000000002</v>
      </c>
      <c r="L3" s="1">
        <v>2621737.7999999998</v>
      </c>
      <c r="N3" s="1">
        <v>20</v>
      </c>
      <c r="O3" s="1">
        <v>2621750</v>
      </c>
      <c r="P3" s="1">
        <v>2621724</v>
      </c>
      <c r="Q3" s="1">
        <v>2621729.5</v>
      </c>
      <c r="R3" s="1">
        <v>2621754.2000000002</v>
      </c>
      <c r="S3" s="1">
        <v>2621737.7999999998</v>
      </c>
    </row>
    <row r="4" spans="2:19" x14ac:dyDescent="0.25">
      <c r="B4" s="1">
        <v>30</v>
      </c>
      <c r="C4" s="1">
        <v>2622545</v>
      </c>
      <c r="D4" s="1">
        <v>2622561.9</v>
      </c>
      <c r="E4" s="1">
        <v>2622574.9</v>
      </c>
      <c r="F4" s="1">
        <v>2622571.6</v>
      </c>
      <c r="G4" s="1">
        <v>2622595.4</v>
      </c>
      <c r="H4" s="1">
        <v>2622574.9</v>
      </c>
      <c r="I4" s="1">
        <v>2622530.6</v>
      </c>
      <c r="J4" s="1">
        <v>2622577.9</v>
      </c>
      <c r="K4" s="1">
        <v>2622585.5</v>
      </c>
      <c r="L4" s="1">
        <v>2622572.6</v>
      </c>
      <c r="N4" s="1">
        <v>30</v>
      </c>
      <c r="O4" s="1">
        <v>2622574.9</v>
      </c>
      <c r="P4" s="1">
        <v>2622530.6</v>
      </c>
      <c r="Q4" s="1">
        <v>2622577.9</v>
      </c>
      <c r="R4" s="1">
        <v>2622585.5</v>
      </c>
      <c r="S4" s="1">
        <v>2622572.6</v>
      </c>
    </row>
    <row r="5" spans="2:19" x14ac:dyDescent="0.25">
      <c r="B5" s="1">
        <v>40</v>
      </c>
      <c r="C5" s="1">
        <v>2623411.4</v>
      </c>
      <c r="D5" s="1">
        <v>2623406.7999999998</v>
      </c>
      <c r="E5" s="1">
        <v>2623413.4</v>
      </c>
      <c r="F5" s="1">
        <v>2623402.7999999998</v>
      </c>
      <c r="G5" s="1">
        <v>2623391.1</v>
      </c>
      <c r="H5" s="1">
        <v>2623394.7999999998</v>
      </c>
      <c r="I5" s="1">
        <v>2623411.7999999998</v>
      </c>
      <c r="J5" s="1">
        <v>2623400.1</v>
      </c>
      <c r="K5" s="1">
        <v>2623386.6</v>
      </c>
      <c r="L5" s="1">
        <v>2623410</v>
      </c>
      <c r="N5" s="1">
        <v>40</v>
      </c>
      <c r="O5" s="1">
        <v>2623394.7999999998</v>
      </c>
      <c r="P5" s="1">
        <v>2623411.7999999998</v>
      </c>
      <c r="Q5" s="1">
        <v>2623400.1</v>
      </c>
      <c r="R5" s="1">
        <v>2623386.6</v>
      </c>
      <c r="S5" s="1">
        <v>2623410</v>
      </c>
    </row>
    <row r="6" spans="2:19" x14ac:dyDescent="0.25">
      <c r="B6" s="1">
        <v>50</v>
      </c>
      <c r="C6" s="1">
        <v>2624238.9</v>
      </c>
      <c r="D6" s="1">
        <v>2624209.9</v>
      </c>
      <c r="E6" s="1">
        <v>2624216.2999999998</v>
      </c>
      <c r="F6" s="1">
        <v>2624213.2000000002</v>
      </c>
      <c r="G6" s="1">
        <v>2624236.6</v>
      </c>
      <c r="H6" s="1">
        <v>2624217.5</v>
      </c>
      <c r="I6" s="1">
        <v>2624226.6</v>
      </c>
      <c r="J6" s="1">
        <v>2624224.6</v>
      </c>
      <c r="K6" s="1">
        <v>2624229.6</v>
      </c>
      <c r="L6" s="1">
        <v>2624264.6</v>
      </c>
      <c r="N6" s="1">
        <v>50</v>
      </c>
      <c r="O6" s="1">
        <v>2624217.5</v>
      </c>
      <c r="P6" s="1">
        <v>2624226.6</v>
      </c>
      <c r="Q6" s="1">
        <v>2624224.6</v>
      </c>
      <c r="R6" s="1">
        <v>2624229.6</v>
      </c>
      <c r="S6" s="1">
        <v>2624264.6</v>
      </c>
    </row>
    <row r="8" spans="2:19" x14ac:dyDescent="0.25">
      <c r="C8" s="1">
        <v>10</v>
      </c>
      <c r="D8" s="1">
        <v>11</v>
      </c>
      <c r="E8" s="1">
        <v>12</v>
      </c>
      <c r="F8" s="1">
        <v>13</v>
      </c>
      <c r="G8" s="1">
        <v>14</v>
      </c>
      <c r="H8" s="1">
        <v>15</v>
      </c>
      <c r="I8" s="1">
        <v>16</v>
      </c>
      <c r="J8" s="1">
        <v>17</v>
      </c>
      <c r="K8" s="1">
        <v>18</v>
      </c>
      <c r="L8" s="1">
        <v>19</v>
      </c>
      <c r="M8" s="3"/>
      <c r="O8" s="4" t="s">
        <v>1</v>
      </c>
      <c r="P8" s="4" t="s">
        <v>2</v>
      </c>
      <c r="Q8" s="4" t="s">
        <v>3</v>
      </c>
      <c r="R8" s="4" t="s">
        <v>4</v>
      </c>
      <c r="S8" s="4" t="s">
        <v>5</v>
      </c>
    </row>
    <row r="9" spans="2:19" x14ac:dyDescent="0.25">
      <c r="B9" s="1">
        <v>10</v>
      </c>
      <c r="C9" s="1">
        <f t="shared" ref="C9:L9" si="0">C2/1024/1024</f>
        <v>2.4994874000549316</v>
      </c>
      <c r="D9" s="1">
        <f t="shared" si="0"/>
        <v>2.499531936645508</v>
      </c>
      <c r="E9" s="1">
        <f t="shared" si="0"/>
        <v>2.4995019912719725</v>
      </c>
      <c r="F9" s="1">
        <f t="shared" si="0"/>
        <v>2.4995065689086915</v>
      </c>
      <c r="G9" s="1">
        <f t="shared" si="0"/>
        <v>2.4995044708251952</v>
      </c>
      <c r="H9" s="1">
        <f t="shared" si="0"/>
        <v>2.4994811058044433</v>
      </c>
      <c r="I9" s="1">
        <f t="shared" si="0"/>
        <v>2.4994926452636719</v>
      </c>
      <c r="J9" s="1">
        <f t="shared" si="0"/>
        <v>2.4994940757751465</v>
      </c>
      <c r="K9" s="1">
        <f t="shared" si="0"/>
        <v>2.499489116668701</v>
      </c>
      <c r="L9" s="1">
        <f t="shared" si="0"/>
        <v>2.4995099067687989</v>
      </c>
      <c r="M9" s="3"/>
      <c r="N9" s="1">
        <v>10</v>
      </c>
      <c r="O9" s="1">
        <f t="shared" ref="O9:S9" si="1">O2/1024/1024</f>
        <v>2.4994811058044433</v>
      </c>
      <c r="P9" s="1">
        <f t="shared" si="1"/>
        <v>2.4994926452636719</v>
      </c>
      <c r="Q9" s="1">
        <f t="shared" si="1"/>
        <v>2.4994940757751465</v>
      </c>
      <c r="R9" s="1">
        <f t="shared" si="1"/>
        <v>2.499489116668701</v>
      </c>
      <c r="S9" s="1">
        <f t="shared" si="1"/>
        <v>2.4995099067687989</v>
      </c>
    </row>
    <row r="10" spans="2:19" x14ac:dyDescent="0.25">
      <c r="B10" s="1">
        <v>20</v>
      </c>
      <c r="C10" s="1">
        <f t="shared" ref="C10:L10" si="2">C3/1024/1024</f>
        <v>2.5002927780151367</v>
      </c>
      <c r="D10" s="1">
        <f t="shared" si="2"/>
        <v>2.5003040313720701</v>
      </c>
      <c r="E10" s="1">
        <f t="shared" si="2"/>
        <v>2.5002740859985351</v>
      </c>
      <c r="F10" s="1">
        <f t="shared" si="2"/>
        <v>2.5002955436706542</v>
      </c>
      <c r="G10" s="1">
        <f t="shared" si="2"/>
        <v>2.5002885818481446</v>
      </c>
      <c r="H10" s="1">
        <f t="shared" si="2"/>
        <v>2.5002956390380859</v>
      </c>
      <c r="I10" s="1">
        <f t="shared" si="2"/>
        <v>2.5002708435058594</v>
      </c>
      <c r="J10" s="1">
        <f t="shared" si="2"/>
        <v>2.5002760887145996</v>
      </c>
      <c r="K10" s="1">
        <f t="shared" si="2"/>
        <v>2.500299644470215</v>
      </c>
      <c r="L10" s="1">
        <f t="shared" si="2"/>
        <v>2.5002840042114256</v>
      </c>
      <c r="M10" s="3"/>
      <c r="N10" s="1">
        <v>20</v>
      </c>
      <c r="O10" s="1">
        <f t="shared" ref="O10:S10" si="3">O3/1024/1024</f>
        <v>2.5002956390380859</v>
      </c>
      <c r="P10" s="1">
        <f t="shared" si="3"/>
        <v>2.5002708435058594</v>
      </c>
      <c r="Q10" s="1">
        <f t="shared" si="3"/>
        <v>2.5002760887145996</v>
      </c>
      <c r="R10" s="1">
        <f t="shared" si="3"/>
        <v>2.500299644470215</v>
      </c>
      <c r="S10" s="1">
        <f t="shared" si="3"/>
        <v>2.5002840042114256</v>
      </c>
    </row>
    <row r="11" spans="2:19" x14ac:dyDescent="0.25">
      <c r="B11" s="1">
        <v>30</v>
      </c>
      <c r="C11" s="1">
        <f t="shared" ref="C11:L11" si="4">C4/1024/1024</f>
        <v>2.5010538101196289</v>
      </c>
      <c r="D11" s="1">
        <f t="shared" si="4"/>
        <v>2.5010699272155761</v>
      </c>
      <c r="E11" s="1">
        <f t="shared" si="4"/>
        <v>2.5010823249816894</v>
      </c>
      <c r="F11" s="1">
        <f t="shared" si="4"/>
        <v>2.5010791778564454</v>
      </c>
      <c r="G11" s="1">
        <f t="shared" si="4"/>
        <v>2.5011018753051757</v>
      </c>
      <c r="H11" s="1">
        <f t="shared" si="4"/>
        <v>2.5010823249816894</v>
      </c>
      <c r="I11" s="1">
        <f t="shared" si="4"/>
        <v>2.5010400772094727</v>
      </c>
      <c r="J11" s="1">
        <f t="shared" si="4"/>
        <v>2.5010851860046386</v>
      </c>
      <c r="K11" s="1">
        <f t="shared" si="4"/>
        <v>2.5010924339294434</v>
      </c>
      <c r="L11" s="1">
        <f t="shared" si="4"/>
        <v>2.5010801315307618</v>
      </c>
      <c r="M11" s="3"/>
      <c r="N11" s="1">
        <v>30</v>
      </c>
      <c r="O11" s="1">
        <f t="shared" ref="O11:S11" si="5">O4/1024/1024</f>
        <v>2.5010823249816894</v>
      </c>
      <c r="P11" s="1">
        <f t="shared" si="5"/>
        <v>2.5010400772094727</v>
      </c>
      <c r="Q11" s="1">
        <f t="shared" si="5"/>
        <v>2.5010851860046386</v>
      </c>
      <c r="R11" s="1">
        <f t="shared" si="5"/>
        <v>2.5010924339294434</v>
      </c>
      <c r="S11" s="1">
        <f t="shared" si="5"/>
        <v>2.5010801315307618</v>
      </c>
    </row>
    <row r="12" spans="2:19" x14ac:dyDescent="0.25">
      <c r="B12" s="1">
        <v>40</v>
      </c>
      <c r="C12" s="1">
        <f t="shared" ref="C12:L12" si="6">C5/1024/1024</f>
        <v>2.5018800735473632</v>
      </c>
      <c r="D12" s="1">
        <f t="shared" si="6"/>
        <v>2.5018756866455076</v>
      </c>
      <c r="E12" s="1">
        <f t="shared" si="6"/>
        <v>2.501881980895996</v>
      </c>
      <c r="F12" s="1">
        <f t="shared" si="6"/>
        <v>2.501871871948242</v>
      </c>
      <c r="G12" s="1">
        <f t="shared" si="6"/>
        <v>2.5018607139587403</v>
      </c>
      <c r="H12" s="1">
        <f t="shared" si="6"/>
        <v>2.5018642425537108</v>
      </c>
      <c r="I12" s="1">
        <f t="shared" si="6"/>
        <v>2.5018804550170897</v>
      </c>
      <c r="J12" s="1">
        <f t="shared" si="6"/>
        <v>2.501869297027588</v>
      </c>
      <c r="K12" s="1">
        <f t="shared" si="6"/>
        <v>2.5018564224243165</v>
      </c>
      <c r="L12" s="1">
        <f t="shared" si="6"/>
        <v>2.5018787384033203</v>
      </c>
      <c r="M12" s="3"/>
      <c r="N12" s="1">
        <v>40</v>
      </c>
      <c r="O12" s="1">
        <f t="shared" ref="O12:S12" si="7">O5/1024/1024</f>
        <v>2.5018642425537108</v>
      </c>
      <c r="P12" s="1">
        <f t="shared" si="7"/>
        <v>2.5018804550170897</v>
      </c>
      <c r="Q12" s="1">
        <f t="shared" si="7"/>
        <v>2.501869297027588</v>
      </c>
      <c r="R12" s="1">
        <f t="shared" si="7"/>
        <v>2.5018564224243165</v>
      </c>
      <c r="S12" s="1">
        <f t="shared" si="7"/>
        <v>2.5018787384033203</v>
      </c>
    </row>
    <row r="13" spans="2:19" x14ac:dyDescent="0.25">
      <c r="B13" s="1">
        <v>50</v>
      </c>
      <c r="C13" s="1">
        <f t="shared" ref="C13:L13" si="8">C6/1024/1024</f>
        <v>2.5026692390441894</v>
      </c>
      <c r="D13" s="1">
        <f t="shared" si="8"/>
        <v>2.5026415824890136</v>
      </c>
      <c r="E13" s="1">
        <f t="shared" si="8"/>
        <v>2.5026476860046385</v>
      </c>
      <c r="F13" s="1">
        <f t="shared" si="8"/>
        <v>2.502644729614258</v>
      </c>
      <c r="G13" s="1">
        <f t="shared" si="8"/>
        <v>2.5026670455932618</v>
      </c>
      <c r="H13" s="1">
        <f t="shared" si="8"/>
        <v>2.5026488304138184</v>
      </c>
      <c r="I13" s="1">
        <f t="shared" si="8"/>
        <v>2.5026575088500977</v>
      </c>
      <c r="J13" s="1">
        <f t="shared" si="8"/>
        <v>2.5026556015014649</v>
      </c>
      <c r="K13" s="1">
        <f t="shared" si="8"/>
        <v>2.502660369873047</v>
      </c>
      <c r="L13" s="1">
        <f t="shared" si="8"/>
        <v>2.5026937484741212</v>
      </c>
      <c r="M13" s="3"/>
      <c r="N13" s="1">
        <v>50</v>
      </c>
      <c r="O13" s="1">
        <f t="shared" ref="O13:S13" si="9">O6/1024/1024</f>
        <v>2.5026488304138184</v>
      </c>
      <c r="P13" s="1">
        <f t="shared" si="9"/>
        <v>2.5026575088500977</v>
      </c>
      <c r="Q13" s="1">
        <f t="shared" si="9"/>
        <v>2.5026556015014649</v>
      </c>
      <c r="R13" s="1">
        <f t="shared" si="9"/>
        <v>2.502660369873047</v>
      </c>
      <c r="S13" s="1">
        <f t="shared" si="9"/>
        <v>2.5026937484741212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"/>
  <sheetViews>
    <sheetView tabSelected="1" zoomScale="33" zoomScaleNormal="33" workbookViewId="0">
      <selection activeCell="I54" sqref="I54"/>
    </sheetView>
  </sheetViews>
  <sheetFormatPr defaultColWidth="9.21875" defaultRowHeight="14.4" x14ac:dyDescent="0.25"/>
  <cols>
    <col min="1" max="1" width="9.109375" style="2" customWidth="1"/>
    <col min="2" max="2" width="4.5546875" style="2" bestFit="1" customWidth="1"/>
    <col min="3" max="12" width="11.77734375" style="2" bestFit="1" customWidth="1"/>
    <col min="13" max="13" width="8.77734375" style="2" customWidth="1"/>
    <col min="14" max="14" width="4.5546875" style="2" bestFit="1" customWidth="1"/>
    <col min="15" max="19" width="11.77734375" style="2" bestFit="1" customWidth="1"/>
    <col min="20" max="30" width="12.88671875" style="2"/>
    <col min="31" max="32" width="9.6640625" style="2"/>
    <col min="33" max="34" width="12.88671875" style="2"/>
    <col min="35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</row>
    <row r="2" spans="2:19" x14ac:dyDescent="0.25">
      <c r="B2" s="1">
        <v>10</v>
      </c>
      <c r="C2" s="1">
        <v>9804</v>
      </c>
      <c r="D2" s="1">
        <v>17998</v>
      </c>
      <c r="E2" s="1">
        <v>34379</v>
      </c>
      <c r="F2" s="1">
        <v>67146</v>
      </c>
      <c r="G2" s="1">
        <v>132683</v>
      </c>
      <c r="H2" s="1">
        <v>296558</v>
      </c>
      <c r="I2" s="1">
        <v>591470</v>
      </c>
      <c r="J2" s="1">
        <v>1070697</v>
      </c>
      <c r="K2" s="1">
        <v>2360939</v>
      </c>
      <c r="L2" s="1">
        <v>4425316</v>
      </c>
      <c r="N2" s="1">
        <v>10</v>
      </c>
      <c r="O2" s="1">
        <v>296558</v>
      </c>
      <c r="P2" s="1">
        <v>591470</v>
      </c>
      <c r="Q2" s="1">
        <v>1070697</v>
      </c>
      <c r="R2" s="1">
        <v>2360939</v>
      </c>
      <c r="S2" s="1">
        <v>4425316</v>
      </c>
    </row>
    <row r="3" spans="2:19" x14ac:dyDescent="0.25">
      <c r="B3" s="1">
        <v>20</v>
      </c>
      <c r="C3" s="1">
        <v>11143</v>
      </c>
      <c r="D3" s="1">
        <v>19338</v>
      </c>
      <c r="E3" s="1">
        <v>35727</v>
      </c>
      <c r="F3" s="1">
        <v>68494</v>
      </c>
      <c r="G3" s="1">
        <v>134029</v>
      </c>
      <c r="H3" s="1">
        <v>297905</v>
      </c>
      <c r="I3" s="1">
        <v>592811</v>
      </c>
      <c r="J3" s="1">
        <v>1072049</v>
      </c>
      <c r="K3" s="1">
        <v>2362285</v>
      </c>
      <c r="L3" s="1">
        <v>4426662</v>
      </c>
      <c r="N3" s="1">
        <v>20</v>
      </c>
      <c r="O3" s="1">
        <v>297905</v>
      </c>
      <c r="P3" s="1">
        <v>592811</v>
      </c>
      <c r="Q3" s="1">
        <v>1072049</v>
      </c>
      <c r="R3" s="1">
        <v>2362285</v>
      </c>
      <c r="S3" s="1">
        <v>4426662</v>
      </c>
    </row>
    <row r="4" spans="2:19" x14ac:dyDescent="0.25">
      <c r="B4" s="1">
        <v>30</v>
      </c>
      <c r="C4" s="1">
        <v>12499</v>
      </c>
      <c r="D4" s="1">
        <v>20687</v>
      </c>
      <c r="E4" s="1">
        <v>37079</v>
      </c>
      <c r="F4" s="1">
        <v>69840</v>
      </c>
      <c r="G4" s="1">
        <v>135383</v>
      </c>
      <c r="H4" s="1">
        <v>299257</v>
      </c>
      <c r="I4" s="1">
        <v>594163</v>
      </c>
      <c r="J4" s="1">
        <v>1073396</v>
      </c>
      <c r="K4" s="1">
        <v>2363640</v>
      </c>
      <c r="L4" s="1">
        <v>4428021</v>
      </c>
      <c r="N4" s="1">
        <v>30</v>
      </c>
      <c r="O4" s="1">
        <v>299257</v>
      </c>
      <c r="P4" s="1">
        <v>594163</v>
      </c>
      <c r="Q4" s="1">
        <v>1073396</v>
      </c>
      <c r="R4" s="1">
        <v>2363640</v>
      </c>
      <c r="S4" s="1">
        <v>4428021</v>
      </c>
    </row>
    <row r="5" spans="2:19" x14ac:dyDescent="0.25">
      <c r="B5" s="1">
        <v>40</v>
      </c>
      <c r="C5" s="1">
        <v>13855</v>
      </c>
      <c r="D5" s="1">
        <v>22044</v>
      </c>
      <c r="E5" s="1">
        <v>38427</v>
      </c>
      <c r="F5" s="1">
        <v>71198</v>
      </c>
      <c r="G5" s="1">
        <v>136725</v>
      </c>
      <c r="H5" s="1">
        <v>300599</v>
      </c>
      <c r="I5" s="1">
        <v>595508</v>
      </c>
      <c r="J5" s="1">
        <v>1074744</v>
      </c>
      <c r="K5" s="1">
        <v>2364990</v>
      </c>
      <c r="L5" s="1">
        <v>4429370</v>
      </c>
      <c r="N5" s="1">
        <v>40</v>
      </c>
      <c r="O5" s="1">
        <v>300599</v>
      </c>
      <c r="P5" s="1">
        <v>595508</v>
      </c>
      <c r="Q5" s="1">
        <v>1074744</v>
      </c>
      <c r="R5" s="1">
        <v>2364990</v>
      </c>
      <c r="S5" s="1">
        <v>4429370</v>
      </c>
    </row>
    <row r="6" spans="2:19" x14ac:dyDescent="0.25">
      <c r="B6" s="1">
        <v>50</v>
      </c>
      <c r="C6" s="1">
        <v>15196</v>
      </c>
      <c r="D6" s="1">
        <v>23397</v>
      </c>
      <c r="E6" s="1">
        <v>39779</v>
      </c>
      <c r="F6" s="1">
        <v>72544</v>
      </c>
      <c r="G6" s="1">
        <v>138078</v>
      </c>
      <c r="H6" s="1">
        <v>301948</v>
      </c>
      <c r="I6" s="1">
        <v>596865</v>
      </c>
      <c r="J6" s="1">
        <v>1076099</v>
      </c>
      <c r="K6" s="1">
        <v>2366339</v>
      </c>
      <c r="L6" s="1">
        <v>4430725</v>
      </c>
      <c r="N6" s="1">
        <v>50</v>
      </c>
      <c r="O6" s="1">
        <v>301948</v>
      </c>
      <c r="P6" s="1">
        <v>596865</v>
      </c>
      <c r="Q6" s="1">
        <v>1076099</v>
      </c>
      <c r="R6" s="1">
        <v>2366339</v>
      </c>
      <c r="S6" s="1">
        <v>4430725</v>
      </c>
    </row>
    <row r="8" spans="2:19" x14ac:dyDescent="0.25">
      <c r="B8" s="1"/>
      <c r="C8" s="1">
        <v>10</v>
      </c>
      <c r="D8" s="1">
        <v>11</v>
      </c>
      <c r="E8" s="1">
        <v>12</v>
      </c>
      <c r="F8" s="1">
        <v>13</v>
      </c>
      <c r="G8" s="1">
        <v>14</v>
      </c>
      <c r="H8" s="1">
        <v>15</v>
      </c>
      <c r="I8" s="1">
        <v>16</v>
      </c>
      <c r="J8" s="1">
        <v>17</v>
      </c>
      <c r="K8" s="1">
        <v>18</v>
      </c>
      <c r="L8" s="1">
        <v>19</v>
      </c>
      <c r="N8" s="1"/>
      <c r="O8" s="4" t="s">
        <v>1</v>
      </c>
      <c r="P8" s="4" t="s">
        <v>2</v>
      </c>
      <c r="Q8" s="4" t="s">
        <v>3</v>
      </c>
      <c r="R8" s="4" t="s">
        <v>4</v>
      </c>
      <c r="S8" s="4" t="s">
        <v>5</v>
      </c>
    </row>
    <row r="9" spans="2:19" x14ac:dyDescent="0.25">
      <c r="B9" s="1">
        <v>10</v>
      </c>
      <c r="C9" s="5">
        <f t="shared" ref="C9:L9" si="0">C2/1024/1024</f>
        <v>9.349822998046875E-3</v>
      </c>
      <c r="D9" s="5">
        <f t="shared" si="0"/>
        <v>1.7164230346679688E-2</v>
      </c>
      <c r="E9" s="5">
        <f t="shared" si="0"/>
        <v>3.2786369323730469E-2</v>
      </c>
      <c r="F9" s="5">
        <f t="shared" si="0"/>
        <v>6.4035415649414063E-2</v>
      </c>
      <c r="G9" s="5">
        <f t="shared" si="0"/>
        <v>0.12653636932373047</v>
      </c>
      <c r="H9" s="5">
        <f t="shared" si="0"/>
        <v>0.28281974792480469</v>
      </c>
      <c r="I9" s="5">
        <f t="shared" si="0"/>
        <v>0.56406974792480469</v>
      </c>
      <c r="J9" s="5">
        <f t="shared" si="0"/>
        <v>1.0210962295532227</v>
      </c>
      <c r="K9" s="5">
        <f t="shared" si="0"/>
        <v>2.2515668869018555</v>
      </c>
      <c r="L9" s="5">
        <f t="shared" si="0"/>
        <v>4.2203102111816406</v>
      </c>
      <c r="N9" s="1">
        <v>10</v>
      </c>
      <c r="O9" s="5">
        <f t="shared" ref="O9:S13" si="1">O2/1024/1024</f>
        <v>0.28281974792480469</v>
      </c>
      <c r="P9" s="5">
        <f t="shared" si="1"/>
        <v>0.56406974792480469</v>
      </c>
      <c r="Q9" s="5">
        <f t="shared" si="1"/>
        <v>1.0210962295532227</v>
      </c>
      <c r="R9" s="5">
        <f t="shared" si="1"/>
        <v>2.2515668869018555</v>
      </c>
      <c r="S9" s="5">
        <f t="shared" si="1"/>
        <v>4.2203102111816406</v>
      </c>
    </row>
    <row r="10" spans="2:19" x14ac:dyDescent="0.25">
      <c r="B10" s="1">
        <v>20</v>
      </c>
      <c r="C10" s="5">
        <f t="shared" ref="C10:L10" si="2">C3/1024/1024</f>
        <v>1.0626792907714844E-2</v>
      </c>
      <c r="D10" s="5">
        <f t="shared" si="2"/>
        <v>1.8442153930664063E-2</v>
      </c>
      <c r="E10" s="5">
        <f t="shared" si="2"/>
        <v>3.4071922302246094E-2</v>
      </c>
      <c r="F10" s="5">
        <f t="shared" si="2"/>
        <v>6.5320968627929688E-2</v>
      </c>
      <c r="G10" s="5">
        <f t="shared" si="2"/>
        <v>0.12782001495361328</v>
      </c>
      <c r="H10" s="5">
        <f t="shared" si="2"/>
        <v>0.28410434722900391</v>
      </c>
      <c r="I10" s="5">
        <f t="shared" si="2"/>
        <v>0.56534862518310547</v>
      </c>
      <c r="J10" s="5">
        <f t="shared" si="2"/>
        <v>1.0223855972290039</v>
      </c>
      <c r="K10" s="5">
        <f t="shared" si="2"/>
        <v>2.2528505325317383</v>
      </c>
      <c r="L10" s="5">
        <f t="shared" si="2"/>
        <v>4.2215938568115234</v>
      </c>
      <c r="N10" s="1">
        <v>20</v>
      </c>
      <c r="O10" s="5">
        <f t="shared" si="1"/>
        <v>0.28410434722900391</v>
      </c>
      <c r="P10" s="5">
        <f t="shared" si="1"/>
        <v>0.56534862518310547</v>
      </c>
      <c r="Q10" s="5">
        <f t="shared" si="1"/>
        <v>1.0223855972290039</v>
      </c>
      <c r="R10" s="5">
        <f t="shared" si="1"/>
        <v>2.2528505325317383</v>
      </c>
      <c r="S10" s="5">
        <f t="shared" si="1"/>
        <v>4.2215938568115234</v>
      </c>
    </row>
    <row r="11" spans="2:19" x14ac:dyDescent="0.25">
      <c r="B11" s="1">
        <v>30</v>
      </c>
      <c r="C11" s="5">
        <f t="shared" ref="C11:L11" si="3">C4/1024/1024</f>
        <v>1.1919975280761719E-2</v>
      </c>
      <c r="D11" s="5">
        <f t="shared" si="3"/>
        <v>1.9728660583496094E-2</v>
      </c>
      <c r="E11" s="5">
        <f t="shared" si="3"/>
        <v>3.5361289978027344E-2</v>
      </c>
      <c r="F11" s="5">
        <f t="shared" si="3"/>
        <v>6.66046142578125E-2</v>
      </c>
      <c r="G11" s="5">
        <f t="shared" si="3"/>
        <v>0.12911128997802734</v>
      </c>
      <c r="H11" s="5">
        <f t="shared" si="3"/>
        <v>0.28539371490478516</v>
      </c>
      <c r="I11" s="5">
        <f t="shared" si="3"/>
        <v>0.56663799285888672</v>
      </c>
      <c r="J11" s="5">
        <f t="shared" si="3"/>
        <v>1.0236701965332031</v>
      </c>
      <c r="K11" s="5">
        <f t="shared" si="3"/>
        <v>2.2541427612304688</v>
      </c>
      <c r="L11" s="5">
        <f t="shared" si="3"/>
        <v>4.2228899002075195</v>
      </c>
      <c r="N11" s="1">
        <v>30</v>
      </c>
      <c r="O11" s="5">
        <f t="shared" si="1"/>
        <v>0.28539371490478516</v>
      </c>
      <c r="P11" s="5">
        <f t="shared" si="1"/>
        <v>0.56663799285888672</v>
      </c>
      <c r="Q11" s="5">
        <f t="shared" si="1"/>
        <v>1.0236701965332031</v>
      </c>
      <c r="R11" s="5">
        <f t="shared" si="1"/>
        <v>2.2541427612304688</v>
      </c>
      <c r="S11" s="5">
        <f t="shared" si="1"/>
        <v>4.2228899002075195</v>
      </c>
    </row>
    <row r="12" spans="2:19" x14ac:dyDescent="0.25">
      <c r="B12" s="1">
        <v>40</v>
      </c>
      <c r="C12" s="5">
        <f t="shared" ref="C12:L12" si="4">C5/1024/1024</f>
        <v>1.3213157653808594E-2</v>
      </c>
      <c r="D12" s="5">
        <f t="shared" si="4"/>
        <v>2.1022796630859375E-2</v>
      </c>
      <c r="E12" s="5">
        <f t="shared" si="4"/>
        <v>3.6646842956542969E-2</v>
      </c>
      <c r="F12" s="5">
        <f t="shared" si="4"/>
        <v>6.7899703979492188E-2</v>
      </c>
      <c r="G12" s="5">
        <f t="shared" si="4"/>
        <v>0.13039112091064453</v>
      </c>
      <c r="H12" s="5">
        <f t="shared" si="4"/>
        <v>0.28667354583740234</v>
      </c>
      <c r="I12" s="5">
        <f t="shared" si="4"/>
        <v>0.56792068481445313</v>
      </c>
      <c r="J12" s="5">
        <f t="shared" si="4"/>
        <v>1.0249557495117188</v>
      </c>
      <c r="K12" s="5">
        <f t="shared" si="4"/>
        <v>2.2554302215576172</v>
      </c>
      <c r="L12" s="5">
        <f t="shared" si="4"/>
        <v>4.2241764068603516</v>
      </c>
      <c r="N12" s="1">
        <v>40</v>
      </c>
      <c r="O12" s="5">
        <f t="shared" si="1"/>
        <v>0.28667354583740234</v>
      </c>
      <c r="P12" s="5">
        <f t="shared" si="1"/>
        <v>0.56792068481445313</v>
      </c>
      <c r="Q12" s="5">
        <f t="shared" si="1"/>
        <v>1.0249557495117188</v>
      </c>
      <c r="R12" s="5">
        <f t="shared" si="1"/>
        <v>2.2554302215576172</v>
      </c>
      <c r="S12" s="5">
        <f t="shared" si="1"/>
        <v>4.2241764068603516</v>
      </c>
    </row>
    <row r="13" spans="2:19" x14ac:dyDescent="0.25">
      <c r="B13" s="1">
        <v>50</v>
      </c>
      <c r="C13" s="5">
        <f t="shared" ref="C13:L13" si="5">C6/1024/1024</f>
        <v>1.4492034912109375E-2</v>
      </c>
      <c r="D13" s="5">
        <f t="shared" si="5"/>
        <v>2.2313117980957031E-2</v>
      </c>
      <c r="E13" s="5">
        <f t="shared" si="5"/>
        <v>3.7936210632324219E-2</v>
      </c>
      <c r="F13" s="5">
        <f t="shared" si="5"/>
        <v>6.9183349609375E-2</v>
      </c>
      <c r="G13" s="5">
        <f t="shared" si="5"/>
        <v>0.13168144226074219</v>
      </c>
      <c r="H13" s="5">
        <f t="shared" si="5"/>
        <v>0.28796005249023438</v>
      </c>
      <c r="I13" s="5">
        <f t="shared" si="5"/>
        <v>0.56921482086181641</v>
      </c>
      <c r="J13" s="5">
        <f t="shared" si="5"/>
        <v>1.0262479782104492</v>
      </c>
      <c r="K13" s="5">
        <f t="shared" si="5"/>
        <v>2.2567167282104492</v>
      </c>
      <c r="L13" s="5">
        <f t="shared" si="5"/>
        <v>4.225468635559082</v>
      </c>
      <c r="N13" s="1">
        <v>50</v>
      </c>
      <c r="O13" s="5">
        <f t="shared" si="1"/>
        <v>0.28796005249023438</v>
      </c>
      <c r="P13" s="5">
        <f t="shared" si="1"/>
        <v>0.56921482086181641</v>
      </c>
      <c r="Q13" s="5">
        <f t="shared" si="1"/>
        <v>1.0262479782104492</v>
      </c>
      <c r="R13" s="5">
        <f t="shared" si="1"/>
        <v>2.2567167282104492</v>
      </c>
      <c r="S13" s="5">
        <f t="shared" si="1"/>
        <v>4.225468635559082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DE3F-EA2A-4B47-BFAD-63F4C1E75DC5}">
  <dimension ref="A1:U15"/>
  <sheetViews>
    <sheetView zoomScale="45" zoomScaleNormal="45" workbookViewId="0">
      <selection activeCell="Z42" sqref="Z42"/>
    </sheetView>
  </sheetViews>
  <sheetFormatPr defaultRowHeight="14.4" x14ac:dyDescent="0.25"/>
  <cols>
    <col min="1" max="1" width="4.6640625" style="7" bestFit="1" customWidth="1"/>
    <col min="2" max="2" width="5.33203125" style="7" bestFit="1" customWidth="1"/>
    <col min="3" max="3" width="11.44140625" style="7" bestFit="1" customWidth="1"/>
    <col min="4" max="4" width="8.44140625" style="7" bestFit="1" customWidth="1"/>
    <col min="5" max="5" width="7.33203125" style="7" bestFit="1" customWidth="1"/>
    <col min="6" max="6" width="6.33203125" style="7" bestFit="1" customWidth="1"/>
    <col min="7" max="7" width="5.33203125" style="7" bestFit="1" customWidth="1"/>
    <col min="8" max="8" width="9.44140625" style="7" bestFit="1" customWidth="1"/>
    <col min="9" max="10" width="11.44140625" style="7" bestFit="1" customWidth="1"/>
    <col min="11" max="11" width="9.44140625" style="7" bestFit="1" customWidth="1"/>
    <col min="12" max="12" width="3.6640625" style="7" customWidth="1"/>
    <col min="13" max="13" width="7.77734375" style="7" bestFit="1" customWidth="1"/>
    <col min="14" max="14" width="18" style="7" bestFit="1" customWidth="1"/>
    <col min="15" max="15" width="11.21875" style="7" customWidth="1"/>
    <col min="16" max="16" width="8.88671875" style="7"/>
    <col min="17" max="17" width="7.77734375" style="7" bestFit="1" customWidth="1"/>
    <col min="18" max="18" width="18" style="7" bestFit="1" customWidth="1"/>
    <col min="19" max="19" width="13.44140625" style="7" bestFit="1" customWidth="1"/>
    <col min="20" max="20" width="8.88671875" style="7"/>
    <col min="21" max="21" width="12.109375" style="7" bestFit="1" customWidth="1"/>
    <col min="22" max="16384" width="8.88671875" style="7"/>
  </cols>
  <sheetData>
    <row r="1" spans="1:21" s="6" customFormat="1" x14ac:dyDescent="0.25">
      <c r="A1" s="6" t="s">
        <v>7</v>
      </c>
      <c r="B1" s="6" t="s">
        <v>0</v>
      </c>
      <c r="C1" s="4" t="s">
        <v>20</v>
      </c>
      <c r="D1" s="1" t="s">
        <v>11</v>
      </c>
      <c r="E1" s="1" t="s">
        <v>12</v>
      </c>
      <c r="F1" s="4" t="s">
        <v>24</v>
      </c>
      <c r="G1" s="4" t="s">
        <v>23</v>
      </c>
      <c r="H1" s="1" t="s">
        <v>9</v>
      </c>
      <c r="I1" s="6" t="s">
        <v>6</v>
      </c>
      <c r="J1" s="6" t="s">
        <v>16</v>
      </c>
      <c r="K1" s="6" t="s">
        <v>17</v>
      </c>
      <c r="O1" s="6" t="s">
        <v>25</v>
      </c>
      <c r="S1" s="6" t="s">
        <v>13</v>
      </c>
      <c r="U1" s="6" t="s">
        <v>14</v>
      </c>
    </row>
    <row r="2" spans="1:21" x14ac:dyDescent="0.25">
      <c r="A2" s="6">
        <v>50</v>
      </c>
      <c r="B2" s="6">
        <v>262144</v>
      </c>
      <c r="C2" s="1">
        <v>2619947</v>
      </c>
      <c r="D2" s="1">
        <v>4160</v>
      </c>
      <c r="E2" s="1">
        <v>178</v>
      </c>
      <c r="F2" s="1">
        <v>6766</v>
      </c>
      <c r="G2" s="1">
        <v>189</v>
      </c>
      <c r="H2" s="1">
        <v>2359384</v>
      </c>
      <c r="I2" s="6">
        <f>SUM(C2:H2)</f>
        <v>4990624</v>
      </c>
      <c r="J2" s="6">
        <f>SUM(C2:E2)</f>
        <v>2624285</v>
      </c>
      <c r="K2" s="6">
        <f>SUM(F2:H2)</f>
        <v>2366339</v>
      </c>
      <c r="M2" s="11" t="s">
        <v>18</v>
      </c>
      <c r="N2" s="4" t="s">
        <v>20</v>
      </c>
      <c r="O2" s="10">
        <f>U2/1024/1024</f>
        <v>2.4985143661499025</v>
      </c>
      <c r="Q2" s="11" t="s">
        <v>18</v>
      </c>
      <c r="R2" s="4" t="s">
        <v>20</v>
      </c>
      <c r="S2" s="7">
        <f>U2/1024</f>
        <v>2558.4787109375002</v>
      </c>
      <c r="U2" s="7">
        <v>2619882.2000000002</v>
      </c>
    </row>
    <row r="3" spans="1:21" x14ac:dyDescent="0.25">
      <c r="A3" s="6">
        <v>50</v>
      </c>
      <c r="B3" s="6">
        <v>262144</v>
      </c>
      <c r="C3" s="1">
        <v>2619829</v>
      </c>
      <c r="D3" s="1">
        <v>4161</v>
      </c>
      <c r="E3" s="1">
        <v>180</v>
      </c>
      <c r="F3" s="1">
        <v>6766</v>
      </c>
      <c r="G3" s="1">
        <v>189</v>
      </c>
      <c r="H3" s="1">
        <v>2359384</v>
      </c>
      <c r="I3" s="6">
        <f t="shared" ref="I3:I11" si="0">SUM(C3:H3)</f>
        <v>4990509</v>
      </c>
      <c r="J3" s="6">
        <f t="shared" ref="J3:J11" si="1">SUM(C3:E3)</f>
        <v>2624170</v>
      </c>
      <c r="K3" s="6">
        <f t="shared" ref="K3:K11" si="2">SUM(F3:H3)</f>
        <v>2366339</v>
      </c>
      <c r="M3" s="11"/>
      <c r="N3" s="1" t="s">
        <v>11</v>
      </c>
      <c r="O3" s="10">
        <f t="shared" ref="O3:O7" si="3">U3/1024/1024</f>
        <v>3.9697647094726566E-3</v>
      </c>
      <c r="Q3" s="11"/>
      <c r="R3" s="1" t="s">
        <v>11</v>
      </c>
      <c r="S3" s="7">
        <f t="shared" ref="S3:S7" si="4">U3/1024</f>
        <v>4.0650390625000004</v>
      </c>
      <c r="U3" s="7">
        <v>4162.6000000000004</v>
      </c>
    </row>
    <row r="4" spans="1:21" x14ac:dyDescent="0.25">
      <c r="A4" s="6">
        <v>50</v>
      </c>
      <c r="B4" s="6">
        <v>262144</v>
      </c>
      <c r="C4" s="1">
        <v>2619933</v>
      </c>
      <c r="D4" s="1">
        <v>4161</v>
      </c>
      <c r="E4" s="1">
        <v>187</v>
      </c>
      <c r="F4" s="1">
        <v>6766</v>
      </c>
      <c r="G4" s="1">
        <v>189</v>
      </c>
      <c r="H4" s="1">
        <v>2359384</v>
      </c>
      <c r="I4" s="6">
        <f t="shared" si="0"/>
        <v>4990620</v>
      </c>
      <c r="J4" s="6">
        <f t="shared" si="1"/>
        <v>2624281</v>
      </c>
      <c r="K4" s="6">
        <f t="shared" si="2"/>
        <v>2366339</v>
      </c>
      <c r="M4" s="11"/>
      <c r="N4" s="4" t="s">
        <v>21</v>
      </c>
      <c r="O4" s="10">
        <f t="shared" si="3"/>
        <v>1.7623901367187501E-4</v>
      </c>
      <c r="Q4" s="11"/>
      <c r="R4" s="4" t="s">
        <v>21</v>
      </c>
      <c r="S4" s="7">
        <f t="shared" si="4"/>
        <v>0.18046875000000001</v>
      </c>
      <c r="U4" s="7">
        <v>184.8</v>
      </c>
    </row>
    <row r="5" spans="1:21" x14ac:dyDescent="0.25">
      <c r="A5" s="6">
        <v>50</v>
      </c>
      <c r="B5" s="6">
        <v>262144</v>
      </c>
      <c r="C5" s="1">
        <v>2619936</v>
      </c>
      <c r="D5" s="1">
        <v>4162</v>
      </c>
      <c r="E5" s="1">
        <v>182</v>
      </c>
      <c r="F5" s="1">
        <v>6766</v>
      </c>
      <c r="G5" s="1">
        <v>189</v>
      </c>
      <c r="H5" s="1">
        <v>2359384</v>
      </c>
      <c r="I5" s="6">
        <f t="shared" si="0"/>
        <v>4990619</v>
      </c>
      <c r="J5" s="6">
        <f t="shared" si="1"/>
        <v>2624280</v>
      </c>
      <c r="K5" s="6">
        <f t="shared" si="2"/>
        <v>2366339</v>
      </c>
      <c r="M5" s="11" t="s">
        <v>19</v>
      </c>
      <c r="N5" s="7" t="s">
        <v>22</v>
      </c>
      <c r="O5" s="10">
        <f t="shared" si="3"/>
        <v>2.2500839233398438</v>
      </c>
      <c r="Q5" s="11" t="s">
        <v>19</v>
      </c>
      <c r="R5" s="7" t="s">
        <v>22</v>
      </c>
      <c r="S5" s="7">
        <f t="shared" si="4"/>
        <v>2304.0859375</v>
      </c>
      <c r="U5" s="7">
        <v>2359384</v>
      </c>
    </row>
    <row r="6" spans="1:21" x14ac:dyDescent="0.25">
      <c r="A6" s="6">
        <v>50</v>
      </c>
      <c r="B6" s="6">
        <v>262144</v>
      </c>
      <c r="C6" s="1">
        <v>2619874</v>
      </c>
      <c r="D6" s="1">
        <v>4162</v>
      </c>
      <c r="E6" s="1">
        <v>186</v>
      </c>
      <c r="F6" s="1">
        <v>6766</v>
      </c>
      <c r="G6" s="1">
        <v>189</v>
      </c>
      <c r="H6" s="1">
        <v>2359384</v>
      </c>
      <c r="I6" s="6">
        <f t="shared" si="0"/>
        <v>4990561</v>
      </c>
      <c r="J6" s="6">
        <f t="shared" si="1"/>
        <v>2624222</v>
      </c>
      <c r="K6" s="6">
        <f t="shared" si="2"/>
        <v>2366339</v>
      </c>
      <c r="M6" s="11"/>
      <c r="N6" s="7" t="s">
        <v>8</v>
      </c>
      <c r="O6" s="10">
        <f t="shared" si="3"/>
        <v>6.4525604248046875E-3</v>
      </c>
      <c r="Q6" s="11"/>
      <c r="R6" s="7" t="s">
        <v>8</v>
      </c>
      <c r="S6" s="7">
        <f t="shared" si="4"/>
        <v>6.607421875</v>
      </c>
      <c r="U6" s="7">
        <v>6766</v>
      </c>
    </row>
    <row r="7" spans="1:21" x14ac:dyDescent="0.25">
      <c r="A7" s="6">
        <v>50</v>
      </c>
      <c r="B7" s="6">
        <v>262144</v>
      </c>
      <c r="C7" s="1">
        <v>2619782</v>
      </c>
      <c r="D7" s="1">
        <v>4163</v>
      </c>
      <c r="E7" s="1">
        <v>189</v>
      </c>
      <c r="F7" s="1">
        <v>6766</v>
      </c>
      <c r="G7" s="1">
        <v>189</v>
      </c>
      <c r="H7" s="1">
        <v>2359384</v>
      </c>
      <c r="I7" s="6">
        <f t="shared" si="0"/>
        <v>4990473</v>
      </c>
      <c r="J7" s="6">
        <f t="shared" si="1"/>
        <v>2624134</v>
      </c>
      <c r="K7" s="6">
        <f t="shared" si="2"/>
        <v>2366339</v>
      </c>
      <c r="M7" s="11"/>
      <c r="N7" s="7" t="s">
        <v>23</v>
      </c>
      <c r="O7" s="10">
        <f t="shared" si="3"/>
        <v>1.8024444580078125E-4</v>
      </c>
      <c r="Q7" s="11"/>
      <c r="R7" s="7" t="s">
        <v>23</v>
      </c>
      <c r="S7" s="7">
        <f t="shared" si="4"/>
        <v>0.1845703125</v>
      </c>
      <c r="U7" s="7">
        <v>189</v>
      </c>
    </row>
    <row r="8" spans="1:21" x14ac:dyDescent="0.25">
      <c r="A8" s="6">
        <v>50</v>
      </c>
      <c r="B8" s="6">
        <v>262144</v>
      </c>
      <c r="C8" s="1">
        <v>2619880</v>
      </c>
      <c r="D8" s="1">
        <v>4164</v>
      </c>
      <c r="E8" s="1">
        <v>195</v>
      </c>
      <c r="F8" s="1">
        <v>6766</v>
      </c>
      <c r="G8" s="1">
        <v>189</v>
      </c>
      <c r="H8" s="1">
        <v>2359384</v>
      </c>
      <c r="I8" s="6">
        <f t="shared" si="0"/>
        <v>4990578</v>
      </c>
      <c r="J8" s="6">
        <f t="shared" si="1"/>
        <v>2624239</v>
      </c>
      <c r="K8" s="6">
        <f t="shared" si="2"/>
        <v>2366339</v>
      </c>
      <c r="M8" s="8"/>
      <c r="O8" s="10"/>
    </row>
    <row r="9" spans="1:21" x14ac:dyDescent="0.25">
      <c r="A9" s="6">
        <v>50</v>
      </c>
      <c r="B9" s="6">
        <v>262144</v>
      </c>
      <c r="C9" s="1">
        <v>2619906</v>
      </c>
      <c r="D9" s="1">
        <v>4164</v>
      </c>
      <c r="E9" s="1">
        <v>179</v>
      </c>
      <c r="F9" s="1">
        <v>6766</v>
      </c>
      <c r="G9" s="1">
        <v>189</v>
      </c>
      <c r="H9" s="1">
        <v>2359384</v>
      </c>
      <c r="I9" s="6">
        <f t="shared" si="0"/>
        <v>4990588</v>
      </c>
      <c r="J9" s="6">
        <f t="shared" si="1"/>
        <v>2624249</v>
      </c>
      <c r="K9" s="6">
        <f t="shared" si="2"/>
        <v>2366339</v>
      </c>
      <c r="M9" s="6"/>
      <c r="N9" s="6"/>
      <c r="O9" s="10" t="s">
        <v>25</v>
      </c>
    </row>
    <row r="10" spans="1:21" x14ac:dyDescent="0.25">
      <c r="A10" s="6">
        <v>50</v>
      </c>
      <c r="B10" s="6">
        <v>262144</v>
      </c>
      <c r="C10" s="1">
        <v>2619863</v>
      </c>
      <c r="D10" s="1">
        <v>4164</v>
      </c>
      <c r="E10" s="1">
        <v>188</v>
      </c>
      <c r="F10" s="1">
        <v>6766</v>
      </c>
      <c r="G10" s="1">
        <v>189</v>
      </c>
      <c r="H10" s="1">
        <v>2359384</v>
      </c>
      <c r="I10" s="6">
        <f t="shared" si="0"/>
        <v>4990554</v>
      </c>
      <c r="J10" s="6">
        <f t="shared" si="1"/>
        <v>2624215</v>
      </c>
      <c r="K10" s="6">
        <f t="shared" si="2"/>
        <v>2366339</v>
      </c>
      <c r="M10" s="11" t="s">
        <v>18</v>
      </c>
      <c r="N10" s="4" t="s">
        <v>20</v>
      </c>
      <c r="O10" s="10">
        <v>2.4985143661499025</v>
      </c>
      <c r="R10" s="7" t="s">
        <v>10</v>
      </c>
      <c r="S10" s="9">
        <v>2.4985143661499025</v>
      </c>
    </row>
    <row r="11" spans="1:21" x14ac:dyDescent="0.25">
      <c r="A11" s="6">
        <v>50</v>
      </c>
      <c r="B11" s="6">
        <v>262144</v>
      </c>
      <c r="C11" s="1">
        <v>2619872</v>
      </c>
      <c r="D11" s="1">
        <v>4165</v>
      </c>
      <c r="E11" s="1">
        <v>184</v>
      </c>
      <c r="F11" s="1">
        <v>6766</v>
      </c>
      <c r="G11" s="1">
        <v>189</v>
      </c>
      <c r="H11" s="1">
        <v>2359384</v>
      </c>
      <c r="I11" s="6">
        <f t="shared" si="0"/>
        <v>4990560</v>
      </c>
      <c r="J11" s="6">
        <f t="shared" si="1"/>
        <v>2624221</v>
      </c>
      <c r="K11" s="6">
        <f t="shared" si="2"/>
        <v>2366339</v>
      </c>
      <c r="M11" s="11"/>
      <c r="N11" s="4" t="s">
        <v>21</v>
      </c>
      <c r="O11" s="10">
        <f>O3+O4</f>
        <v>4.1460037231445318E-3</v>
      </c>
      <c r="R11" s="7" t="s">
        <v>9</v>
      </c>
      <c r="S11" s="9">
        <v>2.2500839233398438</v>
      </c>
    </row>
    <row r="12" spans="1:21" x14ac:dyDescent="0.25">
      <c r="B12" s="7" t="s">
        <v>15</v>
      </c>
      <c r="C12" s="7">
        <f>AVERAGE(C2:C11)</f>
        <v>2619882.2000000002</v>
      </c>
      <c r="D12" s="7">
        <f t="shared" ref="D12:K12" si="5">AVERAGE(D2:D11)</f>
        <v>4162.6000000000004</v>
      </c>
      <c r="E12" s="7">
        <f t="shared" si="5"/>
        <v>184.8</v>
      </c>
      <c r="F12" s="7">
        <f t="shared" si="5"/>
        <v>6766</v>
      </c>
      <c r="G12" s="7">
        <f t="shared" si="5"/>
        <v>189</v>
      </c>
      <c r="H12" s="7">
        <f t="shared" si="5"/>
        <v>2359384</v>
      </c>
      <c r="I12" s="7">
        <f t="shared" si="5"/>
        <v>4990568.5999999996</v>
      </c>
      <c r="J12" s="7">
        <f t="shared" si="5"/>
        <v>2624229.6</v>
      </c>
      <c r="K12" s="7">
        <f t="shared" si="5"/>
        <v>2366339</v>
      </c>
      <c r="M12" s="11" t="s">
        <v>19</v>
      </c>
      <c r="N12" s="7" t="s">
        <v>22</v>
      </c>
      <c r="O12" s="10">
        <v>2.2500839233398438</v>
      </c>
      <c r="R12" s="7" t="s">
        <v>12</v>
      </c>
      <c r="S12" s="9">
        <v>4.1460037231445318E-3</v>
      </c>
    </row>
    <row r="13" spans="1:21" x14ac:dyDescent="0.25">
      <c r="M13" s="11"/>
      <c r="N13" s="7" t="s">
        <v>27</v>
      </c>
      <c r="O13" s="10">
        <f>O6+O7</f>
        <v>6.6328048706054688E-3</v>
      </c>
      <c r="R13" s="7" t="s">
        <v>26</v>
      </c>
      <c r="S13" s="9">
        <v>6.6328048706054688E-3</v>
      </c>
    </row>
    <row r="14" spans="1:21" x14ac:dyDescent="0.25">
      <c r="M14" s="8"/>
      <c r="S14" s="9"/>
    </row>
    <row r="15" spans="1:21" x14ac:dyDescent="0.25">
      <c r="M15" s="8"/>
    </row>
  </sheetData>
  <mergeCells count="6">
    <mergeCell ref="M10:M11"/>
    <mergeCell ref="M12:M13"/>
    <mergeCell ref="M2:M4"/>
    <mergeCell ref="M5:M7"/>
    <mergeCell ref="Q2:Q4"/>
    <mergeCell ref="Q5:Q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round1</vt:lpstr>
      <vt:lpstr>round2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2023-10-08T07:01:32Z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