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root\Desktop\release\Q1\VA\"/>
    </mc:Choice>
  </mc:AlternateContent>
  <xr:revisionPtr revIDLastSave="0" documentId="13_ncr:1_{59206898-1D0B-4448-920C-32196C124FD5}" xr6:coauthVersionLast="47" xr6:coauthVersionMax="47" xr10:uidLastSave="{00000000-0000-0000-0000-000000000000}"/>
  <bookViews>
    <workbookView xWindow="1848" yWindow="1356" windowWidth="14220" windowHeight="10536" activeTab="5" xr2:uid="{00000000-000D-0000-FFFF-FFFF00000000}"/>
  </bookViews>
  <sheets>
    <sheet name="total" sheetId="4" r:id="rId1"/>
    <sheet name="offline" sheetId="13" r:id="rId2"/>
    <sheet name="online" sheetId="16" r:id="rId3"/>
    <sheet name="round1" sheetId="14" r:id="rId4"/>
    <sheet name="round2" sheetId="15" r:id="rId5"/>
    <sheet name="ratios" sheetId="12" r:id="rId6"/>
  </sheets>
  <calcPr calcId="181029"/>
</workbook>
</file>

<file path=xl/calcChain.xml><?xml version="1.0" encoding="utf-8"?>
<calcChain xmlns="http://schemas.openxmlformats.org/spreadsheetml/2006/main">
  <c r="O3" i="12" l="1"/>
  <c r="O11" i="12" s="1"/>
  <c r="O4" i="12"/>
  <c r="O5" i="12"/>
  <c r="O6" i="12"/>
  <c r="O7" i="12"/>
  <c r="O13" i="12" s="1"/>
  <c r="O2" i="12"/>
  <c r="S3" i="12"/>
  <c r="S4" i="12"/>
  <c r="S5" i="12"/>
  <c r="S6" i="12"/>
  <c r="S7" i="12"/>
  <c r="S2" i="12"/>
  <c r="D12" i="12"/>
  <c r="E12" i="12"/>
  <c r="F12" i="12"/>
  <c r="G12" i="12"/>
  <c r="H12" i="12"/>
  <c r="C12" i="12"/>
  <c r="K3" i="12"/>
  <c r="K4" i="12"/>
  <c r="K5" i="12"/>
  <c r="K6" i="12"/>
  <c r="K7" i="12"/>
  <c r="K8" i="12"/>
  <c r="K9" i="12"/>
  <c r="K10" i="12"/>
  <c r="K11" i="12"/>
  <c r="K2" i="12"/>
  <c r="J3" i="12"/>
  <c r="J4" i="12"/>
  <c r="J5" i="12"/>
  <c r="J6" i="12"/>
  <c r="J7" i="12"/>
  <c r="J8" i="12"/>
  <c r="J9" i="12"/>
  <c r="J10" i="12"/>
  <c r="J11" i="12"/>
  <c r="J2" i="12"/>
  <c r="I3" i="12"/>
  <c r="I4" i="12"/>
  <c r="I5" i="12"/>
  <c r="I6" i="12"/>
  <c r="I7" i="12"/>
  <c r="I8" i="12"/>
  <c r="I9" i="12"/>
  <c r="I10" i="12"/>
  <c r="I11" i="12"/>
  <c r="I2" i="12"/>
  <c r="K12" i="12" l="1"/>
  <c r="I12" i="12"/>
  <c r="J12" i="12"/>
</calcChain>
</file>

<file path=xl/sharedStrings.xml><?xml version="1.0" encoding="utf-8"?>
<sst xmlns="http://schemas.openxmlformats.org/spreadsheetml/2006/main" count="67" uniqueCount="28">
  <si>
    <t>model_len</t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</si>
  <si>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15</t>
    </r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</si>
  <si>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16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</si>
  <si>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17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</si>
  <si>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18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</si>
  <si>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^</t>
    </r>
    <r>
      <rPr>
        <sz val="11"/>
        <color theme="1"/>
        <rFont val="宋体"/>
        <family val="3"/>
        <charset val="134"/>
        <scheme val="minor"/>
      </rPr>
      <t>19</t>
    </r>
    <r>
      <rPr>
        <sz val="11"/>
        <color theme="1"/>
        <rFont val="宋体"/>
        <family val="2"/>
        <scheme val="minor"/>
      </rPr>
      <t/>
    </r>
  </si>
  <si>
    <t>total</t>
    <phoneticPr fontId="2" type="noConversion"/>
  </si>
  <si>
    <t>clients_per_round</t>
    <phoneticPr fontId="2" type="noConversion"/>
  </si>
  <si>
    <t>{h_i}</t>
  </si>
  <si>
    <t>x</t>
  </si>
  <si>
    <t>[[d]].ax</t>
  </si>
  <si>
    <t>{msg([[d_i]])}</t>
  </si>
  <si>
    <t>sign([[d]])</t>
  </si>
  <si>
    <t>kb</t>
    <phoneticPr fontId="2" type="noConversion"/>
  </si>
  <si>
    <r>
      <t>avg</t>
    </r>
    <r>
      <rPr>
        <sz val="11"/>
        <color theme="1"/>
        <rFont val="宋体"/>
        <family val="3"/>
        <charset val="134"/>
        <scheme val="minor"/>
      </rPr>
      <t>_org</t>
    </r>
    <phoneticPr fontId="2" type="noConversion"/>
  </si>
  <si>
    <r>
      <t>a</t>
    </r>
    <r>
      <rPr>
        <sz val="11"/>
        <color theme="1"/>
        <rFont val="宋体"/>
        <family val="3"/>
        <charset val="134"/>
        <scheme val="minor"/>
      </rPr>
      <t>vg</t>
    </r>
    <phoneticPr fontId="2" type="noConversion"/>
  </si>
  <si>
    <t>round1</t>
    <phoneticPr fontId="2" type="noConversion"/>
  </si>
  <si>
    <t>round2</t>
    <phoneticPr fontId="2" type="noConversion"/>
  </si>
  <si>
    <t>Round1</t>
    <phoneticPr fontId="2" type="noConversion"/>
  </si>
  <si>
    <t>Round2</t>
    <phoneticPr fontId="2" type="noConversion"/>
  </si>
  <si>
    <t>[[d]].ax</t>
    <phoneticPr fontId="2" type="noConversion"/>
  </si>
  <si>
    <t>sign([[d]])</t>
    <phoneticPr fontId="2" type="noConversion"/>
  </si>
  <si>
    <t>x</t>
    <phoneticPr fontId="2" type="noConversion"/>
  </si>
  <si>
    <t>sign(x)</t>
    <phoneticPr fontId="2" type="noConversion"/>
  </si>
  <si>
    <t>{h_i}</t>
    <phoneticPr fontId="2" type="noConversion"/>
  </si>
  <si>
    <t>MB</t>
    <phoneticPr fontId="2" type="noConversion"/>
  </si>
  <si>
    <t>sign(h)</t>
  </si>
  <si>
    <t>sign(h)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</si>
</sst>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0.0000_ "/>
    <numFmt numFmtId="177" formatCode="0_);[Red]\(0\)"/>
    <numFmt numFmtId="178" formatCode="0.00000"/>
    <numFmt numFmtId="179" formatCode="0.0000"/>
    <numFmt numFmtId="180" formatCode="0.000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0" xfId="1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>
      <alignment vertical="center"/>
    </xf>
    <xf numFmtId="179" fontId="3" fillId="0" borderId="0" xfId="1" applyNumberFormat="1" applyAlignment="1">
      <alignment horizontal="center" vertical="center"/>
    </xf>
    <xf numFmtId="178" fontId="3" fillId="0" borderId="0" xfId="1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3" fillId="0" borderId="0" xfId="1" applyAlignment="1">
      <alignment horizontal="center" vertical="center"/>
    </xf>
  </cellXfs>
  <cellStyles count="2">
    <cellStyle name="常规" xfId="0" builtinId="0"/>
    <cellStyle name="常规 2" xfId="1" xr:uid="{78D39BCD-DD49-47D4-A54B-AE70B88B2DF6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Total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total!$B$2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total!$C$2:$L$2</c:f>
              <c:numCache>
                <c:formatCode>0.000</c:formatCode>
                <c:ptCount val="10"/>
                <c:pt idx="0">
                  <c:v>16.67484</c:v>
                </c:pt>
                <c:pt idx="1">
                  <c:v>16.675359999999998</c:v>
                </c:pt>
                <c:pt idx="2">
                  <c:v>16.69068</c:v>
                </c:pt>
                <c:pt idx="3">
                  <c:v>16.762830000000001</c:v>
                </c:pt>
                <c:pt idx="4">
                  <c:v>16.951340000000002</c:v>
                </c:pt>
                <c:pt idx="5">
                  <c:v>17.304580000000001</c:v>
                </c:pt>
                <c:pt idx="6">
                  <c:v>18.078750000000003</c:v>
                </c:pt>
                <c:pt idx="7">
                  <c:v>19.924460000000003</c:v>
                </c:pt>
                <c:pt idx="8">
                  <c:v>23.575980000000005</c:v>
                </c:pt>
                <c:pt idx="9">
                  <c:v>31.650239999999997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6-48F8-A3AA-A20A383A8E62}"/>
            </c:ext>
          </c:extLst>
        </c:ser>
        <c:ser>
          <c:idx val="1"/>
          <c:order val="1"/>
          <c:tx>
            <c:strRef>
              <c:f>total!$B$3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total!$C$3:$L$3</c:f>
              <c:numCache>
                <c:formatCode>0.000</c:formatCode>
                <c:ptCount val="10"/>
                <c:pt idx="0">
                  <c:v>20.877130000000001</c:v>
                </c:pt>
                <c:pt idx="1">
                  <c:v>20.895669999999999</c:v>
                </c:pt>
                <c:pt idx="2">
                  <c:v>20.928709999999999</c:v>
                </c:pt>
                <c:pt idx="3">
                  <c:v>21.020120000000002</c:v>
                </c:pt>
                <c:pt idx="4">
                  <c:v>21.344740000000002</c:v>
                </c:pt>
                <c:pt idx="5">
                  <c:v>22.063129999999997</c:v>
                </c:pt>
                <c:pt idx="6">
                  <c:v>23.618120000000001</c:v>
                </c:pt>
                <c:pt idx="7">
                  <c:v>26.884970000000003</c:v>
                </c:pt>
                <c:pt idx="8">
                  <c:v>33.748339999999999</c:v>
                </c:pt>
                <c:pt idx="9">
                  <c:v>62.730759999999997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6-48F8-A3AA-A20A383A8E62}"/>
            </c:ext>
          </c:extLst>
        </c:ser>
        <c:ser>
          <c:idx val="2"/>
          <c:order val="2"/>
          <c:tx>
            <c:strRef>
              <c:f>total!$B$4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total!$C$4:$L$4</c:f>
              <c:numCache>
                <c:formatCode>0.000</c:formatCode>
                <c:ptCount val="10"/>
                <c:pt idx="0">
                  <c:v>25.114430000000002</c:v>
                </c:pt>
                <c:pt idx="1">
                  <c:v>25.086049999999997</c:v>
                </c:pt>
                <c:pt idx="2">
                  <c:v>25.118070000000003</c:v>
                </c:pt>
                <c:pt idx="3">
                  <c:v>25.301559999999998</c:v>
                </c:pt>
                <c:pt idx="4">
                  <c:v>25.852800000000002</c:v>
                </c:pt>
                <c:pt idx="5">
                  <c:v>27.011569999999999</c:v>
                </c:pt>
                <c:pt idx="6">
                  <c:v>29.555200000000003</c:v>
                </c:pt>
                <c:pt idx="7">
                  <c:v>34.221240000000009</c:v>
                </c:pt>
                <c:pt idx="8">
                  <c:v>53.470579999999998</c:v>
                </c:pt>
                <c:pt idx="9">
                  <c:v>91.014379999999989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6-48F8-A3AA-A20A383A8E62}"/>
            </c:ext>
          </c:extLst>
        </c:ser>
        <c:ser>
          <c:idx val="3"/>
          <c:order val="3"/>
          <c:tx>
            <c:strRef>
              <c:f>total!$B$5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total!$C$1:$L$1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total!$C$5:$L$5</c:f>
              <c:numCache>
                <c:formatCode>0.000</c:formatCode>
                <c:ptCount val="10"/>
                <c:pt idx="0">
                  <c:v>29.633910000000004</c:v>
                </c:pt>
                <c:pt idx="1">
                  <c:v>29.554739999999999</c:v>
                </c:pt>
                <c:pt idx="2">
                  <c:v>29.594829999999995</c:v>
                </c:pt>
                <c:pt idx="3">
                  <c:v>29.838100000000004</c:v>
                </c:pt>
                <c:pt idx="4">
                  <c:v>30.61778</c:v>
                </c:pt>
                <c:pt idx="5">
                  <c:v>32.265910000000005</c:v>
                </c:pt>
                <c:pt idx="6">
                  <c:v>35.692309999999999</c:v>
                </c:pt>
                <c:pt idx="7">
                  <c:v>45.548020000000001</c:v>
                </c:pt>
                <c:pt idx="8">
                  <c:v>73.649829999999994</c:v>
                </c:pt>
                <c:pt idx="9">
                  <c:v>117.44206000000001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86-48F8-A3AA-A20A383A8E62}"/>
            </c:ext>
          </c:extLst>
        </c:ser>
        <c:ser>
          <c:idx val="4"/>
          <c:order val="4"/>
          <c:tx>
            <c:strRef>
              <c:f>total!$B$6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total!$C$1:$L$1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total!$C$6:$L$6</c:f>
              <c:numCache>
                <c:formatCode>0.000</c:formatCode>
                <c:ptCount val="10"/>
                <c:pt idx="0">
                  <c:v>34.426779999999994</c:v>
                </c:pt>
                <c:pt idx="1">
                  <c:v>34.3523</c:v>
                </c:pt>
                <c:pt idx="2">
                  <c:v>34.443300000000001</c:v>
                </c:pt>
                <c:pt idx="3">
                  <c:v>35.296790000000001</c:v>
                </c:pt>
                <c:pt idx="4">
                  <c:v>36.616699999999994</c:v>
                </c:pt>
                <c:pt idx="5">
                  <c:v>38.918009999999995</c:v>
                </c:pt>
                <c:pt idx="6">
                  <c:v>44.486319999999999</c:v>
                </c:pt>
                <c:pt idx="7">
                  <c:v>60.903110000000005</c:v>
                </c:pt>
                <c:pt idx="8">
                  <c:v>89.959329999999994</c:v>
                </c:pt>
                <c:pt idx="9">
                  <c:v>143.65342000000001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86-48F8-A3AA-A20A383A8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of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Server 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1967320261437911E-3"/>
              <c:y val="0.12218918128654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Round</a:t>
            </a:r>
            <a:r>
              <a:rPr lang="en-US" altLang="zh-CN" sz="2000" b="1" i="1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2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round2!$O$1</c:f>
              <c:strCache>
                <c:ptCount val="1"/>
                <c:pt idx="0">
                  <c:v>2^15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round2!$N$2:$N$6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round2!$O$2:$O$6</c:f>
              <c:numCache>
                <c:formatCode>General</c:formatCode>
                <c:ptCount val="5"/>
                <c:pt idx="0">
                  <c:v>12.877690000000001</c:v>
                </c:pt>
                <c:pt idx="1">
                  <c:v>12.929999999999998</c:v>
                </c:pt>
                <c:pt idx="2">
                  <c:v>12.975889999999998</c:v>
                </c:pt>
                <c:pt idx="3">
                  <c:v>12.96475</c:v>
                </c:pt>
                <c:pt idx="4">
                  <c:v>13.001479999999997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D-4643-8E87-AC0A0BF8EBD0}"/>
            </c:ext>
          </c:extLst>
        </c:ser>
        <c:ser>
          <c:idx val="1"/>
          <c:order val="1"/>
          <c:tx>
            <c:strRef>
              <c:f>round2!$P$1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round2!$N$2:$N$6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round2!$P$2:$P$6</c:f>
              <c:numCache>
                <c:formatCode>General</c:formatCode>
                <c:ptCount val="5"/>
                <c:pt idx="0">
                  <c:v>13.087680000000001</c:v>
                </c:pt>
                <c:pt idx="1">
                  <c:v>13.177990000000003</c:v>
                </c:pt>
                <c:pt idx="2">
                  <c:v>13.238759999999999</c:v>
                </c:pt>
                <c:pt idx="3">
                  <c:v>13.311739999999997</c:v>
                </c:pt>
                <c:pt idx="4">
                  <c:v>13.361979999999999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D-4643-8E87-AC0A0BF8EBD0}"/>
            </c:ext>
          </c:extLst>
        </c:ser>
        <c:ser>
          <c:idx val="2"/>
          <c:order val="2"/>
          <c:tx>
            <c:strRef>
              <c:f>round2!$Q$1</c:f>
              <c:strCache>
                <c:ptCount val="1"/>
                <c:pt idx="0">
                  <c:v>2^17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round2!$N$2:$N$6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round2!$Q$2:$Q$6</c:f>
              <c:numCache>
                <c:formatCode>General</c:formatCode>
                <c:ptCount val="5"/>
                <c:pt idx="0">
                  <c:v>13.596679999999997</c:v>
                </c:pt>
                <c:pt idx="1">
                  <c:v>13.71772</c:v>
                </c:pt>
                <c:pt idx="2">
                  <c:v>13.817400000000001</c:v>
                </c:pt>
                <c:pt idx="3">
                  <c:v>13.93984</c:v>
                </c:pt>
                <c:pt idx="4">
                  <c:v>14.021269999999998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DD-4643-8E87-AC0A0BF8EBD0}"/>
            </c:ext>
          </c:extLst>
        </c:ser>
        <c:ser>
          <c:idx val="3"/>
          <c:order val="3"/>
          <c:tx>
            <c:strRef>
              <c:f>round2!$R$1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round2!$N$2:$N$6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round2!$R$2:$R$6</c:f>
              <c:numCache>
                <c:formatCode>General</c:formatCode>
                <c:ptCount val="5"/>
                <c:pt idx="0">
                  <c:v>14.678659999999999</c:v>
                </c:pt>
                <c:pt idx="1">
                  <c:v>14.942839999999999</c:v>
                </c:pt>
                <c:pt idx="2">
                  <c:v>15.284109999999998</c:v>
                </c:pt>
                <c:pt idx="3">
                  <c:v>15.692859999999996</c:v>
                </c:pt>
                <c:pt idx="4">
                  <c:v>16.375349999999997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DD-4643-8E87-AC0A0BF8EBD0}"/>
            </c:ext>
          </c:extLst>
        </c:ser>
        <c:ser>
          <c:idx val="4"/>
          <c:order val="4"/>
          <c:tx>
            <c:strRef>
              <c:f>round2!$S$1</c:f>
              <c:strCache>
                <c:ptCount val="1"/>
                <c:pt idx="0">
                  <c:v>2^19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round2!$N$2:$N$6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round2!$S$2:$S$6</c:f>
              <c:numCache>
                <c:formatCode>General</c:formatCode>
                <c:ptCount val="5"/>
                <c:pt idx="0">
                  <c:v>17.112389999999998</c:v>
                </c:pt>
                <c:pt idx="1">
                  <c:v>18.296199999999999</c:v>
                </c:pt>
                <c:pt idx="2">
                  <c:v>19.709129999999998</c:v>
                </c:pt>
                <c:pt idx="3">
                  <c:v>20.90286</c:v>
                </c:pt>
                <c:pt idx="4">
                  <c:v>21.972659999999998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DD-4643-8E87-AC0A0BF8E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Number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</a:t>
                </a:r>
                <a:r>
                  <a:rPr lang="en-US" altLang="zh-CN"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of Server 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6414682539682537E-3"/>
              <c:y val="0.11847573099415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ratios!$O$1</c:f>
              <c:strCache>
                <c:ptCount val="1"/>
                <c:pt idx="0">
                  <c:v>MB</c:v>
                </c:pt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tx2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E0-476C-AF7F-9AFDAC934BC4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E0-476C-AF7F-9AFDAC934B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ratios!$M$2:$N$10</c:f>
              <c:multiLvlStrCache>
                <c:ptCount val="9"/>
                <c:lvl>
                  <c:pt idx="0">
                    <c:v>[[d]].ax</c:v>
                  </c:pt>
                  <c:pt idx="1">
                    <c:v>{msg([[d_i]])}</c:v>
                  </c:pt>
                  <c:pt idx="2">
                    <c:v>sign([[d]])</c:v>
                  </c:pt>
                  <c:pt idx="3">
                    <c:v>x</c:v>
                  </c:pt>
                  <c:pt idx="4">
                    <c:v>{h_i}</c:v>
                  </c:pt>
                  <c:pt idx="5">
                    <c:v>sign(x)</c:v>
                  </c:pt>
                  <c:pt idx="8">
                    <c:v>[[d]].ax</c:v>
                  </c:pt>
                </c:lvl>
                <c:lvl>
                  <c:pt idx="0">
                    <c:v>Round1</c:v>
                  </c:pt>
                  <c:pt idx="3">
                    <c:v>Round2</c:v>
                  </c:pt>
                  <c:pt idx="8">
                    <c:v>Round1</c:v>
                  </c:pt>
                </c:lvl>
              </c:multiLvlStrCache>
            </c:multiLvlStrRef>
          </c:cat>
          <c:val>
            <c:numRef>
              <c:f>ratios!$O$2:$O$7</c:f>
              <c:numCache>
                <c:formatCode>0.00000</c:formatCode>
                <c:ptCount val="6"/>
                <c:pt idx="0">
                  <c:v>2.4985143661499025</c:v>
                </c:pt>
                <c:pt idx="1">
                  <c:v>3.9697647094726566E-3</c:v>
                </c:pt>
                <c:pt idx="2">
                  <c:v>1.7623901367187501E-4</c:v>
                </c:pt>
                <c:pt idx="3">
                  <c:v>2.2500839233398438</c:v>
                </c:pt>
                <c:pt idx="4">
                  <c:v>6.4525604248046875E-3</c:v>
                </c:pt>
                <c:pt idx="5">
                  <c:v>1.8024444580078125E-4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E0-476C-AF7F-9AFDAC934B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8457871"/>
        <c:axId val="1972149503"/>
      </c:barChart>
      <c:catAx>
        <c:axId val="508457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72149503"/>
        <c:crosses val="autoZero"/>
        <c:auto val="1"/>
        <c:lblAlgn val="ctr"/>
        <c:lblOffset val="100"/>
        <c:noMultiLvlLbl val="0"/>
      </c:catAx>
      <c:valAx>
        <c:axId val="19721495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crossAx val="50845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F75B-4325-A9D6-79C2D0944934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F75B-4325-A9D6-79C2D0944934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F75B-4325-A9D6-79C2D0944934}"/>
              </c:ext>
            </c:extLst>
          </c:dPt>
          <c:dPt>
            <c:idx val="3"/>
            <c:bubble3D val="0"/>
            <c:spPr>
              <a:pattFill prst="dk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F75B-4325-A9D6-79C2D0944934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F75B-4325-A9D6-79C2D0944934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F75B-4325-A9D6-79C2D0944934}"/>
              </c:ext>
            </c:extLst>
          </c:dPt>
          <c:dLbls>
            <c:dLbl>
              <c:idx val="2"/>
              <c:layout>
                <c:manualLayout>
                  <c:x val="-8.3420843641751022E-2"/>
                  <c:y val="7.187327214107082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5B-4325-A9D6-79C2D0944934}"/>
                </c:ext>
              </c:extLst>
            </c:dLbl>
            <c:dLbl>
              <c:idx val="3"/>
              <c:layout>
                <c:manualLayout>
                  <c:x val="-8.0729848685565597E-2"/>
                  <c:y val="3.5936636070536729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5B-4325-A9D6-79C2D0944934}"/>
                </c:ext>
              </c:extLst>
            </c:dLbl>
            <c:dLbl>
              <c:idx val="4"/>
              <c:layout>
                <c:manualLayout>
                  <c:x val="0.11284316542372344"/>
                  <c:y val="-0.1974902079740848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5B-4325-A9D6-79C2D09449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zh-CN"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ratios!$R$10:$R$13</c:f>
              <c:strCache>
                <c:ptCount val="4"/>
                <c:pt idx="0">
                  <c:v>[[d]].ax</c:v>
                </c:pt>
                <c:pt idx="1">
                  <c:v>x</c:v>
                </c:pt>
                <c:pt idx="2">
                  <c:v>sign([[d]])</c:v>
                </c:pt>
                <c:pt idx="3">
                  <c:v>sign(h)</c:v>
                </c:pt>
              </c:strCache>
            </c:strRef>
          </c:cat>
          <c:val>
            <c:numRef>
              <c:f>ratios!$S$10:$S$13</c:f>
              <c:numCache>
                <c:formatCode>0.0000</c:formatCode>
                <c:ptCount val="4"/>
                <c:pt idx="0">
                  <c:v>2.4985143661499025</c:v>
                </c:pt>
                <c:pt idx="1">
                  <c:v>2.2500839233398438</c:v>
                </c:pt>
                <c:pt idx="2">
                  <c:v>4.1460037231445318E-3</c:v>
                </c:pt>
                <c:pt idx="3">
                  <c:v>6.6328048706054688E-3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75B-4325-A9D6-79C2D094493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2"/>
        <c:secondPieSize val="32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7561628022283973E-2"/>
          <c:y val="2.1561981642321246E-2"/>
          <c:w val="0.90334857241658106"/>
          <c:h val="0.14646358034158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Total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total!$O$1</c:f>
              <c:strCache>
                <c:ptCount val="1"/>
                <c:pt idx="0">
                  <c:v>2^15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total!$O$2:$O$6</c:f>
              <c:numCache>
                <c:formatCode>General</c:formatCode>
                <c:ptCount val="5"/>
                <c:pt idx="0">
                  <c:v>17.304580000000001</c:v>
                </c:pt>
                <c:pt idx="1">
                  <c:v>22.063129999999997</c:v>
                </c:pt>
                <c:pt idx="2">
                  <c:v>27.011569999999999</c:v>
                </c:pt>
                <c:pt idx="3">
                  <c:v>32.265910000000005</c:v>
                </c:pt>
                <c:pt idx="4">
                  <c:v>38.918009999999995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C-4CE6-8148-434BDDFAC7BD}"/>
            </c:ext>
          </c:extLst>
        </c:ser>
        <c:ser>
          <c:idx val="1"/>
          <c:order val="1"/>
          <c:tx>
            <c:strRef>
              <c:f>total!$P$1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total!$P$2:$P$6</c:f>
              <c:numCache>
                <c:formatCode>General</c:formatCode>
                <c:ptCount val="5"/>
                <c:pt idx="0">
                  <c:v>18.078750000000003</c:v>
                </c:pt>
                <c:pt idx="1">
                  <c:v>23.618120000000001</c:v>
                </c:pt>
                <c:pt idx="2">
                  <c:v>29.555200000000003</c:v>
                </c:pt>
                <c:pt idx="3">
                  <c:v>35.692309999999999</c:v>
                </c:pt>
                <c:pt idx="4">
                  <c:v>44.486319999999999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C-4CE6-8148-434BDDFAC7BD}"/>
            </c:ext>
          </c:extLst>
        </c:ser>
        <c:ser>
          <c:idx val="2"/>
          <c:order val="2"/>
          <c:tx>
            <c:strRef>
              <c:f>total!$Q$1</c:f>
              <c:strCache>
                <c:ptCount val="1"/>
                <c:pt idx="0">
                  <c:v>2^17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total!$Q$2:$Q$6</c:f>
              <c:numCache>
                <c:formatCode>General</c:formatCode>
                <c:ptCount val="5"/>
                <c:pt idx="0">
                  <c:v>19.924460000000003</c:v>
                </c:pt>
                <c:pt idx="1">
                  <c:v>26.884970000000003</c:v>
                </c:pt>
                <c:pt idx="2">
                  <c:v>34.221240000000009</c:v>
                </c:pt>
                <c:pt idx="3">
                  <c:v>45.548020000000001</c:v>
                </c:pt>
                <c:pt idx="4">
                  <c:v>60.903110000000005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C-4CE6-8148-434BDDFAC7BD}"/>
            </c:ext>
          </c:extLst>
        </c:ser>
        <c:ser>
          <c:idx val="3"/>
          <c:order val="3"/>
          <c:tx>
            <c:strRef>
              <c:f>total!$R$1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total!$N$2:$N$6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total!$R$2:$R$6</c:f>
              <c:numCache>
                <c:formatCode>General</c:formatCode>
                <c:ptCount val="5"/>
                <c:pt idx="0">
                  <c:v>23.575980000000005</c:v>
                </c:pt>
                <c:pt idx="1">
                  <c:v>33.748339999999999</c:v>
                </c:pt>
                <c:pt idx="2">
                  <c:v>53.470579999999998</c:v>
                </c:pt>
                <c:pt idx="3">
                  <c:v>73.649829999999994</c:v>
                </c:pt>
                <c:pt idx="4">
                  <c:v>89.959329999999994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C-4CE6-8148-434BDDFAC7BD}"/>
            </c:ext>
          </c:extLst>
        </c:ser>
        <c:ser>
          <c:idx val="4"/>
          <c:order val="4"/>
          <c:tx>
            <c:strRef>
              <c:f>total!$S$1</c:f>
              <c:strCache>
                <c:ptCount val="1"/>
                <c:pt idx="0">
                  <c:v>2^19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total!$N$2:$N$6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total!$S$2:$S$6</c:f>
              <c:numCache>
                <c:formatCode>General</c:formatCode>
                <c:ptCount val="5"/>
                <c:pt idx="0">
                  <c:v>31.650239999999997</c:v>
                </c:pt>
                <c:pt idx="1">
                  <c:v>62.730759999999997</c:v>
                </c:pt>
                <c:pt idx="2">
                  <c:v>91.014379999999989</c:v>
                </c:pt>
                <c:pt idx="3">
                  <c:v>117.44206000000001</c:v>
                </c:pt>
                <c:pt idx="4">
                  <c:v>143.65342000000001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2C-4CE6-8148-434BDDFAC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Number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</a:t>
                </a:r>
                <a:r>
                  <a:rPr lang="en-US" altLang="zh-CN"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of Server 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6414682539682537E-3"/>
              <c:y val="0.11847573099415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Offline</a:t>
            </a:r>
            <a:r>
              <a:rPr lang="en-US" altLang="zh-CN" sz="2000" b="1" i="1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offline!$B$2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offline!$C$1:$L$1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offline!$C$2:$L$2</c:f>
              <c:numCache>
                <c:formatCode>General</c:formatCode>
                <c:ptCount val="10"/>
                <c:pt idx="0">
                  <c:v>3.6903200000000007</c:v>
                </c:pt>
                <c:pt idx="1">
                  <c:v>3.6786099999999999</c:v>
                </c:pt>
                <c:pt idx="2">
                  <c:v>3.68879</c:v>
                </c:pt>
                <c:pt idx="3">
                  <c:v>3.7048099999999997</c:v>
                </c:pt>
                <c:pt idx="4">
                  <c:v>3.71333</c:v>
                </c:pt>
                <c:pt idx="5">
                  <c:v>3.7148399999999997</c:v>
                </c:pt>
                <c:pt idx="6">
                  <c:v>3.7618</c:v>
                </c:pt>
                <c:pt idx="7">
                  <c:v>3.7574399999999999</c:v>
                </c:pt>
                <c:pt idx="8">
                  <c:v>3.7893800000000004</c:v>
                </c:pt>
                <c:pt idx="9">
                  <c:v>3.9264699999999997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2-418C-B802-AF21EDA46D81}"/>
            </c:ext>
          </c:extLst>
        </c:ser>
        <c:ser>
          <c:idx val="1"/>
          <c:order val="1"/>
          <c:tx>
            <c:strRef>
              <c:f>offline!$B$3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offline!$C$1:$L$1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offline!$C$3:$L$3</c:f>
              <c:numCache>
                <c:formatCode>General</c:formatCode>
                <c:ptCount val="10"/>
                <c:pt idx="0">
                  <c:v>7.5402199999999997</c:v>
                </c:pt>
                <c:pt idx="1">
                  <c:v>7.5673200000000005</c:v>
                </c:pt>
                <c:pt idx="2">
                  <c:v>7.5713800000000004</c:v>
                </c:pt>
                <c:pt idx="3">
                  <c:v>7.5767300000000004</c:v>
                </c:pt>
                <c:pt idx="4">
                  <c:v>7.5769099999999998</c:v>
                </c:pt>
                <c:pt idx="5">
                  <c:v>7.55938</c:v>
                </c:pt>
                <c:pt idx="6">
                  <c:v>7.5874100000000002</c:v>
                </c:pt>
                <c:pt idx="7">
                  <c:v>7.6779200000000003</c:v>
                </c:pt>
                <c:pt idx="8">
                  <c:v>8.1590500000000006</c:v>
                </c:pt>
                <c:pt idx="9">
                  <c:v>8.763539999999999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2-418C-B802-AF21EDA46D81}"/>
            </c:ext>
          </c:extLst>
        </c:ser>
        <c:ser>
          <c:idx val="2"/>
          <c:order val="2"/>
          <c:tx>
            <c:strRef>
              <c:f>offline!$B$4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offline!$C$1:$L$1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offline!$C$4:$L$4</c:f>
              <c:numCache>
                <c:formatCode>General</c:formatCode>
                <c:ptCount val="10"/>
                <c:pt idx="0">
                  <c:v>11.401450000000001</c:v>
                </c:pt>
                <c:pt idx="1">
                  <c:v>11.375530000000001</c:v>
                </c:pt>
                <c:pt idx="2">
                  <c:v>11.40367</c:v>
                </c:pt>
                <c:pt idx="3">
                  <c:v>11.41921</c:v>
                </c:pt>
                <c:pt idx="4">
                  <c:v>11.448900000000002</c:v>
                </c:pt>
                <c:pt idx="5">
                  <c:v>11.496680000000001</c:v>
                </c:pt>
                <c:pt idx="6">
                  <c:v>11.81493</c:v>
                </c:pt>
                <c:pt idx="7">
                  <c:v>12.080369999999998</c:v>
                </c:pt>
                <c:pt idx="8">
                  <c:v>13.32023</c:v>
                </c:pt>
                <c:pt idx="9">
                  <c:v>14.169169999999999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A2-418C-B802-AF21EDA46D81}"/>
            </c:ext>
          </c:extLst>
        </c:ser>
        <c:ser>
          <c:idx val="3"/>
          <c:order val="3"/>
          <c:tx>
            <c:strRef>
              <c:f>offline!$B$5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offline!$C$1:$L$1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offline!$C$5:$L$5</c:f>
              <c:numCache>
                <c:formatCode>General</c:formatCode>
                <c:ptCount val="10"/>
                <c:pt idx="0">
                  <c:v>15.578520000000001</c:v>
                </c:pt>
                <c:pt idx="1">
                  <c:v>15.504169999999998</c:v>
                </c:pt>
                <c:pt idx="2">
                  <c:v>15.515689999999996</c:v>
                </c:pt>
                <c:pt idx="3">
                  <c:v>15.43571</c:v>
                </c:pt>
                <c:pt idx="4">
                  <c:v>15.558719999999999</c:v>
                </c:pt>
                <c:pt idx="5">
                  <c:v>15.765219999999999</c:v>
                </c:pt>
                <c:pt idx="6">
                  <c:v>16.288969999999999</c:v>
                </c:pt>
                <c:pt idx="7">
                  <c:v>17.835200000000004</c:v>
                </c:pt>
                <c:pt idx="8">
                  <c:v>18.953699999999998</c:v>
                </c:pt>
                <c:pt idx="9">
                  <c:v>19.341199999999997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A2-418C-B802-AF21EDA46D81}"/>
            </c:ext>
          </c:extLst>
        </c:ser>
        <c:ser>
          <c:idx val="4"/>
          <c:order val="4"/>
          <c:tx>
            <c:strRef>
              <c:f>offline!$B$6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offline!$C$1:$L$1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offline!$C$6:$L$6</c:f>
              <c:numCache>
                <c:formatCode>General</c:formatCode>
                <c:ptCount val="10"/>
                <c:pt idx="0">
                  <c:v>19.987360000000002</c:v>
                </c:pt>
                <c:pt idx="1">
                  <c:v>19.918189999999999</c:v>
                </c:pt>
                <c:pt idx="2">
                  <c:v>19.986599999999999</c:v>
                </c:pt>
                <c:pt idx="3">
                  <c:v>20.526090000000003</c:v>
                </c:pt>
                <c:pt idx="4">
                  <c:v>20.810539999999996</c:v>
                </c:pt>
                <c:pt idx="5">
                  <c:v>21.372519999999998</c:v>
                </c:pt>
                <c:pt idx="6">
                  <c:v>22.435700000000004</c:v>
                </c:pt>
                <c:pt idx="7">
                  <c:v>23.441300000000002</c:v>
                </c:pt>
                <c:pt idx="8">
                  <c:v>23.943239999999999</c:v>
                </c:pt>
                <c:pt idx="9">
                  <c:v>24.519130000000001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A2-418C-B802-AF21EDA46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</a:t>
                </a:r>
                <a:r>
                  <a:rPr lang="en-US" altLang="zh-CN"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of Server 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1967320261437911E-3"/>
              <c:y val="0.12218918128654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Offline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offline!$O$1</c:f>
              <c:strCache>
                <c:ptCount val="1"/>
                <c:pt idx="0">
                  <c:v>2^15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offline!$N$2:$N$6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offline!$O$2:$O$6</c:f>
              <c:numCache>
                <c:formatCode>General</c:formatCode>
                <c:ptCount val="5"/>
                <c:pt idx="0">
                  <c:v>3.7148399999999997</c:v>
                </c:pt>
                <c:pt idx="1">
                  <c:v>7.55938</c:v>
                </c:pt>
                <c:pt idx="2">
                  <c:v>11.496680000000001</c:v>
                </c:pt>
                <c:pt idx="3">
                  <c:v>15.765219999999999</c:v>
                </c:pt>
                <c:pt idx="4">
                  <c:v>21.372519999999998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2-4206-AF7C-F661E793BA3C}"/>
            </c:ext>
          </c:extLst>
        </c:ser>
        <c:ser>
          <c:idx val="1"/>
          <c:order val="1"/>
          <c:tx>
            <c:strRef>
              <c:f>offline!$P$1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offline!$N$2:$N$6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offline!$P$2:$P$6</c:f>
              <c:numCache>
                <c:formatCode>General</c:formatCode>
                <c:ptCount val="5"/>
                <c:pt idx="0">
                  <c:v>3.7618</c:v>
                </c:pt>
                <c:pt idx="1">
                  <c:v>7.5874100000000002</c:v>
                </c:pt>
                <c:pt idx="2">
                  <c:v>11.81493</c:v>
                </c:pt>
                <c:pt idx="3">
                  <c:v>16.288969999999999</c:v>
                </c:pt>
                <c:pt idx="4">
                  <c:v>22.435700000000004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2-4206-AF7C-F661E793BA3C}"/>
            </c:ext>
          </c:extLst>
        </c:ser>
        <c:ser>
          <c:idx val="2"/>
          <c:order val="2"/>
          <c:tx>
            <c:strRef>
              <c:f>offline!$Q$1</c:f>
              <c:strCache>
                <c:ptCount val="1"/>
                <c:pt idx="0">
                  <c:v>2^17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offline!$N$2:$N$6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offline!$Q$2:$Q$6</c:f>
              <c:numCache>
                <c:formatCode>General</c:formatCode>
                <c:ptCount val="5"/>
                <c:pt idx="0">
                  <c:v>3.7574399999999999</c:v>
                </c:pt>
                <c:pt idx="1">
                  <c:v>7.6779200000000003</c:v>
                </c:pt>
                <c:pt idx="2">
                  <c:v>12.080369999999998</c:v>
                </c:pt>
                <c:pt idx="3">
                  <c:v>17.835200000000004</c:v>
                </c:pt>
                <c:pt idx="4">
                  <c:v>23.441300000000002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2-4206-AF7C-F661E793BA3C}"/>
            </c:ext>
          </c:extLst>
        </c:ser>
        <c:ser>
          <c:idx val="3"/>
          <c:order val="3"/>
          <c:tx>
            <c:strRef>
              <c:f>offline!$R$1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offline!$N$2:$N$6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offline!$R$2:$R$6</c:f>
              <c:numCache>
                <c:formatCode>General</c:formatCode>
                <c:ptCount val="5"/>
                <c:pt idx="0">
                  <c:v>3.7893800000000004</c:v>
                </c:pt>
                <c:pt idx="1">
                  <c:v>8.1590500000000006</c:v>
                </c:pt>
                <c:pt idx="2">
                  <c:v>13.32023</c:v>
                </c:pt>
                <c:pt idx="3">
                  <c:v>18.953699999999998</c:v>
                </c:pt>
                <c:pt idx="4">
                  <c:v>23.943239999999999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92-4206-AF7C-F661E793BA3C}"/>
            </c:ext>
          </c:extLst>
        </c:ser>
        <c:ser>
          <c:idx val="4"/>
          <c:order val="4"/>
          <c:tx>
            <c:strRef>
              <c:f>offline!$S$1</c:f>
              <c:strCache>
                <c:ptCount val="1"/>
                <c:pt idx="0">
                  <c:v>2^19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offline!$N$2:$N$6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offline!$S$2:$S$6</c:f>
              <c:numCache>
                <c:formatCode>General</c:formatCode>
                <c:ptCount val="5"/>
                <c:pt idx="0">
                  <c:v>3.9264699999999997</c:v>
                </c:pt>
                <c:pt idx="1">
                  <c:v>8.763539999999999</c:v>
                </c:pt>
                <c:pt idx="2">
                  <c:v>14.169169999999999</c:v>
                </c:pt>
                <c:pt idx="3">
                  <c:v>19.341199999999997</c:v>
                </c:pt>
                <c:pt idx="4">
                  <c:v>24.519130000000001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92-4206-AF7C-F661E793B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Number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</a:t>
                </a:r>
                <a:r>
                  <a:rPr lang="en-US" altLang="zh-CN"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of Server 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6414682539682537E-3"/>
              <c:y val="0.11847573099415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Online</a:t>
            </a:r>
            <a:r>
              <a:rPr lang="en-US" altLang="zh-CN" sz="2000" b="1" i="1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online!$B$2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online!$C$1:$L$1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online!$C$2:$L$2</c:f>
              <c:numCache>
                <c:formatCode>General</c:formatCode>
                <c:ptCount val="10"/>
                <c:pt idx="0">
                  <c:v>12.98452</c:v>
                </c:pt>
                <c:pt idx="1">
                  <c:v>12.99675</c:v>
                </c:pt>
                <c:pt idx="2">
                  <c:v>13.00189</c:v>
                </c:pt>
                <c:pt idx="3">
                  <c:v>13.058020000000003</c:v>
                </c:pt>
                <c:pt idx="4">
                  <c:v>13.238009999999999</c:v>
                </c:pt>
                <c:pt idx="5">
                  <c:v>13.589740000000001</c:v>
                </c:pt>
                <c:pt idx="6">
                  <c:v>14.31695</c:v>
                </c:pt>
                <c:pt idx="7">
                  <c:v>16.167020000000001</c:v>
                </c:pt>
                <c:pt idx="8">
                  <c:v>19.7866</c:v>
                </c:pt>
                <c:pt idx="9">
                  <c:v>27.723770000000002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2-4C50-8833-5AD9B90ABFF9}"/>
            </c:ext>
          </c:extLst>
        </c:ser>
        <c:ser>
          <c:idx val="1"/>
          <c:order val="1"/>
          <c:tx>
            <c:strRef>
              <c:f>online!$B$3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online!$C$1:$L$1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online!$C$3:$L$3</c:f>
              <c:numCache>
                <c:formatCode>General</c:formatCode>
                <c:ptCount val="10"/>
                <c:pt idx="0">
                  <c:v>13.33691</c:v>
                </c:pt>
                <c:pt idx="1">
                  <c:v>13.32835</c:v>
                </c:pt>
                <c:pt idx="2">
                  <c:v>13.357330000000001</c:v>
                </c:pt>
                <c:pt idx="3">
                  <c:v>13.443389999999999</c:v>
                </c:pt>
                <c:pt idx="4">
                  <c:v>13.76783</c:v>
                </c:pt>
                <c:pt idx="5">
                  <c:v>14.50375</c:v>
                </c:pt>
                <c:pt idx="6">
                  <c:v>16.030709999999999</c:v>
                </c:pt>
                <c:pt idx="7">
                  <c:v>19.207050000000002</c:v>
                </c:pt>
                <c:pt idx="8">
                  <c:v>25.589289999999998</c:v>
                </c:pt>
                <c:pt idx="9">
                  <c:v>53.967220000000012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2-4C50-8833-5AD9B90ABFF9}"/>
            </c:ext>
          </c:extLst>
        </c:ser>
        <c:ser>
          <c:idx val="2"/>
          <c:order val="2"/>
          <c:tx>
            <c:strRef>
              <c:f>online!$B$4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online!$C$1:$L$1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online!$C$4:$L$4</c:f>
              <c:numCache>
                <c:formatCode>General</c:formatCode>
                <c:ptCount val="10"/>
                <c:pt idx="0">
                  <c:v>13.712979999999998</c:v>
                </c:pt>
                <c:pt idx="1">
                  <c:v>13.710519999999999</c:v>
                </c:pt>
                <c:pt idx="2">
                  <c:v>13.714400000000001</c:v>
                </c:pt>
                <c:pt idx="3">
                  <c:v>13.882349999999999</c:v>
                </c:pt>
                <c:pt idx="4">
                  <c:v>14.403899999999998</c:v>
                </c:pt>
                <c:pt idx="5">
                  <c:v>15.514890000000003</c:v>
                </c:pt>
                <c:pt idx="6">
                  <c:v>17.740269999999999</c:v>
                </c:pt>
                <c:pt idx="7">
                  <c:v>22.14087</c:v>
                </c:pt>
                <c:pt idx="8">
                  <c:v>40.150350000000003</c:v>
                </c:pt>
                <c:pt idx="9">
                  <c:v>76.845209999999994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2-4C50-8833-5AD9B90ABFF9}"/>
            </c:ext>
          </c:extLst>
        </c:ser>
        <c:ser>
          <c:idx val="3"/>
          <c:order val="3"/>
          <c:tx>
            <c:strRef>
              <c:f>online!$B$5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online!$C$1:$L$1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online!$C$5:$L$5</c:f>
              <c:numCache>
                <c:formatCode>General</c:formatCode>
                <c:ptCount val="10"/>
                <c:pt idx="0">
                  <c:v>14.055389999999999</c:v>
                </c:pt>
                <c:pt idx="1">
                  <c:v>14.050569999999999</c:v>
                </c:pt>
                <c:pt idx="2">
                  <c:v>14.079140000000001</c:v>
                </c:pt>
                <c:pt idx="3">
                  <c:v>14.402389999999997</c:v>
                </c:pt>
                <c:pt idx="4">
                  <c:v>15.059060000000002</c:v>
                </c:pt>
                <c:pt idx="5">
                  <c:v>16.500689999999999</c:v>
                </c:pt>
                <c:pt idx="6">
                  <c:v>19.40334</c:v>
                </c:pt>
                <c:pt idx="7">
                  <c:v>27.712820000000001</c:v>
                </c:pt>
                <c:pt idx="8">
                  <c:v>54.696129999999997</c:v>
                </c:pt>
                <c:pt idx="9">
                  <c:v>98.100859999999997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12-4C50-8833-5AD9B90ABFF9}"/>
            </c:ext>
          </c:extLst>
        </c:ser>
        <c:ser>
          <c:idx val="4"/>
          <c:order val="4"/>
          <c:tx>
            <c:strRef>
              <c:f>online!$B$6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online!$C$1:$L$1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online!$C$6:$L$6</c:f>
              <c:numCache>
                <c:formatCode>General</c:formatCode>
                <c:ptCount val="10"/>
                <c:pt idx="0">
                  <c:v>14.439419999999998</c:v>
                </c:pt>
                <c:pt idx="1">
                  <c:v>14.43411</c:v>
                </c:pt>
                <c:pt idx="2">
                  <c:v>14.456700000000001</c:v>
                </c:pt>
                <c:pt idx="3">
                  <c:v>14.770700000000001</c:v>
                </c:pt>
                <c:pt idx="4">
                  <c:v>15.80616</c:v>
                </c:pt>
                <c:pt idx="5">
                  <c:v>17.545490000000001</c:v>
                </c:pt>
                <c:pt idx="6">
                  <c:v>22.050620000000002</c:v>
                </c:pt>
                <c:pt idx="7">
                  <c:v>37.46181</c:v>
                </c:pt>
                <c:pt idx="8">
                  <c:v>66.016089999999991</c:v>
                </c:pt>
                <c:pt idx="9">
                  <c:v>119.13428999999999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12-4C50-8833-5AD9B90AB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</a:t>
                </a:r>
                <a:r>
                  <a:rPr lang="en-US" altLang="zh-CN"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of Server 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1967320261437911E-3"/>
              <c:y val="0.12218918128654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Online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online!$O$1</c:f>
              <c:strCache>
                <c:ptCount val="1"/>
                <c:pt idx="0">
                  <c:v>2^15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online!$N$2:$N$6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online!$O$2:$O$6</c:f>
              <c:numCache>
                <c:formatCode>General</c:formatCode>
                <c:ptCount val="5"/>
                <c:pt idx="0">
                  <c:v>13.589740000000001</c:v>
                </c:pt>
                <c:pt idx="1">
                  <c:v>14.50375</c:v>
                </c:pt>
                <c:pt idx="2">
                  <c:v>15.514890000000003</c:v>
                </c:pt>
                <c:pt idx="3">
                  <c:v>16.500689999999999</c:v>
                </c:pt>
                <c:pt idx="4">
                  <c:v>17.545490000000001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8-41C7-B1C1-6A8F3E20F13B}"/>
            </c:ext>
          </c:extLst>
        </c:ser>
        <c:ser>
          <c:idx val="1"/>
          <c:order val="1"/>
          <c:tx>
            <c:strRef>
              <c:f>online!$P$1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online!$N$2:$N$6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online!$P$2:$P$6</c:f>
              <c:numCache>
                <c:formatCode>General</c:formatCode>
                <c:ptCount val="5"/>
                <c:pt idx="0">
                  <c:v>14.31695</c:v>
                </c:pt>
                <c:pt idx="1">
                  <c:v>16.030709999999999</c:v>
                </c:pt>
                <c:pt idx="2">
                  <c:v>17.740269999999999</c:v>
                </c:pt>
                <c:pt idx="3">
                  <c:v>19.40334</c:v>
                </c:pt>
                <c:pt idx="4">
                  <c:v>22.050620000000002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8-41C7-B1C1-6A8F3E20F13B}"/>
            </c:ext>
          </c:extLst>
        </c:ser>
        <c:ser>
          <c:idx val="2"/>
          <c:order val="2"/>
          <c:tx>
            <c:strRef>
              <c:f>online!$Q$1</c:f>
              <c:strCache>
                <c:ptCount val="1"/>
                <c:pt idx="0">
                  <c:v>2^17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online!$N$2:$N$6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online!$Q$2:$Q$6</c:f>
              <c:numCache>
                <c:formatCode>General</c:formatCode>
                <c:ptCount val="5"/>
                <c:pt idx="0">
                  <c:v>16.167020000000001</c:v>
                </c:pt>
                <c:pt idx="1">
                  <c:v>19.207050000000002</c:v>
                </c:pt>
                <c:pt idx="2">
                  <c:v>22.14087</c:v>
                </c:pt>
                <c:pt idx="3">
                  <c:v>27.712820000000001</c:v>
                </c:pt>
                <c:pt idx="4">
                  <c:v>37.46181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08-41C7-B1C1-6A8F3E20F13B}"/>
            </c:ext>
          </c:extLst>
        </c:ser>
        <c:ser>
          <c:idx val="3"/>
          <c:order val="3"/>
          <c:tx>
            <c:strRef>
              <c:f>online!$R$1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online!$N$2:$N$6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online!$R$2:$R$6</c:f>
              <c:numCache>
                <c:formatCode>General</c:formatCode>
                <c:ptCount val="5"/>
                <c:pt idx="0">
                  <c:v>19.7866</c:v>
                </c:pt>
                <c:pt idx="1">
                  <c:v>25.589289999999998</c:v>
                </c:pt>
                <c:pt idx="2">
                  <c:v>40.150350000000003</c:v>
                </c:pt>
                <c:pt idx="3">
                  <c:v>54.696129999999997</c:v>
                </c:pt>
                <c:pt idx="4">
                  <c:v>66.016089999999991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08-41C7-B1C1-6A8F3E20F13B}"/>
            </c:ext>
          </c:extLst>
        </c:ser>
        <c:ser>
          <c:idx val="4"/>
          <c:order val="4"/>
          <c:tx>
            <c:strRef>
              <c:f>online!$S$1</c:f>
              <c:strCache>
                <c:ptCount val="1"/>
                <c:pt idx="0">
                  <c:v>2^19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online!$N$2:$N$6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online!$S$2:$S$6</c:f>
              <c:numCache>
                <c:formatCode>General</c:formatCode>
                <c:ptCount val="5"/>
                <c:pt idx="0">
                  <c:v>27.723770000000002</c:v>
                </c:pt>
                <c:pt idx="1">
                  <c:v>53.967220000000012</c:v>
                </c:pt>
                <c:pt idx="2">
                  <c:v>76.845209999999994</c:v>
                </c:pt>
                <c:pt idx="3">
                  <c:v>98.100859999999997</c:v>
                </c:pt>
                <c:pt idx="4">
                  <c:v>119.13428999999999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08-41C7-B1C1-6A8F3E20F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Number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</a:t>
                </a:r>
                <a:r>
                  <a:rPr lang="en-US" altLang="zh-CN"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of Server 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6414682539682537E-3"/>
              <c:y val="0.11847573099415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Round 1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round1!$B$2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round1!$C$1:$L$1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round1!$C$2:$L$2</c:f>
              <c:numCache>
                <c:formatCode>General</c:formatCode>
                <c:ptCount val="10"/>
                <c:pt idx="0">
                  <c:v>0.29511999999999994</c:v>
                </c:pt>
                <c:pt idx="1">
                  <c:v>0.29459999999999997</c:v>
                </c:pt>
                <c:pt idx="2">
                  <c:v>0.29260999999999998</c:v>
                </c:pt>
                <c:pt idx="3">
                  <c:v>0.32832</c:v>
                </c:pt>
                <c:pt idx="4">
                  <c:v>0.45327000000000001</c:v>
                </c:pt>
                <c:pt idx="5">
                  <c:v>0.71204999999999985</c:v>
                </c:pt>
                <c:pt idx="6">
                  <c:v>1.2292700000000001</c:v>
                </c:pt>
                <c:pt idx="7">
                  <c:v>2.5703400000000003</c:v>
                </c:pt>
                <c:pt idx="8">
                  <c:v>5.1079399999999993</c:v>
                </c:pt>
                <c:pt idx="9">
                  <c:v>10.61138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6-4D98-8D54-BE8C79DAE97C}"/>
            </c:ext>
          </c:extLst>
        </c:ser>
        <c:ser>
          <c:idx val="1"/>
          <c:order val="1"/>
          <c:tx>
            <c:strRef>
              <c:f>round1!$B$3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round1!$C$1:$L$1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round1!$C$3:$L$3</c:f>
              <c:numCache>
                <c:formatCode>General</c:formatCode>
                <c:ptCount val="10"/>
                <c:pt idx="0">
                  <c:v>0.62463999999999997</c:v>
                </c:pt>
                <c:pt idx="1">
                  <c:v>0.61885000000000001</c:v>
                </c:pt>
                <c:pt idx="2">
                  <c:v>0.62752999999999992</c:v>
                </c:pt>
                <c:pt idx="3">
                  <c:v>0.70638000000000001</c:v>
                </c:pt>
                <c:pt idx="4">
                  <c:v>0.98077999999999987</c:v>
                </c:pt>
                <c:pt idx="5">
                  <c:v>1.57375</c:v>
                </c:pt>
                <c:pt idx="6">
                  <c:v>2.8527199999999997</c:v>
                </c:pt>
                <c:pt idx="7">
                  <c:v>5.4893300000000007</c:v>
                </c:pt>
                <c:pt idx="8">
                  <c:v>10.646450000000002</c:v>
                </c:pt>
                <c:pt idx="9">
                  <c:v>35.671019999999999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6-4D98-8D54-BE8C79DAE97C}"/>
            </c:ext>
          </c:extLst>
        </c:ser>
        <c:ser>
          <c:idx val="2"/>
          <c:order val="2"/>
          <c:tx>
            <c:strRef>
              <c:f>round1!$B$4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round1!$C$1:$L$1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round1!$C$4:$L$4</c:f>
              <c:numCache>
                <c:formatCode>General</c:formatCode>
                <c:ptCount val="10"/>
                <c:pt idx="0">
                  <c:v>0.96031999999999995</c:v>
                </c:pt>
                <c:pt idx="1">
                  <c:v>0.96289000000000002</c:v>
                </c:pt>
                <c:pt idx="2">
                  <c:v>0.96756999999999993</c:v>
                </c:pt>
                <c:pt idx="3">
                  <c:v>1.1186199999999999</c:v>
                </c:pt>
                <c:pt idx="4">
                  <c:v>1.5589599999999999</c:v>
                </c:pt>
                <c:pt idx="5">
                  <c:v>2.5389999999999997</c:v>
                </c:pt>
                <c:pt idx="6">
                  <c:v>4.5015100000000006</c:v>
                </c:pt>
                <c:pt idx="7">
                  <c:v>8.3234700000000004</c:v>
                </c:pt>
                <c:pt idx="8">
                  <c:v>24.866239999999998</c:v>
                </c:pt>
                <c:pt idx="9">
                  <c:v>57.136080000000007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6-4D98-8D54-BE8C79DAE97C}"/>
            </c:ext>
          </c:extLst>
        </c:ser>
        <c:ser>
          <c:idx val="3"/>
          <c:order val="3"/>
          <c:tx>
            <c:strRef>
              <c:f>round1!$B$5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round1!$C$1:$L$1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round1!$C$5:$L$5</c:f>
              <c:numCache>
                <c:formatCode>General</c:formatCode>
                <c:ptCount val="10"/>
                <c:pt idx="0">
                  <c:v>1.3102399999999998</c:v>
                </c:pt>
                <c:pt idx="1">
                  <c:v>1.3037100000000001</c:v>
                </c:pt>
                <c:pt idx="2">
                  <c:v>1.29863</c:v>
                </c:pt>
                <c:pt idx="3">
                  <c:v>1.5601499999999999</c:v>
                </c:pt>
                <c:pt idx="4">
                  <c:v>2.1791</c:v>
                </c:pt>
                <c:pt idx="5">
                  <c:v>3.535940000000001</c:v>
                </c:pt>
                <c:pt idx="6">
                  <c:v>6.0916000000000006</c:v>
                </c:pt>
                <c:pt idx="7">
                  <c:v>13.77298</c:v>
                </c:pt>
                <c:pt idx="8">
                  <c:v>39.003270000000001</c:v>
                </c:pt>
                <c:pt idx="9">
                  <c:v>77.198000000000008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66-4D98-8D54-BE8C79DAE97C}"/>
            </c:ext>
          </c:extLst>
        </c:ser>
        <c:ser>
          <c:idx val="4"/>
          <c:order val="4"/>
          <c:tx>
            <c:strRef>
              <c:f>round1!$B$6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round1!$C$1:$L$1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round1!$C$6:$L$6</c:f>
              <c:numCache>
                <c:formatCode>General</c:formatCode>
                <c:ptCount val="10"/>
                <c:pt idx="0">
                  <c:v>1.6605099999999999</c:v>
                </c:pt>
                <c:pt idx="1">
                  <c:v>1.64378</c:v>
                </c:pt>
                <c:pt idx="2">
                  <c:v>1.6749099999999999</c:v>
                </c:pt>
                <c:pt idx="3">
                  <c:v>1.9505299999999999</c:v>
                </c:pt>
                <c:pt idx="4">
                  <c:v>2.9103000000000003</c:v>
                </c:pt>
                <c:pt idx="5">
                  <c:v>4.5440100000000001</c:v>
                </c:pt>
                <c:pt idx="6">
                  <c:v>8.6886399999999995</c:v>
                </c:pt>
                <c:pt idx="7">
                  <c:v>23.440539999999999</c:v>
                </c:pt>
                <c:pt idx="8">
                  <c:v>49.640740000000001</c:v>
                </c:pt>
                <c:pt idx="9">
                  <c:v>97.161630000000002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66-4D98-8D54-BE8C79DAE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of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Server 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1967320261437911E-3"/>
              <c:y val="0.12218918128654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Round 1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round1!$O$1</c:f>
              <c:strCache>
                <c:ptCount val="1"/>
                <c:pt idx="0">
                  <c:v>2^15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round1!$N$2:$N$6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round1!$O$2:$O$6</c:f>
              <c:numCache>
                <c:formatCode>General</c:formatCode>
                <c:ptCount val="5"/>
                <c:pt idx="0">
                  <c:v>0.71204999999999985</c:v>
                </c:pt>
                <c:pt idx="1">
                  <c:v>1.57375</c:v>
                </c:pt>
                <c:pt idx="2">
                  <c:v>2.5389999999999997</c:v>
                </c:pt>
                <c:pt idx="3">
                  <c:v>3.535940000000001</c:v>
                </c:pt>
                <c:pt idx="4">
                  <c:v>4.5440100000000001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A-4FD0-909B-09BCA831E5F4}"/>
            </c:ext>
          </c:extLst>
        </c:ser>
        <c:ser>
          <c:idx val="1"/>
          <c:order val="1"/>
          <c:tx>
            <c:strRef>
              <c:f>round1!$P$1</c:f>
              <c:strCache>
                <c:ptCount val="1"/>
                <c:pt idx="0">
                  <c:v>2^16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round1!$N$2:$N$6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round1!$P$2:$P$6</c:f>
              <c:numCache>
                <c:formatCode>General</c:formatCode>
                <c:ptCount val="5"/>
                <c:pt idx="0">
                  <c:v>1.2292700000000001</c:v>
                </c:pt>
                <c:pt idx="1">
                  <c:v>2.8527199999999997</c:v>
                </c:pt>
                <c:pt idx="2">
                  <c:v>4.5015100000000006</c:v>
                </c:pt>
                <c:pt idx="3">
                  <c:v>6.0916000000000006</c:v>
                </c:pt>
                <c:pt idx="4">
                  <c:v>8.6886399999999995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A-4FD0-909B-09BCA831E5F4}"/>
            </c:ext>
          </c:extLst>
        </c:ser>
        <c:ser>
          <c:idx val="2"/>
          <c:order val="2"/>
          <c:tx>
            <c:strRef>
              <c:f>round1!$Q$1</c:f>
              <c:strCache>
                <c:ptCount val="1"/>
                <c:pt idx="0">
                  <c:v>2^17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round1!$N$2:$N$6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round1!$Q$2:$Q$6</c:f>
              <c:numCache>
                <c:formatCode>General</c:formatCode>
                <c:ptCount val="5"/>
                <c:pt idx="0">
                  <c:v>2.5703400000000003</c:v>
                </c:pt>
                <c:pt idx="1">
                  <c:v>5.4893300000000007</c:v>
                </c:pt>
                <c:pt idx="2">
                  <c:v>8.3234700000000004</c:v>
                </c:pt>
                <c:pt idx="3">
                  <c:v>13.77298</c:v>
                </c:pt>
                <c:pt idx="4">
                  <c:v>23.440539999999999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A-4FD0-909B-09BCA831E5F4}"/>
            </c:ext>
          </c:extLst>
        </c:ser>
        <c:ser>
          <c:idx val="3"/>
          <c:order val="3"/>
          <c:tx>
            <c:strRef>
              <c:f>round1!$R$1</c:f>
              <c:strCache>
                <c:ptCount val="1"/>
                <c:pt idx="0">
                  <c:v>2^18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round1!$N$2:$N$6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round1!$R$2:$R$6</c:f>
              <c:numCache>
                <c:formatCode>General</c:formatCode>
                <c:ptCount val="5"/>
                <c:pt idx="0">
                  <c:v>5.1079399999999993</c:v>
                </c:pt>
                <c:pt idx="1">
                  <c:v>10.646450000000002</c:v>
                </c:pt>
                <c:pt idx="2">
                  <c:v>24.866239999999998</c:v>
                </c:pt>
                <c:pt idx="3">
                  <c:v>39.003270000000001</c:v>
                </c:pt>
                <c:pt idx="4">
                  <c:v>49.640740000000001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3A-4FD0-909B-09BCA831E5F4}"/>
            </c:ext>
          </c:extLst>
        </c:ser>
        <c:ser>
          <c:idx val="4"/>
          <c:order val="4"/>
          <c:tx>
            <c:strRef>
              <c:f>round1!$S$1</c:f>
              <c:strCache>
                <c:ptCount val="1"/>
                <c:pt idx="0">
                  <c:v>2^19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round1!$N$2:$N$6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round1!$S$2:$S$6</c:f>
              <c:numCache>
                <c:formatCode>General</c:formatCode>
                <c:ptCount val="5"/>
                <c:pt idx="0">
                  <c:v>10.61138</c:v>
                </c:pt>
                <c:pt idx="1">
                  <c:v>35.671019999999999</c:v>
                </c:pt>
                <c:pt idx="2">
                  <c:v>57.136080000000007</c:v>
                </c:pt>
                <c:pt idx="3">
                  <c:v>77.198000000000008</c:v>
                </c:pt>
                <c:pt idx="4">
                  <c:v>97.161630000000002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3A-4FD0-909B-09BCA831E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Number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</a:t>
                </a:r>
                <a:r>
                  <a:rPr lang="en-US" altLang="zh-CN"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of Server 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6414682539682537E-3"/>
              <c:y val="0.11847573099415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[</a:t>
            </a:r>
            <a:r>
              <a:rPr lang="en-US" altLang="zh-CN" sz="2000" b="1" i="1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Round</a:t>
            </a:r>
            <a:r>
              <a:rPr lang="en-US" altLang="zh-CN" sz="2000" b="1" i="1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2</a:t>
            </a:r>
            <a:r>
              <a:rPr lang="en-US" altLang="zh-CN" sz="2000" b="1" i="0" baseline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 </a:t>
            </a:r>
            <a:r>
              <a:rPr lang="en-US" altLang="zh-CN" sz="2000" b="1" i="0">
                <a:solidFill>
                  <a:sysClr val="windowText" lastClr="000000"/>
                </a:solidFill>
                <a:latin typeface="+mn-lt"/>
                <a:cs typeface="Times New Roman" panose="02020603050405020304" pitchFamily="18" charset="0"/>
              </a:rPr>
              <a:t>]</a:t>
            </a:r>
            <a:endParaRPr lang="zh-CN" altLang="en-US" sz="1400" b="1" i="0">
              <a:solidFill>
                <a:sysClr val="windowText" lastClr="000000"/>
              </a:solidFill>
              <a:latin typeface="+mn-lt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5713468583042265E-2"/>
          <c:y val="0.87006767405311192"/>
        </c:manualLayout>
      </c:layout>
      <c:overlay val="1"/>
      <c:spPr>
        <a:noFill/>
        <a:ln w="254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round2!$B$2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round2!$C$1:$L$1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round2!$C$2:$L$2</c:f>
              <c:numCache>
                <c:formatCode>General</c:formatCode>
                <c:ptCount val="10"/>
                <c:pt idx="0">
                  <c:v>12.689400000000001</c:v>
                </c:pt>
                <c:pt idx="1">
                  <c:v>12.702149999999998</c:v>
                </c:pt>
                <c:pt idx="2">
                  <c:v>12.709280000000001</c:v>
                </c:pt>
                <c:pt idx="3">
                  <c:v>12.729699999999999</c:v>
                </c:pt>
                <c:pt idx="4">
                  <c:v>12.784740000000003</c:v>
                </c:pt>
                <c:pt idx="5">
                  <c:v>12.877690000000001</c:v>
                </c:pt>
                <c:pt idx="6">
                  <c:v>13.087680000000001</c:v>
                </c:pt>
                <c:pt idx="7">
                  <c:v>13.596679999999997</c:v>
                </c:pt>
                <c:pt idx="8">
                  <c:v>14.678659999999999</c:v>
                </c:pt>
                <c:pt idx="9">
                  <c:v>17.112389999999998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3-43D6-91D0-6835F8F577A9}"/>
            </c:ext>
          </c:extLst>
        </c:ser>
        <c:ser>
          <c:idx val="1"/>
          <c:order val="1"/>
          <c:tx>
            <c:strRef>
              <c:f>round2!$B$3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round2!$C$1:$L$1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round2!$C$3:$L$3</c:f>
              <c:numCache>
                <c:formatCode>General</c:formatCode>
                <c:ptCount val="10"/>
                <c:pt idx="0">
                  <c:v>12.71227</c:v>
                </c:pt>
                <c:pt idx="1">
                  <c:v>12.709500000000002</c:v>
                </c:pt>
                <c:pt idx="2">
                  <c:v>12.729800000000001</c:v>
                </c:pt>
                <c:pt idx="3">
                  <c:v>12.73701</c:v>
                </c:pt>
                <c:pt idx="4">
                  <c:v>12.787049999999999</c:v>
                </c:pt>
                <c:pt idx="5">
                  <c:v>12.929999999999998</c:v>
                </c:pt>
                <c:pt idx="6">
                  <c:v>13.177990000000003</c:v>
                </c:pt>
                <c:pt idx="7">
                  <c:v>13.71772</c:v>
                </c:pt>
                <c:pt idx="8">
                  <c:v>14.942839999999999</c:v>
                </c:pt>
                <c:pt idx="9">
                  <c:v>18.296199999999999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3-43D6-91D0-6835F8F577A9}"/>
            </c:ext>
          </c:extLst>
        </c:ser>
        <c:ser>
          <c:idx val="2"/>
          <c:order val="2"/>
          <c:tx>
            <c:strRef>
              <c:f>round2!$B$4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round2!$C$1:$L$1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round2!$C$4:$L$4</c:f>
              <c:numCache>
                <c:formatCode>General</c:formatCode>
                <c:ptCount val="10"/>
                <c:pt idx="0">
                  <c:v>12.752660000000002</c:v>
                </c:pt>
                <c:pt idx="1">
                  <c:v>12.747630000000001</c:v>
                </c:pt>
                <c:pt idx="2">
                  <c:v>12.746829999999999</c:v>
                </c:pt>
                <c:pt idx="3">
                  <c:v>12.763729999999999</c:v>
                </c:pt>
                <c:pt idx="4">
                  <c:v>12.844939999999999</c:v>
                </c:pt>
                <c:pt idx="5">
                  <c:v>12.975889999999998</c:v>
                </c:pt>
                <c:pt idx="6">
                  <c:v>13.238759999999999</c:v>
                </c:pt>
                <c:pt idx="7">
                  <c:v>13.817400000000001</c:v>
                </c:pt>
                <c:pt idx="8">
                  <c:v>15.284109999999998</c:v>
                </c:pt>
                <c:pt idx="9">
                  <c:v>19.709129999999998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3-43D6-91D0-6835F8F577A9}"/>
            </c:ext>
          </c:extLst>
        </c:ser>
        <c:ser>
          <c:idx val="3"/>
          <c:order val="3"/>
          <c:tx>
            <c:strRef>
              <c:f>round2!$B$5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round2!$C$1:$L$1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round2!$C$5:$L$5</c:f>
              <c:numCache>
                <c:formatCode>General</c:formatCode>
                <c:ptCount val="10"/>
                <c:pt idx="0">
                  <c:v>12.745150000000001</c:v>
                </c:pt>
                <c:pt idx="1">
                  <c:v>12.746860000000002</c:v>
                </c:pt>
                <c:pt idx="2">
                  <c:v>12.780510000000001</c:v>
                </c:pt>
                <c:pt idx="3">
                  <c:v>12.842239999999999</c:v>
                </c:pt>
                <c:pt idx="4">
                  <c:v>12.879960000000001</c:v>
                </c:pt>
                <c:pt idx="5">
                  <c:v>12.96475</c:v>
                </c:pt>
                <c:pt idx="6">
                  <c:v>13.311739999999997</c:v>
                </c:pt>
                <c:pt idx="7">
                  <c:v>13.93984</c:v>
                </c:pt>
                <c:pt idx="8">
                  <c:v>15.692859999999996</c:v>
                </c:pt>
                <c:pt idx="9">
                  <c:v>20.90286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73-43D6-91D0-6835F8F577A9}"/>
            </c:ext>
          </c:extLst>
        </c:ser>
        <c:ser>
          <c:idx val="4"/>
          <c:order val="4"/>
          <c:tx>
            <c:strRef>
              <c:f>round2!$B$6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round2!$C$1:$L$1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cat>
          <c:val>
            <c:numRef>
              <c:f>round2!$C$6:$L$6</c:f>
              <c:numCache>
                <c:formatCode>General</c:formatCode>
                <c:ptCount val="10"/>
                <c:pt idx="0">
                  <c:v>12.77891</c:v>
                </c:pt>
                <c:pt idx="1">
                  <c:v>12.790330000000001</c:v>
                </c:pt>
                <c:pt idx="2">
                  <c:v>12.781789999999997</c:v>
                </c:pt>
                <c:pt idx="3">
                  <c:v>12.820169999999999</c:v>
                </c:pt>
                <c:pt idx="4">
                  <c:v>12.895859999999999</c:v>
                </c:pt>
                <c:pt idx="5">
                  <c:v>13.001479999999997</c:v>
                </c:pt>
                <c:pt idx="6">
                  <c:v>13.361979999999999</c:v>
                </c:pt>
                <c:pt idx="7">
                  <c:v>14.021269999999998</c:v>
                </c:pt>
                <c:pt idx="8">
                  <c:v>16.375349999999997</c:v>
                </c:pt>
                <c:pt idx="9">
                  <c:v>21.972659999999998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73-43D6-91D0-6835F8F57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20063"/>
        <c:axId val="1982876607"/>
      </c:lineChart>
      <c:catAx>
        <c:axId val="2663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Length (log2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2876607"/>
        <c:crosses val="autoZero"/>
        <c:auto val="1"/>
        <c:lblAlgn val="ctr"/>
        <c:lblOffset val="100"/>
        <c:noMultiLvlLbl val="0"/>
      </c:catAx>
      <c:valAx>
        <c:axId val="1982876607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of</a:t>
                </a:r>
                <a:r>
                  <a:rPr lang="en-US" altLang="zh-CN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Server </a:t>
                </a:r>
                <a:r>
                  <a:rPr lang="en-US" altLang="zh-CN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zh-CN" alt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1967320261437911E-3"/>
              <c:y val="0.12218918128654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663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173322</xdr:colOff>
      <xdr:row>6</xdr:row>
      <xdr:rowOff>117231</xdr:rowOff>
    </xdr:from>
    <xdr:to>
      <xdr:col>8</xdr:col>
      <xdr:colOff>254957</xdr:colOff>
      <xdr:row>24</xdr:row>
      <xdr:rowOff>56305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E385B90-1E12-4931-8C1D-7126DFF78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244400</xdr:colOff>
      <xdr:row>6</xdr:row>
      <xdr:rowOff>111084</xdr:rowOff>
    </xdr:from>
    <xdr:to>
      <xdr:col>15</xdr:col>
      <xdr:colOff>95831</xdr:colOff>
      <xdr:row>24</xdr:row>
      <xdr:rowOff>53968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32CF09-F4C1-4390-B15F-EDCB08974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449271</xdr:colOff>
      <xdr:row>8</xdr:row>
      <xdr:rowOff>41189</xdr:rowOff>
    </xdr:from>
    <xdr:to>
      <xdr:col>7</xdr:col>
      <xdr:colOff>700217</xdr:colOff>
      <xdr:row>26</xdr:row>
      <xdr:rowOff>37541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EB8C87-CE19-4D18-AA56-40C39D82E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250944</xdr:colOff>
      <xdr:row>7</xdr:row>
      <xdr:rowOff>168567</xdr:rowOff>
    </xdr:from>
    <xdr:to>
      <xdr:col>14</xdr:col>
      <xdr:colOff>657565</xdr:colOff>
      <xdr:row>25</xdr:row>
      <xdr:rowOff>172538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BA1596C-1291-46FC-854A-C23B1A2B2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449271</xdr:colOff>
      <xdr:row>8</xdr:row>
      <xdr:rowOff>41189</xdr:rowOff>
    </xdr:from>
    <xdr:to>
      <xdr:col>7</xdr:col>
      <xdr:colOff>700217</xdr:colOff>
      <xdr:row>26</xdr:row>
      <xdr:rowOff>37541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9874AC-6A52-4B5C-85FB-8E555D123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250944</xdr:colOff>
      <xdr:row>7</xdr:row>
      <xdr:rowOff>168567</xdr:rowOff>
    </xdr:from>
    <xdr:to>
      <xdr:col>14</xdr:col>
      <xdr:colOff>657565</xdr:colOff>
      <xdr:row>25</xdr:row>
      <xdr:rowOff>172538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7B74F43-C719-4B19-B410-3B6647799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169512</xdr:colOff>
      <xdr:row>6</xdr:row>
      <xdr:rowOff>117231</xdr:rowOff>
    </xdr:from>
    <xdr:to>
      <xdr:col>8</xdr:col>
      <xdr:colOff>251147</xdr:colOff>
      <xdr:row>24</xdr:row>
      <xdr:rowOff>56305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D85491-752C-4DB1-BD92-41B84B169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248210</xdr:colOff>
      <xdr:row>6</xdr:row>
      <xdr:rowOff>111084</xdr:rowOff>
    </xdr:from>
    <xdr:to>
      <xdr:col>15</xdr:col>
      <xdr:colOff>165710</xdr:colOff>
      <xdr:row>24</xdr:row>
      <xdr:rowOff>57778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56CE6FA-5D9C-42F2-9B6F-4ADF8B06A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163797</xdr:colOff>
      <xdr:row>6</xdr:row>
      <xdr:rowOff>117231</xdr:rowOff>
    </xdr:from>
    <xdr:to>
      <xdr:col>8</xdr:col>
      <xdr:colOff>671374</xdr:colOff>
      <xdr:row>26</xdr:row>
      <xdr:rowOff>20308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0286D2-3CD3-49AE-A36C-994E44386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248210</xdr:colOff>
      <xdr:row>6</xdr:row>
      <xdr:rowOff>111084</xdr:rowOff>
    </xdr:from>
    <xdr:to>
      <xdr:col>15</xdr:col>
      <xdr:colOff>452441</xdr:colOff>
      <xdr:row>26</xdr:row>
      <xdr:rowOff>14161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D06F3BB-E36A-460F-AFE7-4C7DF0FD1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277093</xdr:colOff>
      <xdr:row>18</xdr:row>
      <xdr:rowOff>13855</xdr:rowOff>
    </xdr:from>
    <xdr:to>
      <xdr:col>13</xdr:col>
      <xdr:colOff>792969</xdr:colOff>
      <xdr:row>39</xdr:row>
      <xdr:rowOff>89899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51B5AA-B4A1-4FB7-A612-F079489EF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499000</xdr:colOff>
      <xdr:row>18</xdr:row>
      <xdr:rowOff>29548</xdr:rowOff>
    </xdr:from>
    <xdr:to>
      <xdr:col>21</xdr:col>
      <xdr:colOff>483436</xdr:colOff>
      <xdr:row>37</xdr:row>
      <xdr:rowOff>63370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6B1357E-D050-40F0-A785-A31FC5F8D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S13"/>
  <sheetViews>
    <sheetView zoomScale="52" zoomScaleNormal="52" workbookViewId="0">
      <selection sqref="A1:K1048576"/>
    </sheetView>
  </sheetViews>
  <sheetFormatPr defaultColWidth="9.21875" defaultRowHeight="14.4" x14ac:dyDescent="0.25"/>
  <cols>
    <col min="1" max="1" width="5.44140625" style="2" customWidth="1"/>
    <col min="2" max="2" width="7.5546875" style="1" customWidth="1"/>
    <col min="3" max="10" width="12.44140625" style="2" bestFit="1" customWidth="1"/>
    <col min="11" max="11" width="13.6640625" style="2" bestFit="1" customWidth="1"/>
    <col min="12" max="12" width="11.21875" style="2" bestFit="1" customWidth="1"/>
    <col min="13" max="14" width="9.6640625" style="2"/>
    <col min="15" max="17" width="13.88671875" style="2" bestFit="1" customWidth="1"/>
    <col min="18" max="18" width="15.21875" style="2" bestFit="1" customWidth="1"/>
    <col min="19" max="19" width="12.5546875" style="2" bestFit="1" customWidth="1"/>
    <col min="20" max="41" width="9.6640625" style="2"/>
    <col min="42" max="16384" width="9.21875" style="2"/>
  </cols>
  <sheetData>
    <row r="1" spans="2:19" s="1" customFormat="1" x14ac:dyDescent="0.25">
      <c r="C1" s="1">
        <v>10</v>
      </c>
      <c r="D1" s="1">
        <v>11</v>
      </c>
      <c r="E1" s="1">
        <v>12</v>
      </c>
      <c r="F1" s="1">
        <v>13</v>
      </c>
      <c r="G1" s="1">
        <v>14</v>
      </c>
      <c r="H1" s="1">
        <v>15</v>
      </c>
      <c r="I1" s="1">
        <v>16</v>
      </c>
      <c r="J1" s="1">
        <v>17</v>
      </c>
      <c r="K1" s="1">
        <v>18</v>
      </c>
      <c r="L1" s="1">
        <v>19</v>
      </c>
      <c r="O1" s="3" t="s">
        <v>1</v>
      </c>
      <c r="P1" s="3" t="s">
        <v>2</v>
      </c>
      <c r="Q1" s="3" t="s">
        <v>3</v>
      </c>
      <c r="R1" s="3" t="s">
        <v>4</v>
      </c>
      <c r="S1" s="3" t="s">
        <v>5</v>
      </c>
    </row>
    <row r="2" spans="2:19" x14ac:dyDescent="0.25">
      <c r="B2" s="1">
        <v>10</v>
      </c>
      <c r="C2" s="9">
        <v>16.67484</v>
      </c>
      <c r="D2" s="9">
        <v>16.675359999999998</v>
      </c>
      <c r="E2" s="9">
        <v>16.69068</v>
      </c>
      <c r="F2" s="9">
        <v>16.762830000000001</v>
      </c>
      <c r="G2" s="9">
        <v>16.951340000000002</v>
      </c>
      <c r="H2" s="9">
        <v>17.304580000000001</v>
      </c>
      <c r="I2" s="9">
        <v>18.078750000000003</v>
      </c>
      <c r="J2" s="9">
        <v>19.924460000000003</v>
      </c>
      <c r="K2" s="9">
        <v>23.575980000000005</v>
      </c>
      <c r="L2" s="9">
        <v>31.650239999999997</v>
      </c>
      <c r="N2" s="1">
        <v>10</v>
      </c>
      <c r="O2" s="1">
        <v>17.304580000000001</v>
      </c>
      <c r="P2" s="1">
        <v>18.078750000000003</v>
      </c>
      <c r="Q2" s="1">
        <v>19.924460000000003</v>
      </c>
      <c r="R2" s="1">
        <v>23.575980000000005</v>
      </c>
      <c r="S2" s="1">
        <v>31.650239999999997</v>
      </c>
    </row>
    <row r="3" spans="2:19" x14ac:dyDescent="0.25">
      <c r="B3" s="1">
        <v>20</v>
      </c>
      <c r="C3" s="9">
        <v>20.877130000000001</v>
      </c>
      <c r="D3" s="9">
        <v>20.895669999999999</v>
      </c>
      <c r="E3" s="9">
        <v>20.928709999999999</v>
      </c>
      <c r="F3" s="9">
        <v>21.020120000000002</v>
      </c>
      <c r="G3" s="9">
        <v>21.344740000000002</v>
      </c>
      <c r="H3" s="9">
        <v>22.063129999999997</v>
      </c>
      <c r="I3" s="9">
        <v>23.618120000000001</v>
      </c>
      <c r="J3" s="9">
        <v>26.884970000000003</v>
      </c>
      <c r="K3" s="9">
        <v>33.748339999999999</v>
      </c>
      <c r="L3" s="9">
        <v>62.730759999999997</v>
      </c>
      <c r="N3" s="1">
        <v>20</v>
      </c>
      <c r="O3" s="1">
        <v>22.063129999999997</v>
      </c>
      <c r="P3" s="1">
        <v>23.618120000000001</v>
      </c>
      <c r="Q3" s="1">
        <v>26.884970000000003</v>
      </c>
      <c r="R3" s="1">
        <v>33.748339999999999</v>
      </c>
      <c r="S3" s="1">
        <v>62.730759999999997</v>
      </c>
    </row>
    <row r="4" spans="2:19" x14ac:dyDescent="0.25">
      <c r="B4" s="1">
        <v>30</v>
      </c>
      <c r="C4" s="9">
        <v>25.114430000000002</v>
      </c>
      <c r="D4" s="9">
        <v>25.086049999999997</v>
      </c>
      <c r="E4" s="9">
        <v>25.118070000000003</v>
      </c>
      <c r="F4" s="9">
        <v>25.301559999999998</v>
      </c>
      <c r="G4" s="9">
        <v>25.852800000000002</v>
      </c>
      <c r="H4" s="9">
        <v>27.011569999999999</v>
      </c>
      <c r="I4" s="9">
        <v>29.555200000000003</v>
      </c>
      <c r="J4" s="9">
        <v>34.221240000000009</v>
      </c>
      <c r="K4" s="9">
        <v>53.470579999999998</v>
      </c>
      <c r="L4" s="9">
        <v>91.014379999999989</v>
      </c>
      <c r="N4" s="1">
        <v>30</v>
      </c>
      <c r="O4" s="1">
        <v>27.011569999999999</v>
      </c>
      <c r="P4" s="1">
        <v>29.555200000000003</v>
      </c>
      <c r="Q4" s="1">
        <v>34.221240000000009</v>
      </c>
      <c r="R4" s="1">
        <v>53.470579999999998</v>
      </c>
      <c r="S4" s="1">
        <v>91.014379999999989</v>
      </c>
    </row>
    <row r="5" spans="2:19" x14ac:dyDescent="0.25">
      <c r="B5" s="1">
        <v>40</v>
      </c>
      <c r="C5" s="9">
        <v>29.633910000000004</v>
      </c>
      <c r="D5" s="9">
        <v>29.554739999999999</v>
      </c>
      <c r="E5" s="9">
        <v>29.594829999999995</v>
      </c>
      <c r="F5" s="9">
        <v>29.838100000000004</v>
      </c>
      <c r="G5" s="9">
        <v>30.61778</v>
      </c>
      <c r="H5" s="9">
        <v>32.265910000000005</v>
      </c>
      <c r="I5" s="9">
        <v>35.692309999999999</v>
      </c>
      <c r="J5" s="9">
        <v>45.548020000000001</v>
      </c>
      <c r="K5" s="9">
        <v>73.649829999999994</v>
      </c>
      <c r="L5" s="9">
        <v>117.44206000000001</v>
      </c>
      <c r="N5" s="1">
        <v>40</v>
      </c>
      <c r="O5" s="1">
        <v>32.265910000000005</v>
      </c>
      <c r="P5" s="1">
        <v>35.692309999999999</v>
      </c>
      <c r="Q5" s="1">
        <v>45.548020000000001</v>
      </c>
      <c r="R5" s="1">
        <v>73.649829999999994</v>
      </c>
      <c r="S5" s="1">
        <v>117.44206000000001</v>
      </c>
    </row>
    <row r="6" spans="2:19" x14ac:dyDescent="0.25">
      <c r="B6" s="1">
        <v>50</v>
      </c>
      <c r="C6" s="9">
        <v>34.426779999999994</v>
      </c>
      <c r="D6" s="9">
        <v>34.3523</v>
      </c>
      <c r="E6" s="9">
        <v>34.443300000000001</v>
      </c>
      <c r="F6" s="9">
        <v>35.296790000000001</v>
      </c>
      <c r="G6" s="9">
        <v>36.616699999999994</v>
      </c>
      <c r="H6" s="9">
        <v>38.918009999999995</v>
      </c>
      <c r="I6" s="9">
        <v>44.486319999999999</v>
      </c>
      <c r="J6" s="9">
        <v>60.903110000000005</v>
      </c>
      <c r="K6" s="9">
        <v>89.959329999999994</v>
      </c>
      <c r="L6" s="9">
        <v>143.65342000000001</v>
      </c>
      <c r="N6" s="1">
        <v>50</v>
      </c>
      <c r="O6" s="1">
        <v>38.918009999999995</v>
      </c>
      <c r="P6" s="1">
        <v>44.486319999999999</v>
      </c>
      <c r="Q6" s="1">
        <v>60.903110000000005</v>
      </c>
      <c r="R6" s="1">
        <v>89.959329999999994</v>
      </c>
      <c r="S6" s="1">
        <v>143.65342000000001</v>
      </c>
    </row>
    <row r="8" spans="2:19" x14ac:dyDescent="0.25">
      <c r="C8" s="1"/>
      <c r="D8" s="1"/>
      <c r="E8" s="1"/>
      <c r="F8" s="1"/>
      <c r="G8" s="1"/>
      <c r="H8" s="1"/>
      <c r="I8" s="1"/>
      <c r="J8" s="1"/>
      <c r="K8" s="1"/>
      <c r="L8" s="1"/>
      <c r="N8" s="1"/>
      <c r="O8" s="3"/>
      <c r="P8" s="3"/>
      <c r="Q8" s="3"/>
      <c r="R8" s="3"/>
      <c r="S8" s="3"/>
    </row>
    <row r="9" spans="2:19" x14ac:dyDescent="0.25">
      <c r="C9" s="1"/>
      <c r="D9" s="1"/>
      <c r="E9" s="1"/>
      <c r="F9" s="1"/>
      <c r="G9" s="1"/>
      <c r="H9" s="1"/>
      <c r="I9" s="1"/>
      <c r="J9" s="1"/>
      <c r="K9" s="1"/>
      <c r="L9" s="1"/>
      <c r="N9" s="1"/>
      <c r="O9" s="1"/>
      <c r="P9" s="1"/>
      <c r="Q9" s="1"/>
      <c r="R9" s="1"/>
      <c r="S9" s="1"/>
    </row>
    <row r="10" spans="2:19" x14ac:dyDescent="0.25">
      <c r="C10" s="1"/>
      <c r="D10" s="1"/>
      <c r="E10" s="1"/>
      <c r="F10" s="1"/>
      <c r="G10" s="1"/>
      <c r="H10" s="1"/>
      <c r="I10" s="1"/>
      <c r="J10" s="1"/>
      <c r="K10" s="1"/>
      <c r="L10" s="1"/>
      <c r="N10" s="1"/>
      <c r="O10" s="1"/>
      <c r="P10" s="1"/>
      <c r="Q10" s="1"/>
      <c r="R10" s="1"/>
      <c r="S10" s="1"/>
    </row>
    <row r="11" spans="2:19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  <c r="N11" s="1"/>
      <c r="O11" s="1"/>
      <c r="P11" s="1"/>
      <c r="Q11" s="1"/>
      <c r="R11" s="1"/>
      <c r="S11" s="1"/>
    </row>
    <row r="12" spans="2:19" x14ac:dyDescent="0.25">
      <c r="C12" s="1"/>
      <c r="D12" s="1"/>
      <c r="E12" s="1"/>
      <c r="F12" s="1"/>
      <c r="G12" s="1"/>
      <c r="H12" s="1"/>
      <c r="I12" s="1"/>
      <c r="J12" s="1"/>
      <c r="K12" s="1"/>
      <c r="L12" s="1"/>
      <c r="N12" s="1"/>
      <c r="O12" s="1"/>
      <c r="P12" s="1"/>
      <c r="Q12" s="1"/>
      <c r="R12" s="1"/>
      <c r="S12" s="1"/>
    </row>
    <row r="13" spans="2:19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  <c r="N13" s="1"/>
      <c r="O13" s="1"/>
      <c r="P13" s="1"/>
      <c r="Q13" s="1"/>
      <c r="R13" s="1"/>
      <c r="S13" s="1"/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46116-DD7B-4C14-8525-A0D9BD2DADD1}">
  <dimension ref="B1:S13"/>
  <sheetViews>
    <sheetView zoomScale="37" zoomScaleNormal="37" workbookViewId="0">
      <selection sqref="A1:K1048576"/>
    </sheetView>
  </sheetViews>
  <sheetFormatPr defaultColWidth="9.21875" defaultRowHeight="14.4" x14ac:dyDescent="0.25"/>
  <cols>
    <col min="1" max="1" width="8.6640625" style="1" customWidth="1"/>
    <col min="2" max="2" width="7.88671875" style="1" customWidth="1"/>
    <col min="3" max="3" width="12.44140625" style="1" bestFit="1" customWidth="1"/>
    <col min="4" max="10" width="15.109375" style="1" bestFit="1" customWidth="1"/>
    <col min="11" max="12" width="16.6640625" style="1" bestFit="1" customWidth="1"/>
    <col min="13" max="13" width="9.21875" style="1"/>
    <col min="14" max="14" width="5.21875" style="1" bestFit="1" customWidth="1"/>
    <col min="15" max="17" width="15.109375" style="1" bestFit="1" customWidth="1"/>
    <col min="18" max="19" width="16.6640625" style="1" bestFit="1" customWidth="1"/>
    <col min="20" max="16384" width="9.21875" style="1"/>
  </cols>
  <sheetData>
    <row r="1" spans="2:19" x14ac:dyDescent="0.25">
      <c r="C1" s="1">
        <v>10</v>
      </c>
      <c r="D1" s="1">
        <v>11</v>
      </c>
      <c r="E1" s="1">
        <v>12</v>
      </c>
      <c r="F1" s="1">
        <v>13</v>
      </c>
      <c r="G1" s="1">
        <v>14</v>
      </c>
      <c r="H1" s="1">
        <v>15</v>
      </c>
      <c r="I1" s="1">
        <v>16</v>
      </c>
      <c r="J1" s="1">
        <v>17</v>
      </c>
      <c r="K1" s="1">
        <v>18</v>
      </c>
      <c r="L1" s="1">
        <v>19</v>
      </c>
      <c r="O1" s="3" t="s">
        <v>1</v>
      </c>
      <c r="P1" s="3" t="s">
        <v>2</v>
      </c>
      <c r="Q1" s="3" t="s">
        <v>3</v>
      </c>
      <c r="R1" s="3" t="s">
        <v>4</v>
      </c>
      <c r="S1" s="3" t="s">
        <v>5</v>
      </c>
    </row>
    <row r="2" spans="2:19" x14ac:dyDescent="0.25">
      <c r="B2" s="1">
        <v>10</v>
      </c>
      <c r="C2" s="1">
        <v>3.6903200000000007</v>
      </c>
      <c r="D2" s="1">
        <v>3.6786099999999999</v>
      </c>
      <c r="E2" s="1">
        <v>3.68879</v>
      </c>
      <c r="F2" s="1">
        <v>3.7048099999999997</v>
      </c>
      <c r="G2" s="1">
        <v>3.71333</v>
      </c>
      <c r="H2" s="1">
        <v>3.7148399999999997</v>
      </c>
      <c r="I2" s="1">
        <v>3.7618</v>
      </c>
      <c r="J2" s="1">
        <v>3.7574399999999999</v>
      </c>
      <c r="K2" s="1">
        <v>3.7893800000000004</v>
      </c>
      <c r="L2" s="1">
        <v>3.9264699999999997</v>
      </c>
      <c r="N2" s="1">
        <v>10</v>
      </c>
      <c r="O2" s="1">
        <v>3.7148399999999997</v>
      </c>
      <c r="P2" s="1">
        <v>3.7618</v>
      </c>
      <c r="Q2" s="1">
        <v>3.7574399999999999</v>
      </c>
      <c r="R2" s="1">
        <v>3.7893800000000004</v>
      </c>
      <c r="S2" s="1">
        <v>3.9264699999999997</v>
      </c>
    </row>
    <row r="3" spans="2:19" x14ac:dyDescent="0.25">
      <c r="B3" s="1">
        <v>20</v>
      </c>
      <c r="C3" s="1">
        <v>7.5402199999999997</v>
      </c>
      <c r="D3" s="1">
        <v>7.5673200000000005</v>
      </c>
      <c r="E3" s="1">
        <v>7.5713800000000004</v>
      </c>
      <c r="F3" s="1">
        <v>7.5767300000000004</v>
      </c>
      <c r="G3" s="1">
        <v>7.5769099999999998</v>
      </c>
      <c r="H3" s="1">
        <v>7.55938</v>
      </c>
      <c r="I3" s="1">
        <v>7.5874100000000002</v>
      </c>
      <c r="J3" s="1">
        <v>7.6779200000000003</v>
      </c>
      <c r="K3" s="1">
        <v>8.1590500000000006</v>
      </c>
      <c r="L3" s="1">
        <v>8.763539999999999</v>
      </c>
      <c r="N3" s="1">
        <v>20</v>
      </c>
      <c r="O3" s="1">
        <v>7.55938</v>
      </c>
      <c r="P3" s="1">
        <v>7.5874100000000002</v>
      </c>
      <c r="Q3" s="1">
        <v>7.6779200000000003</v>
      </c>
      <c r="R3" s="1">
        <v>8.1590500000000006</v>
      </c>
      <c r="S3" s="1">
        <v>8.763539999999999</v>
      </c>
    </row>
    <row r="4" spans="2:19" x14ac:dyDescent="0.25">
      <c r="B4" s="1">
        <v>30</v>
      </c>
      <c r="C4" s="1">
        <v>11.401450000000001</v>
      </c>
      <c r="D4" s="1">
        <v>11.375530000000001</v>
      </c>
      <c r="E4" s="1">
        <v>11.40367</v>
      </c>
      <c r="F4" s="1">
        <v>11.41921</v>
      </c>
      <c r="G4" s="1">
        <v>11.448900000000002</v>
      </c>
      <c r="H4" s="1">
        <v>11.496680000000001</v>
      </c>
      <c r="I4" s="1">
        <v>11.81493</v>
      </c>
      <c r="J4" s="1">
        <v>12.080369999999998</v>
      </c>
      <c r="K4" s="1">
        <v>13.32023</v>
      </c>
      <c r="L4" s="1">
        <v>14.169169999999999</v>
      </c>
      <c r="N4" s="1">
        <v>30</v>
      </c>
      <c r="O4" s="1">
        <v>11.496680000000001</v>
      </c>
      <c r="P4" s="1">
        <v>11.81493</v>
      </c>
      <c r="Q4" s="1">
        <v>12.080369999999998</v>
      </c>
      <c r="R4" s="1">
        <v>13.32023</v>
      </c>
      <c r="S4" s="1">
        <v>14.169169999999999</v>
      </c>
    </row>
    <row r="5" spans="2:19" x14ac:dyDescent="0.25">
      <c r="B5" s="1">
        <v>40</v>
      </c>
      <c r="C5" s="1">
        <v>15.578520000000001</v>
      </c>
      <c r="D5" s="1">
        <v>15.504169999999998</v>
      </c>
      <c r="E5" s="1">
        <v>15.515689999999996</v>
      </c>
      <c r="F5" s="1">
        <v>15.43571</v>
      </c>
      <c r="G5" s="1">
        <v>15.558719999999999</v>
      </c>
      <c r="H5" s="1">
        <v>15.765219999999999</v>
      </c>
      <c r="I5" s="1">
        <v>16.288969999999999</v>
      </c>
      <c r="J5" s="1">
        <v>17.835200000000004</v>
      </c>
      <c r="K5" s="1">
        <v>18.953699999999998</v>
      </c>
      <c r="L5" s="1">
        <v>19.341199999999997</v>
      </c>
      <c r="N5" s="1">
        <v>40</v>
      </c>
      <c r="O5" s="1">
        <v>15.765219999999999</v>
      </c>
      <c r="P5" s="1">
        <v>16.288969999999999</v>
      </c>
      <c r="Q5" s="1">
        <v>17.835200000000004</v>
      </c>
      <c r="R5" s="1">
        <v>18.953699999999998</v>
      </c>
      <c r="S5" s="1">
        <v>19.341199999999997</v>
      </c>
    </row>
    <row r="6" spans="2:19" x14ac:dyDescent="0.25">
      <c r="B6" s="1">
        <v>50</v>
      </c>
      <c r="C6" s="1">
        <v>19.987360000000002</v>
      </c>
      <c r="D6" s="1">
        <v>19.918189999999999</v>
      </c>
      <c r="E6" s="1">
        <v>19.986599999999999</v>
      </c>
      <c r="F6" s="1">
        <v>20.526090000000003</v>
      </c>
      <c r="G6" s="1">
        <v>20.810539999999996</v>
      </c>
      <c r="H6" s="1">
        <v>21.372519999999998</v>
      </c>
      <c r="I6" s="1">
        <v>22.435700000000004</v>
      </c>
      <c r="J6" s="1">
        <v>23.441300000000002</v>
      </c>
      <c r="K6" s="1">
        <v>23.943239999999999</v>
      </c>
      <c r="L6" s="1">
        <v>24.519130000000001</v>
      </c>
      <c r="N6" s="1">
        <v>50</v>
      </c>
      <c r="O6" s="1">
        <v>21.372519999999998</v>
      </c>
      <c r="P6" s="1">
        <v>22.435700000000004</v>
      </c>
      <c r="Q6" s="1">
        <v>23.441300000000002</v>
      </c>
      <c r="R6" s="1">
        <v>23.943239999999999</v>
      </c>
      <c r="S6" s="1">
        <v>24.519130000000001</v>
      </c>
    </row>
    <row r="8" spans="2:19" x14ac:dyDescent="0.25">
      <c r="M8" s="2"/>
      <c r="O8" s="3"/>
      <c r="P8" s="3"/>
      <c r="Q8" s="3"/>
      <c r="R8" s="3"/>
      <c r="S8" s="3"/>
    </row>
    <row r="9" spans="2:19" x14ac:dyDescent="0.25">
      <c r="M9" s="2"/>
    </row>
    <row r="10" spans="2:19" x14ac:dyDescent="0.25">
      <c r="M10" s="2"/>
    </row>
    <row r="11" spans="2:19" x14ac:dyDescent="0.25">
      <c r="M11" s="2"/>
    </row>
    <row r="12" spans="2:19" x14ac:dyDescent="0.25">
      <c r="M12" s="2"/>
    </row>
    <row r="13" spans="2:19" x14ac:dyDescent="0.25">
      <c r="M13" s="2"/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4B24F-60D8-4242-B95E-58AA0C23132B}">
  <dimension ref="B1:S13"/>
  <sheetViews>
    <sheetView zoomScale="37" zoomScaleNormal="37" workbookViewId="0">
      <selection sqref="A1:K1048576"/>
    </sheetView>
  </sheetViews>
  <sheetFormatPr defaultColWidth="9.21875" defaultRowHeight="14.4" x14ac:dyDescent="0.25"/>
  <cols>
    <col min="1" max="1" width="8.6640625" style="1" customWidth="1"/>
    <col min="2" max="2" width="7.88671875" style="1" customWidth="1"/>
    <col min="3" max="3" width="12.44140625" style="1" bestFit="1" customWidth="1"/>
    <col min="4" max="10" width="15.109375" style="1" bestFit="1" customWidth="1"/>
    <col min="11" max="12" width="16.6640625" style="1" bestFit="1" customWidth="1"/>
    <col min="13" max="13" width="9.21875" style="1"/>
    <col min="14" max="14" width="5.21875" style="1" bestFit="1" customWidth="1"/>
    <col min="15" max="17" width="15.109375" style="1" bestFit="1" customWidth="1"/>
    <col min="18" max="19" width="16.6640625" style="1" bestFit="1" customWidth="1"/>
    <col min="20" max="16384" width="9.21875" style="1"/>
  </cols>
  <sheetData>
    <row r="1" spans="2:19" x14ac:dyDescent="0.25">
      <c r="C1" s="1">
        <v>10</v>
      </c>
      <c r="D1" s="1">
        <v>11</v>
      </c>
      <c r="E1" s="1">
        <v>12</v>
      </c>
      <c r="F1" s="1">
        <v>13</v>
      </c>
      <c r="G1" s="1">
        <v>14</v>
      </c>
      <c r="H1" s="1">
        <v>15</v>
      </c>
      <c r="I1" s="1">
        <v>16</v>
      </c>
      <c r="J1" s="1">
        <v>17</v>
      </c>
      <c r="K1" s="1">
        <v>18</v>
      </c>
      <c r="L1" s="1">
        <v>19</v>
      </c>
      <c r="O1" s="3" t="s">
        <v>1</v>
      </c>
      <c r="P1" s="3" t="s">
        <v>2</v>
      </c>
      <c r="Q1" s="3" t="s">
        <v>3</v>
      </c>
      <c r="R1" s="3" t="s">
        <v>4</v>
      </c>
      <c r="S1" s="3" t="s">
        <v>5</v>
      </c>
    </row>
    <row r="2" spans="2:19" x14ac:dyDescent="0.25">
      <c r="B2" s="1">
        <v>10</v>
      </c>
      <c r="C2" s="1">
        <v>12.98452</v>
      </c>
      <c r="D2" s="1">
        <v>12.99675</v>
      </c>
      <c r="E2" s="1">
        <v>13.00189</v>
      </c>
      <c r="F2" s="1">
        <v>13.058020000000003</v>
      </c>
      <c r="G2" s="1">
        <v>13.238009999999999</v>
      </c>
      <c r="H2" s="1">
        <v>13.589740000000001</v>
      </c>
      <c r="I2" s="1">
        <v>14.31695</v>
      </c>
      <c r="J2" s="1">
        <v>16.167020000000001</v>
      </c>
      <c r="K2" s="1">
        <v>19.7866</v>
      </c>
      <c r="L2" s="1">
        <v>27.723770000000002</v>
      </c>
      <c r="N2" s="1">
        <v>10</v>
      </c>
      <c r="O2" s="1">
        <v>13.589740000000001</v>
      </c>
      <c r="P2" s="1">
        <v>14.31695</v>
      </c>
      <c r="Q2" s="1">
        <v>16.167020000000001</v>
      </c>
      <c r="R2" s="1">
        <v>19.7866</v>
      </c>
      <c r="S2" s="1">
        <v>27.723770000000002</v>
      </c>
    </row>
    <row r="3" spans="2:19" x14ac:dyDescent="0.25">
      <c r="B3" s="1">
        <v>20</v>
      </c>
      <c r="C3" s="1">
        <v>13.33691</v>
      </c>
      <c r="D3" s="1">
        <v>13.32835</v>
      </c>
      <c r="E3" s="1">
        <v>13.357330000000001</v>
      </c>
      <c r="F3" s="1">
        <v>13.443389999999999</v>
      </c>
      <c r="G3" s="1">
        <v>13.76783</v>
      </c>
      <c r="H3" s="1">
        <v>14.50375</v>
      </c>
      <c r="I3" s="1">
        <v>16.030709999999999</v>
      </c>
      <c r="J3" s="1">
        <v>19.207050000000002</v>
      </c>
      <c r="K3" s="1">
        <v>25.589289999999998</v>
      </c>
      <c r="L3" s="1">
        <v>53.967220000000012</v>
      </c>
      <c r="N3" s="1">
        <v>20</v>
      </c>
      <c r="O3" s="1">
        <v>14.50375</v>
      </c>
      <c r="P3" s="1">
        <v>16.030709999999999</v>
      </c>
      <c r="Q3" s="1">
        <v>19.207050000000002</v>
      </c>
      <c r="R3" s="1">
        <v>25.589289999999998</v>
      </c>
      <c r="S3" s="1">
        <v>53.967220000000012</v>
      </c>
    </row>
    <row r="4" spans="2:19" x14ac:dyDescent="0.25">
      <c r="B4" s="1">
        <v>30</v>
      </c>
      <c r="C4" s="1">
        <v>13.712979999999998</v>
      </c>
      <c r="D4" s="1">
        <v>13.710519999999999</v>
      </c>
      <c r="E4" s="1">
        <v>13.714400000000001</v>
      </c>
      <c r="F4" s="1">
        <v>13.882349999999999</v>
      </c>
      <c r="G4" s="1">
        <v>14.403899999999998</v>
      </c>
      <c r="H4" s="1">
        <v>15.514890000000003</v>
      </c>
      <c r="I4" s="1">
        <v>17.740269999999999</v>
      </c>
      <c r="J4" s="1">
        <v>22.14087</v>
      </c>
      <c r="K4" s="1">
        <v>40.150350000000003</v>
      </c>
      <c r="L4" s="1">
        <v>76.845209999999994</v>
      </c>
      <c r="N4" s="1">
        <v>30</v>
      </c>
      <c r="O4" s="1">
        <v>15.514890000000003</v>
      </c>
      <c r="P4" s="1">
        <v>17.740269999999999</v>
      </c>
      <c r="Q4" s="1">
        <v>22.14087</v>
      </c>
      <c r="R4" s="1">
        <v>40.150350000000003</v>
      </c>
      <c r="S4" s="1">
        <v>76.845209999999994</v>
      </c>
    </row>
    <row r="5" spans="2:19" x14ac:dyDescent="0.25">
      <c r="B5" s="1">
        <v>40</v>
      </c>
      <c r="C5" s="1">
        <v>14.055389999999999</v>
      </c>
      <c r="D5" s="1">
        <v>14.050569999999999</v>
      </c>
      <c r="E5" s="1">
        <v>14.079140000000001</v>
      </c>
      <c r="F5" s="1">
        <v>14.402389999999997</v>
      </c>
      <c r="G5" s="1">
        <v>15.059060000000002</v>
      </c>
      <c r="H5" s="1">
        <v>16.500689999999999</v>
      </c>
      <c r="I5" s="1">
        <v>19.40334</v>
      </c>
      <c r="J5" s="1">
        <v>27.712820000000001</v>
      </c>
      <c r="K5" s="1">
        <v>54.696129999999997</v>
      </c>
      <c r="L5" s="1">
        <v>98.100859999999997</v>
      </c>
      <c r="N5" s="1">
        <v>40</v>
      </c>
      <c r="O5" s="1">
        <v>16.500689999999999</v>
      </c>
      <c r="P5" s="1">
        <v>19.40334</v>
      </c>
      <c r="Q5" s="1">
        <v>27.712820000000001</v>
      </c>
      <c r="R5" s="1">
        <v>54.696129999999997</v>
      </c>
      <c r="S5" s="1">
        <v>98.100859999999997</v>
      </c>
    </row>
    <row r="6" spans="2:19" x14ac:dyDescent="0.25">
      <c r="B6" s="1">
        <v>50</v>
      </c>
      <c r="C6" s="1">
        <v>14.439419999999998</v>
      </c>
      <c r="D6" s="1">
        <v>14.43411</v>
      </c>
      <c r="E6" s="1">
        <v>14.456700000000001</v>
      </c>
      <c r="F6" s="1">
        <v>14.770700000000001</v>
      </c>
      <c r="G6" s="1">
        <v>15.80616</v>
      </c>
      <c r="H6" s="1">
        <v>17.545490000000001</v>
      </c>
      <c r="I6" s="1">
        <v>22.050620000000002</v>
      </c>
      <c r="J6" s="1">
        <v>37.46181</v>
      </c>
      <c r="K6" s="1">
        <v>66.016089999999991</v>
      </c>
      <c r="L6" s="1">
        <v>119.13428999999999</v>
      </c>
      <c r="N6" s="1">
        <v>50</v>
      </c>
      <c r="O6" s="1">
        <v>17.545490000000001</v>
      </c>
      <c r="P6" s="1">
        <v>22.050620000000002</v>
      </c>
      <c r="Q6" s="1">
        <v>37.46181</v>
      </c>
      <c r="R6" s="1">
        <v>66.016089999999991</v>
      </c>
      <c r="S6" s="1">
        <v>119.13428999999999</v>
      </c>
    </row>
    <row r="8" spans="2:19" x14ac:dyDescent="0.25">
      <c r="M8" s="2"/>
      <c r="O8" s="3"/>
      <c r="P8" s="3"/>
      <c r="Q8" s="3"/>
      <c r="R8" s="3"/>
      <c r="S8" s="3"/>
    </row>
    <row r="9" spans="2:19" x14ac:dyDescent="0.25">
      <c r="M9" s="2"/>
    </row>
    <row r="10" spans="2:19" x14ac:dyDescent="0.25">
      <c r="M10" s="2"/>
    </row>
    <row r="11" spans="2:19" x14ac:dyDescent="0.25">
      <c r="M11" s="2"/>
    </row>
    <row r="12" spans="2:19" x14ac:dyDescent="0.25">
      <c r="M12" s="2"/>
    </row>
    <row r="13" spans="2:19" x14ac:dyDescent="0.25">
      <c r="M13" s="2"/>
    </row>
  </sheetData>
  <phoneticPr fontId="2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AA16-DFFD-44A9-8471-E4F2FED6B594}">
  <dimension ref="B1:S13"/>
  <sheetViews>
    <sheetView zoomScale="52" zoomScaleNormal="52" workbookViewId="0">
      <selection sqref="A1:K1048576"/>
    </sheetView>
  </sheetViews>
  <sheetFormatPr defaultColWidth="9.21875" defaultRowHeight="14.4" x14ac:dyDescent="0.25"/>
  <cols>
    <col min="1" max="1" width="5.44140625" style="2" customWidth="1"/>
    <col min="2" max="2" width="7.5546875" style="1" customWidth="1"/>
    <col min="3" max="10" width="12.44140625" style="2" bestFit="1" customWidth="1"/>
    <col min="11" max="11" width="13.6640625" style="2" bestFit="1" customWidth="1"/>
    <col min="12" max="12" width="11.21875" style="2" bestFit="1" customWidth="1"/>
    <col min="13" max="14" width="9.21875" style="2"/>
    <col min="15" max="17" width="13.88671875" style="2" bestFit="1" customWidth="1"/>
    <col min="18" max="18" width="15.21875" style="2" bestFit="1" customWidth="1"/>
    <col min="19" max="19" width="12.5546875" style="2" bestFit="1" customWidth="1"/>
    <col min="20" max="16384" width="9.21875" style="2"/>
  </cols>
  <sheetData>
    <row r="1" spans="2:19" s="1" customFormat="1" x14ac:dyDescent="0.25">
      <c r="C1" s="1">
        <v>10</v>
      </c>
      <c r="D1" s="1">
        <v>11</v>
      </c>
      <c r="E1" s="1">
        <v>12</v>
      </c>
      <c r="F1" s="1">
        <v>13</v>
      </c>
      <c r="G1" s="1">
        <v>14</v>
      </c>
      <c r="H1" s="1">
        <v>15</v>
      </c>
      <c r="I1" s="1">
        <v>16</v>
      </c>
      <c r="J1" s="1">
        <v>17</v>
      </c>
      <c r="K1" s="1">
        <v>18</v>
      </c>
      <c r="L1" s="1">
        <v>19</v>
      </c>
      <c r="O1" s="3" t="s">
        <v>1</v>
      </c>
      <c r="P1" s="3" t="s">
        <v>2</v>
      </c>
      <c r="Q1" s="3" t="s">
        <v>3</v>
      </c>
      <c r="R1" s="3" t="s">
        <v>4</v>
      </c>
      <c r="S1" s="3" t="s">
        <v>5</v>
      </c>
    </row>
    <row r="2" spans="2:19" x14ac:dyDescent="0.25">
      <c r="B2" s="1">
        <v>10</v>
      </c>
      <c r="C2" s="1">
        <v>0.29511999999999994</v>
      </c>
      <c r="D2" s="1">
        <v>0.29459999999999997</v>
      </c>
      <c r="E2" s="1">
        <v>0.29260999999999998</v>
      </c>
      <c r="F2" s="1">
        <v>0.32832</v>
      </c>
      <c r="G2" s="1">
        <v>0.45327000000000001</v>
      </c>
      <c r="H2" s="1">
        <v>0.71204999999999985</v>
      </c>
      <c r="I2" s="1">
        <v>1.2292700000000001</v>
      </c>
      <c r="J2" s="1">
        <v>2.5703400000000003</v>
      </c>
      <c r="K2" s="1">
        <v>5.1079399999999993</v>
      </c>
      <c r="L2" s="1">
        <v>10.61138</v>
      </c>
      <c r="N2" s="1">
        <v>10</v>
      </c>
      <c r="O2" s="1">
        <v>0.71204999999999985</v>
      </c>
      <c r="P2" s="1">
        <v>1.2292700000000001</v>
      </c>
      <c r="Q2" s="1">
        <v>2.5703400000000003</v>
      </c>
      <c r="R2" s="1">
        <v>5.1079399999999993</v>
      </c>
      <c r="S2" s="1">
        <v>10.61138</v>
      </c>
    </row>
    <row r="3" spans="2:19" x14ac:dyDescent="0.25">
      <c r="B3" s="1">
        <v>20</v>
      </c>
      <c r="C3" s="1">
        <v>0.62463999999999997</v>
      </c>
      <c r="D3" s="1">
        <v>0.61885000000000001</v>
      </c>
      <c r="E3" s="1">
        <v>0.62752999999999992</v>
      </c>
      <c r="F3" s="1">
        <v>0.70638000000000001</v>
      </c>
      <c r="G3" s="1">
        <v>0.98077999999999987</v>
      </c>
      <c r="H3" s="1">
        <v>1.57375</v>
      </c>
      <c r="I3" s="1">
        <v>2.8527199999999997</v>
      </c>
      <c r="J3" s="1">
        <v>5.4893300000000007</v>
      </c>
      <c r="K3" s="1">
        <v>10.646450000000002</v>
      </c>
      <c r="L3" s="1">
        <v>35.671019999999999</v>
      </c>
      <c r="N3" s="1">
        <v>20</v>
      </c>
      <c r="O3" s="1">
        <v>1.57375</v>
      </c>
      <c r="P3" s="1">
        <v>2.8527199999999997</v>
      </c>
      <c r="Q3" s="1">
        <v>5.4893300000000007</v>
      </c>
      <c r="R3" s="1">
        <v>10.646450000000002</v>
      </c>
      <c r="S3" s="1">
        <v>35.671019999999999</v>
      </c>
    </row>
    <row r="4" spans="2:19" x14ac:dyDescent="0.25">
      <c r="B4" s="1">
        <v>30</v>
      </c>
      <c r="C4" s="1">
        <v>0.96031999999999995</v>
      </c>
      <c r="D4" s="1">
        <v>0.96289000000000002</v>
      </c>
      <c r="E4" s="1">
        <v>0.96756999999999993</v>
      </c>
      <c r="F4" s="1">
        <v>1.1186199999999999</v>
      </c>
      <c r="G4" s="1">
        <v>1.5589599999999999</v>
      </c>
      <c r="H4" s="1">
        <v>2.5389999999999997</v>
      </c>
      <c r="I4" s="1">
        <v>4.5015100000000006</v>
      </c>
      <c r="J4" s="1">
        <v>8.3234700000000004</v>
      </c>
      <c r="K4" s="1">
        <v>24.866239999999998</v>
      </c>
      <c r="L4" s="1">
        <v>57.136080000000007</v>
      </c>
      <c r="N4" s="1">
        <v>30</v>
      </c>
      <c r="O4" s="1">
        <v>2.5389999999999997</v>
      </c>
      <c r="P4" s="1">
        <v>4.5015100000000006</v>
      </c>
      <c r="Q4" s="1">
        <v>8.3234700000000004</v>
      </c>
      <c r="R4" s="1">
        <v>24.866239999999998</v>
      </c>
      <c r="S4" s="1">
        <v>57.136080000000007</v>
      </c>
    </row>
    <row r="5" spans="2:19" x14ac:dyDescent="0.25">
      <c r="B5" s="1">
        <v>40</v>
      </c>
      <c r="C5" s="1">
        <v>1.3102399999999998</v>
      </c>
      <c r="D5" s="1">
        <v>1.3037100000000001</v>
      </c>
      <c r="E5" s="1">
        <v>1.29863</v>
      </c>
      <c r="F5" s="1">
        <v>1.5601499999999999</v>
      </c>
      <c r="G5" s="1">
        <v>2.1791</v>
      </c>
      <c r="H5" s="1">
        <v>3.535940000000001</v>
      </c>
      <c r="I5" s="1">
        <v>6.0916000000000006</v>
      </c>
      <c r="J5" s="1">
        <v>13.77298</v>
      </c>
      <c r="K5" s="1">
        <v>39.003270000000001</v>
      </c>
      <c r="L5" s="1">
        <v>77.198000000000008</v>
      </c>
      <c r="N5" s="1">
        <v>40</v>
      </c>
      <c r="O5" s="1">
        <v>3.535940000000001</v>
      </c>
      <c r="P5" s="1">
        <v>6.0916000000000006</v>
      </c>
      <c r="Q5" s="1">
        <v>13.77298</v>
      </c>
      <c r="R5" s="1">
        <v>39.003270000000001</v>
      </c>
      <c r="S5" s="1">
        <v>77.198000000000008</v>
      </c>
    </row>
    <row r="6" spans="2:19" x14ac:dyDescent="0.25">
      <c r="B6" s="1">
        <v>50</v>
      </c>
      <c r="C6" s="1">
        <v>1.6605099999999999</v>
      </c>
      <c r="D6" s="1">
        <v>1.64378</v>
      </c>
      <c r="E6" s="1">
        <v>1.6749099999999999</v>
      </c>
      <c r="F6" s="1">
        <v>1.9505299999999999</v>
      </c>
      <c r="G6" s="1">
        <v>2.9103000000000003</v>
      </c>
      <c r="H6" s="1">
        <v>4.5440100000000001</v>
      </c>
      <c r="I6" s="1">
        <v>8.6886399999999995</v>
      </c>
      <c r="J6" s="1">
        <v>23.440539999999999</v>
      </c>
      <c r="K6" s="1">
        <v>49.640740000000001</v>
      </c>
      <c r="L6" s="1">
        <v>97.161630000000002</v>
      </c>
      <c r="N6" s="1">
        <v>50</v>
      </c>
      <c r="O6" s="1">
        <v>4.5440100000000001</v>
      </c>
      <c r="P6" s="1">
        <v>8.6886399999999995</v>
      </c>
      <c r="Q6" s="1">
        <v>23.440539999999999</v>
      </c>
      <c r="R6" s="1">
        <v>49.640740000000001</v>
      </c>
      <c r="S6" s="1">
        <v>97.161630000000002</v>
      </c>
    </row>
    <row r="8" spans="2:19" x14ac:dyDescent="0.25">
      <c r="C8" s="1"/>
      <c r="D8" s="1"/>
      <c r="E8" s="1"/>
      <c r="F8" s="1"/>
      <c r="G8" s="1"/>
      <c r="H8" s="1"/>
      <c r="I8" s="1"/>
      <c r="J8" s="1"/>
      <c r="K8" s="1"/>
      <c r="L8" s="1"/>
      <c r="N8" s="1"/>
      <c r="O8" s="3"/>
      <c r="P8" s="3"/>
      <c r="Q8" s="3"/>
      <c r="R8" s="3"/>
      <c r="S8" s="3"/>
    </row>
    <row r="9" spans="2:19" x14ac:dyDescent="0.25">
      <c r="C9" s="1"/>
      <c r="D9" s="1"/>
      <c r="E9" s="1"/>
      <c r="F9" s="1"/>
      <c r="G9" s="1"/>
      <c r="H9" s="1"/>
      <c r="I9" s="1"/>
      <c r="J9" s="1"/>
      <c r="K9" s="1"/>
      <c r="L9" s="1"/>
      <c r="N9" s="1"/>
      <c r="O9" s="1"/>
      <c r="P9" s="1"/>
      <c r="Q9" s="1"/>
      <c r="R9" s="1"/>
      <c r="S9" s="1"/>
    </row>
    <row r="10" spans="2:19" x14ac:dyDescent="0.25">
      <c r="C10" s="1"/>
      <c r="D10" s="1"/>
      <c r="E10" s="1"/>
      <c r="F10" s="1"/>
      <c r="G10" s="1"/>
      <c r="H10" s="1"/>
      <c r="I10" s="1"/>
      <c r="J10" s="1"/>
      <c r="K10" s="1"/>
      <c r="L10" s="1"/>
      <c r="N10" s="1"/>
      <c r="O10" s="1"/>
      <c r="P10" s="1"/>
      <c r="Q10" s="1"/>
      <c r="R10" s="1"/>
      <c r="S10" s="1"/>
    </row>
    <row r="11" spans="2:19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  <c r="N11" s="1"/>
      <c r="O11" s="1"/>
      <c r="P11" s="1"/>
      <c r="Q11" s="1"/>
      <c r="R11" s="1"/>
      <c r="S11" s="1"/>
    </row>
    <row r="12" spans="2:19" x14ac:dyDescent="0.25">
      <c r="C12" s="1"/>
      <c r="D12" s="1"/>
      <c r="E12" s="1"/>
      <c r="F12" s="1"/>
      <c r="G12" s="1"/>
      <c r="H12" s="1"/>
      <c r="I12" s="1"/>
      <c r="J12" s="1"/>
      <c r="K12" s="1"/>
      <c r="L12" s="1"/>
      <c r="N12" s="1"/>
      <c r="O12" s="1"/>
      <c r="P12" s="1"/>
      <c r="Q12" s="1"/>
      <c r="R12" s="1"/>
      <c r="S12" s="1"/>
    </row>
    <row r="13" spans="2:19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  <c r="N13" s="1"/>
      <c r="O13" s="1"/>
      <c r="P13" s="1"/>
      <c r="Q13" s="1"/>
      <c r="R13" s="1"/>
      <c r="S13" s="1"/>
    </row>
  </sheetData>
  <phoneticPr fontId="2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68180-5F82-4F63-AECB-25850FCF0D68}">
  <dimension ref="B1:S13"/>
  <sheetViews>
    <sheetView zoomScale="52" zoomScaleNormal="52" workbookViewId="0">
      <selection sqref="A1:K1048576"/>
    </sheetView>
  </sheetViews>
  <sheetFormatPr defaultColWidth="9.21875" defaultRowHeight="14.4" x14ac:dyDescent="0.25"/>
  <cols>
    <col min="1" max="1" width="5.44140625" style="2" customWidth="1"/>
    <col min="2" max="2" width="7.5546875" style="1" customWidth="1"/>
    <col min="3" max="10" width="12.44140625" style="2" bestFit="1" customWidth="1"/>
    <col min="11" max="11" width="13.6640625" style="2" bestFit="1" customWidth="1"/>
    <col min="12" max="12" width="11.21875" style="2" bestFit="1" customWidth="1"/>
    <col min="13" max="14" width="9.21875" style="2"/>
    <col min="15" max="17" width="13.88671875" style="2" bestFit="1" customWidth="1"/>
    <col min="18" max="18" width="15.21875" style="2" bestFit="1" customWidth="1"/>
    <col min="19" max="19" width="12.5546875" style="2" bestFit="1" customWidth="1"/>
    <col min="20" max="16384" width="9.21875" style="2"/>
  </cols>
  <sheetData>
    <row r="1" spans="2:19" s="1" customFormat="1" x14ac:dyDescent="0.25">
      <c r="C1" s="1">
        <v>10</v>
      </c>
      <c r="D1" s="1">
        <v>11</v>
      </c>
      <c r="E1" s="1">
        <v>12</v>
      </c>
      <c r="F1" s="1">
        <v>13</v>
      </c>
      <c r="G1" s="1">
        <v>14</v>
      </c>
      <c r="H1" s="1">
        <v>15</v>
      </c>
      <c r="I1" s="1">
        <v>16</v>
      </c>
      <c r="J1" s="1">
        <v>17</v>
      </c>
      <c r="K1" s="1">
        <v>18</v>
      </c>
      <c r="L1" s="1">
        <v>19</v>
      </c>
      <c r="O1" s="3" t="s">
        <v>1</v>
      </c>
      <c r="P1" s="3" t="s">
        <v>2</v>
      </c>
      <c r="Q1" s="3" t="s">
        <v>3</v>
      </c>
      <c r="R1" s="3" t="s">
        <v>4</v>
      </c>
      <c r="S1" s="3" t="s">
        <v>5</v>
      </c>
    </row>
    <row r="2" spans="2:19" x14ac:dyDescent="0.25">
      <c r="B2" s="1">
        <v>10</v>
      </c>
      <c r="C2" s="1">
        <v>12.689400000000001</v>
      </c>
      <c r="D2" s="1">
        <v>12.702149999999998</v>
      </c>
      <c r="E2" s="1">
        <v>12.709280000000001</v>
      </c>
      <c r="F2" s="1">
        <v>12.729699999999999</v>
      </c>
      <c r="G2" s="1">
        <v>12.784740000000003</v>
      </c>
      <c r="H2" s="1">
        <v>12.877690000000001</v>
      </c>
      <c r="I2" s="1">
        <v>13.087680000000001</v>
      </c>
      <c r="J2" s="1">
        <v>13.596679999999997</v>
      </c>
      <c r="K2" s="1">
        <v>14.678659999999999</v>
      </c>
      <c r="L2" s="1">
        <v>17.112389999999998</v>
      </c>
      <c r="N2" s="1">
        <v>10</v>
      </c>
      <c r="O2" s="1">
        <v>12.877690000000001</v>
      </c>
      <c r="P2" s="1">
        <v>13.087680000000001</v>
      </c>
      <c r="Q2" s="1">
        <v>13.596679999999997</v>
      </c>
      <c r="R2" s="1">
        <v>14.678659999999999</v>
      </c>
      <c r="S2" s="1">
        <v>17.112389999999998</v>
      </c>
    </row>
    <row r="3" spans="2:19" x14ac:dyDescent="0.25">
      <c r="B3" s="1">
        <v>20</v>
      </c>
      <c r="C3" s="1">
        <v>12.71227</v>
      </c>
      <c r="D3" s="1">
        <v>12.709500000000002</v>
      </c>
      <c r="E3" s="1">
        <v>12.729800000000001</v>
      </c>
      <c r="F3" s="1">
        <v>12.73701</v>
      </c>
      <c r="G3" s="1">
        <v>12.787049999999999</v>
      </c>
      <c r="H3" s="1">
        <v>12.929999999999998</v>
      </c>
      <c r="I3" s="1">
        <v>13.177990000000003</v>
      </c>
      <c r="J3" s="1">
        <v>13.71772</v>
      </c>
      <c r="K3" s="1">
        <v>14.942839999999999</v>
      </c>
      <c r="L3" s="1">
        <v>18.296199999999999</v>
      </c>
      <c r="N3" s="1">
        <v>20</v>
      </c>
      <c r="O3" s="1">
        <v>12.929999999999998</v>
      </c>
      <c r="P3" s="1">
        <v>13.177990000000003</v>
      </c>
      <c r="Q3" s="1">
        <v>13.71772</v>
      </c>
      <c r="R3" s="1">
        <v>14.942839999999999</v>
      </c>
      <c r="S3" s="1">
        <v>18.296199999999999</v>
      </c>
    </row>
    <row r="4" spans="2:19" x14ac:dyDescent="0.25">
      <c r="B4" s="1">
        <v>30</v>
      </c>
      <c r="C4" s="1">
        <v>12.752660000000002</v>
      </c>
      <c r="D4" s="1">
        <v>12.747630000000001</v>
      </c>
      <c r="E4" s="1">
        <v>12.746829999999999</v>
      </c>
      <c r="F4" s="1">
        <v>12.763729999999999</v>
      </c>
      <c r="G4" s="1">
        <v>12.844939999999999</v>
      </c>
      <c r="H4" s="1">
        <v>12.975889999999998</v>
      </c>
      <c r="I4" s="1">
        <v>13.238759999999999</v>
      </c>
      <c r="J4" s="1">
        <v>13.817400000000001</v>
      </c>
      <c r="K4" s="1">
        <v>15.284109999999998</v>
      </c>
      <c r="L4" s="1">
        <v>19.709129999999998</v>
      </c>
      <c r="N4" s="1">
        <v>30</v>
      </c>
      <c r="O4" s="1">
        <v>12.975889999999998</v>
      </c>
      <c r="P4" s="1">
        <v>13.238759999999999</v>
      </c>
      <c r="Q4" s="1">
        <v>13.817400000000001</v>
      </c>
      <c r="R4" s="1">
        <v>15.284109999999998</v>
      </c>
      <c r="S4" s="1">
        <v>19.709129999999998</v>
      </c>
    </row>
    <row r="5" spans="2:19" x14ac:dyDescent="0.25">
      <c r="B5" s="1">
        <v>40</v>
      </c>
      <c r="C5" s="1">
        <v>12.745150000000001</v>
      </c>
      <c r="D5" s="1">
        <v>12.746860000000002</v>
      </c>
      <c r="E5" s="1">
        <v>12.780510000000001</v>
      </c>
      <c r="F5" s="1">
        <v>12.842239999999999</v>
      </c>
      <c r="G5" s="1">
        <v>12.879960000000001</v>
      </c>
      <c r="H5" s="1">
        <v>12.96475</v>
      </c>
      <c r="I5" s="1">
        <v>13.311739999999997</v>
      </c>
      <c r="J5" s="1">
        <v>13.93984</v>
      </c>
      <c r="K5" s="1">
        <v>15.692859999999996</v>
      </c>
      <c r="L5" s="1">
        <v>20.90286</v>
      </c>
      <c r="N5" s="1">
        <v>40</v>
      </c>
      <c r="O5" s="1">
        <v>12.96475</v>
      </c>
      <c r="P5" s="1">
        <v>13.311739999999997</v>
      </c>
      <c r="Q5" s="1">
        <v>13.93984</v>
      </c>
      <c r="R5" s="1">
        <v>15.692859999999996</v>
      </c>
      <c r="S5" s="1">
        <v>20.90286</v>
      </c>
    </row>
    <row r="6" spans="2:19" x14ac:dyDescent="0.25">
      <c r="B6" s="1">
        <v>50</v>
      </c>
      <c r="C6" s="1">
        <v>12.77891</v>
      </c>
      <c r="D6" s="1">
        <v>12.790330000000001</v>
      </c>
      <c r="E6" s="1">
        <v>12.781789999999997</v>
      </c>
      <c r="F6" s="1">
        <v>12.820169999999999</v>
      </c>
      <c r="G6" s="1">
        <v>12.895859999999999</v>
      </c>
      <c r="H6" s="1">
        <v>13.001479999999997</v>
      </c>
      <c r="I6" s="1">
        <v>13.361979999999999</v>
      </c>
      <c r="J6" s="1">
        <v>14.021269999999998</v>
      </c>
      <c r="K6" s="1">
        <v>16.375349999999997</v>
      </c>
      <c r="L6" s="1">
        <v>21.972659999999998</v>
      </c>
      <c r="N6" s="1">
        <v>50</v>
      </c>
      <c r="O6" s="1">
        <v>13.001479999999997</v>
      </c>
      <c r="P6" s="1">
        <v>13.361979999999999</v>
      </c>
      <c r="Q6" s="1">
        <v>14.021269999999998</v>
      </c>
      <c r="R6" s="1">
        <v>16.375349999999997</v>
      </c>
      <c r="S6" s="1">
        <v>21.972659999999998</v>
      </c>
    </row>
    <row r="8" spans="2:19" x14ac:dyDescent="0.25">
      <c r="C8" s="1"/>
      <c r="D8" s="1"/>
      <c r="E8" s="1"/>
      <c r="F8" s="1"/>
      <c r="G8" s="1"/>
      <c r="H8" s="1"/>
      <c r="I8" s="1"/>
      <c r="J8" s="1"/>
      <c r="K8" s="1"/>
      <c r="L8" s="1"/>
      <c r="N8" s="1"/>
      <c r="O8" s="3"/>
      <c r="P8" s="3"/>
      <c r="Q8" s="3"/>
      <c r="R8" s="3"/>
      <c r="S8" s="3"/>
    </row>
    <row r="9" spans="2:19" x14ac:dyDescent="0.25">
      <c r="C9" s="1"/>
      <c r="D9" s="1"/>
      <c r="E9" s="1"/>
      <c r="F9" s="1"/>
      <c r="G9" s="1"/>
      <c r="H9" s="1"/>
      <c r="I9" s="1"/>
      <c r="J9" s="1"/>
      <c r="K9" s="1"/>
      <c r="L9" s="1"/>
      <c r="N9" s="1"/>
      <c r="O9" s="1"/>
      <c r="P9" s="1"/>
      <c r="Q9" s="1"/>
      <c r="R9" s="1"/>
      <c r="S9" s="1"/>
    </row>
    <row r="10" spans="2:19" x14ac:dyDescent="0.25">
      <c r="C10" s="1"/>
      <c r="D10" s="1"/>
      <c r="E10" s="1"/>
      <c r="F10" s="1"/>
      <c r="G10" s="1"/>
      <c r="H10" s="1"/>
      <c r="I10" s="1"/>
      <c r="J10" s="1"/>
      <c r="K10" s="1"/>
      <c r="L10" s="1"/>
      <c r="N10" s="1"/>
      <c r="O10" s="1"/>
      <c r="P10" s="1"/>
      <c r="Q10" s="1"/>
      <c r="R10" s="1"/>
      <c r="S10" s="1"/>
    </row>
    <row r="11" spans="2:19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  <c r="N11" s="1"/>
      <c r="O11" s="1"/>
      <c r="P11" s="1"/>
      <c r="Q11" s="1"/>
      <c r="R11" s="1"/>
      <c r="S11" s="1"/>
    </row>
    <row r="12" spans="2:19" x14ac:dyDescent="0.25">
      <c r="C12" s="1"/>
      <c r="D12" s="1"/>
      <c r="E12" s="1"/>
      <c r="F12" s="1"/>
      <c r="G12" s="1"/>
      <c r="H12" s="1"/>
      <c r="I12" s="1"/>
      <c r="J12" s="1"/>
      <c r="K12" s="1"/>
      <c r="L12" s="1"/>
      <c r="N12" s="1"/>
      <c r="O12" s="1"/>
      <c r="P12" s="1"/>
      <c r="Q12" s="1"/>
      <c r="R12" s="1"/>
      <c r="S12" s="1"/>
    </row>
    <row r="13" spans="2:19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  <c r="N13" s="1"/>
      <c r="O13" s="1"/>
      <c r="P13" s="1"/>
      <c r="Q13" s="1"/>
      <c r="R13" s="1"/>
      <c r="S13" s="1"/>
    </row>
  </sheetData>
  <phoneticPr fontId="2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DE3F-EA2A-4B47-BFAD-63F4C1E75DC5}">
  <dimension ref="A1:U15"/>
  <sheetViews>
    <sheetView tabSelected="1" zoomScale="45" zoomScaleNormal="45" workbookViewId="0">
      <selection activeCell="V58" sqref="V58"/>
    </sheetView>
  </sheetViews>
  <sheetFormatPr defaultRowHeight="14.4" x14ac:dyDescent="0.25"/>
  <cols>
    <col min="1" max="1" width="4.6640625" style="5" bestFit="1" customWidth="1"/>
    <col min="2" max="2" width="5.33203125" style="5" bestFit="1" customWidth="1"/>
    <col min="3" max="3" width="11.44140625" style="5" bestFit="1" customWidth="1"/>
    <col min="4" max="4" width="8.44140625" style="5" bestFit="1" customWidth="1"/>
    <col min="5" max="5" width="7.33203125" style="5" bestFit="1" customWidth="1"/>
    <col min="6" max="6" width="6.33203125" style="5" bestFit="1" customWidth="1"/>
    <col min="7" max="7" width="5.33203125" style="5" bestFit="1" customWidth="1"/>
    <col min="8" max="8" width="9.44140625" style="5" bestFit="1" customWidth="1"/>
    <col min="9" max="10" width="11.44140625" style="5" bestFit="1" customWidth="1"/>
    <col min="11" max="11" width="9.44140625" style="5" bestFit="1" customWidth="1"/>
    <col min="12" max="12" width="3.6640625" style="5" customWidth="1"/>
    <col min="13" max="13" width="7.77734375" style="5" bestFit="1" customWidth="1"/>
    <col min="14" max="14" width="18" style="5" bestFit="1" customWidth="1"/>
    <col min="15" max="15" width="11.21875" style="5" customWidth="1"/>
    <col min="16" max="16" width="8.88671875" style="5"/>
    <col min="17" max="17" width="7.77734375" style="5" bestFit="1" customWidth="1"/>
    <col min="18" max="18" width="18" style="5" bestFit="1" customWidth="1"/>
    <col min="19" max="19" width="13.44140625" style="5" bestFit="1" customWidth="1"/>
    <col min="20" max="20" width="8.88671875" style="5"/>
    <col min="21" max="21" width="12.109375" style="5" bestFit="1" customWidth="1"/>
    <col min="22" max="16384" width="8.88671875" style="5"/>
  </cols>
  <sheetData>
    <row r="1" spans="1:21" s="4" customFormat="1" x14ac:dyDescent="0.25">
      <c r="A1" s="4" t="s">
        <v>7</v>
      </c>
      <c r="B1" s="4" t="s">
        <v>0</v>
      </c>
      <c r="C1" s="3" t="s">
        <v>20</v>
      </c>
      <c r="D1" s="1" t="s">
        <v>11</v>
      </c>
      <c r="E1" s="1" t="s">
        <v>12</v>
      </c>
      <c r="F1" s="3" t="s">
        <v>24</v>
      </c>
      <c r="G1" s="3" t="s">
        <v>23</v>
      </c>
      <c r="H1" s="1" t="s">
        <v>9</v>
      </c>
      <c r="I1" s="4" t="s">
        <v>6</v>
      </c>
      <c r="J1" s="4" t="s">
        <v>16</v>
      </c>
      <c r="K1" s="4" t="s">
        <v>17</v>
      </c>
      <c r="O1" s="4" t="s">
        <v>25</v>
      </c>
      <c r="S1" s="4" t="s">
        <v>13</v>
      </c>
      <c r="U1" s="4" t="s">
        <v>14</v>
      </c>
    </row>
    <row r="2" spans="1:21" x14ac:dyDescent="0.25">
      <c r="A2" s="4">
        <v>50</v>
      </c>
      <c r="B2" s="4">
        <v>262144</v>
      </c>
      <c r="C2" s="1">
        <v>2619947</v>
      </c>
      <c r="D2" s="1">
        <v>4160</v>
      </c>
      <c r="E2" s="1">
        <v>178</v>
      </c>
      <c r="F2" s="1">
        <v>6766</v>
      </c>
      <c r="G2" s="1">
        <v>189</v>
      </c>
      <c r="H2" s="1">
        <v>2359384</v>
      </c>
      <c r="I2" s="4">
        <f>SUM(C2:H2)</f>
        <v>4990624</v>
      </c>
      <c r="J2" s="4">
        <f>SUM(C2:E2)</f>
        <v>2624285</v>
      </c>
      <c r="K2" s="4">
        <f>SUM(F2:H2)</f>
        <v>2366339</v>
      </c>
      <c r="M2" s="10" t="s">
        <v>18</v>
      </c>
      <c r="N2" s="3" t="s">
        <v>20</v>
      </c>
      <c r="O2" s="8">
        <f>U2/1024/1024</f>
        <v>2.4985143661499025</v>
      </c>
      <c r="Q2" s="10" t="s">
        <v>18</v>
      </c>
      <c r="R2" s="3" t="s">
        <v>20</v>
      </c>
      <c r="S2" s="5">
        <f>U2/1024</f>
        <v>2558.4787109375002</v>
      </c>
      <c r="U2" s="5">
        <v>2619882.2000000002</v>
      </c>
    </row>
    <row r="3" spans="1:21" x14ac:dyDescent="0.25">
      <c r="A3" s="4">
        <v>50</v>
      </c>
      <c r="B3" s="4">
        <v>262144</v>
      </c>
      <c r="C3" s="1">
        <v>2619829</v>
      </c>
      <c r="D3" s="1">
        <v>4161</v>
      </c>
      <c r="E3" s="1">
        <v>180</v>
      </c>
      <c r="F3" s="1">
        <v>6766</v>
      </c>
      <c r="G3" s="1">
        <v>189</v>
      </c>
      <c r="H3" s="1">
        <v>2359384</v>
      </c>
      <c r="I3" s="4">
        <f t="shared" ref="I3:I11" si="0">SUM(C3:H3)</f>
        <v>4990509</v>
      </c>
      <c r="J3" s="4">
        <f t="shared" ref="J3:J11" si="1">SUM(C3:E3)</f>
        <v>2624170</v>
      </c>
      <c r="K3" s="4">
        <f t="shared" ref="K3:K11" si="2">SUM(F3:H3)</f>
        <v>2366339</v>
      </c>
      <c r="M3" s="10"/>
      <c r="N3" s="1" t="s">
        <v>11</v>
      </c>
      <c r="O3" s="8">
        <f t="shared" ref="O3:O7" si="3">U3/1024/1024</f>
        <v>3.9697647094726566E-3</v>
      </c>
      <c r="Q3" s="10"/>
      <c r="R3" s="1" t="s">
        <v>11</v>
      </c>
      <c r="S3" s="5">
        <f t="shared" ref="S3:S7" si="4">U3/1024</f>
        <v>4.0650390625000004</v>
      </c>
      <c r="U3" s="5">
        <v>4162.6000000000004</v>
      </c>
    </row>
    <row r="4" spans="1:21" x14ac:dyDescent="0.25">
      <c r="A4" s="4">
        <v>50</v>
      </c>
      <c r="B4" s="4">
        <v>262144</v>
      </c>
      <c r="C4" s="1">
        <v>2619933</v>
      </c>
      <c r="D4" s="1">
        <v>4161</v>
      </c>
      <c r="E4" s="1">
        <v>187</v>
      </c>
      <c r="F4" s="1">
        <v>6766</v>
      </c>
      <c r="G4" s="1">
        <v>189</v>
      </c>
      <c r="H4" s="1">
        <v>2359384</v>
      </c>
      <c r="I4" s="4">
        <f t="shared" si="0"/>
        <v>4990620</v>
      </c>
      <c r="J4" s="4">
        <f t="shared" si="1"/>
        <v>2624281</v>
      </c>
      <c r="K4" s="4">
        <f t="shared" si="2"/>
        <v>2366339</v>
      </c>
      <c r="M4" s="10"/>
      <c r="N4" s="3" t="s">
        <v>21</v>
      </c>
      <c r="O4" s="8">
        <f t="shared" si="3"/>
        <v>1.7623901367187501E-4</v>
      </c>
      <c r="Q4" s="10"/>
      <c r="R4" s="3" t="s">
        <v>21</v>
      </c>
      <c r="S4" s="5">
        <f t="shared" si="4"/>
        <v>0.18046875000000001</v>
      </c>
      <c r="U4" s="5">
        <v>184.8</v>
      </c>
    </row>
    <row r="5" spans="1:21" x14ac:dyDescent="0.25">
      <c r="A5" s="4">
        <v>50</v>
      </c>
      <c r="B5" s="4">
        <v>262144</v>
      </c>
      <c r="C5" s="1">
        <v>2619936</v>
      </c>
      <c r="D5" s="1">
        <v>4162</v>
      </c>
      <c r="E5" s="1">
        <v>182</v>
      </c>
      <c r="F5" s="1">
        <v>6766</v>
      </c>
      <c r="G5" s="1">
        <v>189</v>
      </c>
      <c r="H5" s="1">
        <v>2359384</v>
      </c>
      <c r="I5" s="4">
        <f t="shared" si="0"/>
        <v>4990619</v>
      </c>
      <c r="J5" s="4">
        <f t="shared" si="1"/>
        <v>2624280</v>
      </c>
      <c r="K5" s="4">
        <f t="shared" si="2"/>
        <v>2366339</v>
      </c>
      <c r="M5" s="10" t="s">
        <v>19</v>
      </c>
      <c r="N5" s="5" t="s">
        <v>22</v>
      </c>
      <c r="O5" s="8">
        <f t="shared" si="3"/>
        <v>2.2500839233398438</v>
      </c>
      <c r="Q5" s="10" t="s">
        <v>19</v>
      </c>
      <c r="R5" s="5" t="s">
        <v>22</v>
      </c>
      <c r="S5" s="5">
        <f t="shared" si="4"/>
        <v>2304.0859375</v>
      </c>
      <c r="U5" s="5">
        <v>2359384</v>
      </c>
    </row>
    <row r="6" spans="1:21" x14ac:dyDescent="0.25">
      <c r="A6" s="4">
        <v>50</v>
      </c>
      <c r="B6" s="4">
        <v>262144</v>
      </c>
      <c r="C6" s="1">
        <v>2619874</v>
      </c>
      <c r="D6" s="1">
        <v>4162</v>
      </c>
      <c r="E6" s="1">
        <v>186</v>
      </c>
      <c r="F6" s="1">
        <v>6766</v>
      </c>
      <c r="G6" s="1">
        <v>189</v>
      </c>
      <c r="H6" s="1">
        <v>2359384</v>
      </c>
      <c r="I6" s="4">
        <f t="shared" si="0"/>
        <v>4990561</v>
      </c>
      <c r="J6" s="4">
        <f t="shared" si="1"/>
        <v>2624222</v>
      </c>
      <c r="K6" s="4">
        <f t="shared" si="2"/>
        <v>2366339</v>
      </c>
      <c r="M6" s="10"/>
      <c r="N6" s="5" t="s">
        <v>8</v>
      </c>
      <c r="O6" s="8">
        <f t="shared" si="3"/>
        <v>6.4525604248046875E-3</v>
      </c>
      <c r="Q6" s="10"/>
      <c r="R6" s="5" t="s">
        <v>8</v>
      </c>
      <c r="S6" s="5">
        <f t="shared" si="4"/>
        <v>6.607421875</v>
      </c>
      <c r="U6" s="5">
        <v>6766</v>
      </c>
    </row>
    <row r="7" spans="1:21" x14ac:dyDescent="0.25">
      <c r="A7" s="4">
        <v>50</v>
      </c>
      <c r="B7" s="4">
        <v>262144</v>
      </c>
      <c r="C7" s="1">
        <v>2619782</v>
      </c>
      <c r="D7" s="1">
        <v>4163</v>
      </c>
      <c r="E7" s="1">
        <v>189</v>
      </c>
      <c r="F7" s="1">
        <v>6766</v>
      </c>
      <c r="G7" s="1">
        <v>189</v>
      </c>
      <c r="H7" s="1">
        <v>2359384</v>
      </c>
      <c r="I7" s="4">
        <f t="shared" si="0"/>
        <v>4990473</v>
      </c>
      <c r="J7" s="4">
        <f t="shared" si="1"/>
        <v>2624134</v>
      </c>
      <c r="K7" s="4">
        <f t="shared" si="2"/>
        <v>2366339</v>
      </c>
      <c r="M7" s="10"/>
      <c r="N7" s="5" t="s">
        <v>23</v>
      </c>
      <c r="O7" s="8">
        <f t="shared" si="3"/>
        <v>1.8024444580078125E-4</v>
      </c>
      <c r="Q7" s="10"/>
      <c r="R7" s="5" t="s">
        <v>23</v>
      </c>
      <c r="S7" s="5">
        <f t="shared" si="4"/>
        <v>0.1845703125</v>
      </c>
      <c r="U7" s="5">
        <v>189</v>
      </c>
    </row>
    <row r="8" spans="1:21" x14ac:dyDescent="0.25">
      <c r="A8" s="4">
        <v>50</v>
      </c>
      <c r="B8" s="4">
        <v>262144</v>
      </c>
      <c r="C8" s="1">
        <v>2619880</v>
      </c>
      <c r="D8" s="1">
        <v>4164</v>
      </c>
      <c r="E8" s="1">
        <v>195</v>
      </c>
      <c r="F8" s="1">
        <v>6766</v>
      </c>
      <c r="G8" s="1">
        <v>189</v>
      </c>
      <c r="H8" s="1">
        <v>2359384</v>
      </c>
      <c r="I8" s="4">
        <f t="shared" si="0"/>
        <v>4990578</v>
      </c>
      <c r="J8" s="4">
        <f t="shared" si="1"/>
        <v>2624239</v>
      </c>
      <c r="K8" s="4">
        <f t="shared" si="2"/>
        <v>2366339</v>
      </c>
      <c r="M8" s="6"/>
      <c r="O8" s="8"/>
    </row>
    <row r="9" spans="1:21" x14ac:dyDescent="0.25">
      <c r="A9" s="4">
        <v>50</v>
      </c>
      <c r="B9" s="4">
        <v>262144</v>
      </c>
      <c r="C9" s="1">
        <v>2619906</v>
      </c>
      <c r="D9" s="1">
        <v>4164</v>
      </c>
      <c r="E9" s="1">
        <v>179</v>
      </c>
      <c r="F9" s="1">
        <v>6766</v>
      </c>
      <c r="G9" s="1">
        <v>189</v>
      </c>
      <c r="H9" s="1">
        <v>2359384</v>
      </c>
      <c r="I9" s="4">
        <f t="shared" si="0"/>
        <v>4990588</v>
      </c>
      <c r="J9" s="4">
        <f t="shared" si="1"/>
        <v>2624249</v>
      </c>
      <c r="K9" s="4">
        <f t="shared" si="2"/>
        <v>2366339</v>
      </c>
      <c r="M9" s="4"/>
      <c r="N9" s="4"/>
      <c r="O9" s="8" t="s">
        <v>25</v>
      </c>
    </row>
    <row r="10" spans="1:21" x14ac:dyDescent="0.25">
      <c r="A10" s="4">
        <v>50</v>
      </c>
      <c r="B10" s="4">
        <v>262144</v>
      </c>
      <c r="C10" s="1">
        <v>2619863</v>
      </c>
      <c r="D10" s="1">
        <v>4164</v>
      </c>
      <c r="E10" s="1">
        <v>188</v>
      </c>
      <c r="F10" s="1">
        <v>6766</v>
      </c>
      <c r="G10" s="1">
        <v>189</v>
      </c>
      <c r="H10" s="1">
        <v>2359384</v>
      </c>
      <c r="I10" s="4">
        <f t="shared" si="0"/>
        <v>4990554</v>
      </c>
      <c r="J10" s="4">
        <f t="shared" si="1"/>
        <v>2624215</v>
      </c>
      <c r="K10" s="4">
        <f t="shared" si="2"/>
        <v>2366339</v>
      </c>
      <c r="M10" s="10" t="s">
        <v>18</v>
      </c>
      <c r="N10" s="3" t="s">
        <v>20</v>
      </c>
      <c r="O10" s="8">
        <v>2.4985143661499025</v>
      </c>
      <c r="R10" s="5" t="s">
        <v>10</v>
      </c>
      <c r="S10" s="7">
        <v>2.4985143661499025</v>
      </c>
    </row>
    <row r="11" spans="1:21" x14ac:dyDescent="0.25">
      <c r="A11" s="4">
        <v>50</v>
      </c>
      <c r="B11" s="4">
        <v>262144</v>
      </c>
      <c r="C11" s="1">
        <v>2619872</v>
      </c>
      <c r="D11" s="1">
        <v>4165</v>
      </c>
      <c r="E11" s="1">
        <v>184</v>
      </c>
      <c r="F11" s="1">
        <v>6766</v>
      </c>
      <c r="G11" s="1">
        <v>189</v>
      </c>
      <c r="H11" s="1">
        <v>2359384</v>
      </c>
      <c r="I11" s="4">
        <f t="shared" si="0"/>
        <v>4990560</v>
      </c>
      <c r="J11" s="4">
        <f t="shared" si="1"/>
        <v>2624221</v>
      </c>
      <c r="K11" s="4">
        <f t="shared" si="2"/>
        <v>2366339</v>
      </c>
      <c r="M11" s="10"/>
      <c r="N11" s="3" t="s">
        <v>21</v>
      </c>
      <c r="O11" s="8">
        <f>O3+O4</f>
        <v>4.1460037231445318E-3</v>
      </c>
      <c r="R11" s="5" t="s">
        <v>9</v>
      </c>
      <c r="S11" s="7">
        <v>2.2500839233398438</v>
      </c>
    </row>
    <row r="12" spans="1:21" x14ac:dyDescent="0.25">
      <c r="B12" s="5" t="s">
        <v>15</v>
      </c>
      <c r="C12" s="5">
        <f>AVERAGE(C2:C11)</f>
        <v>2619882.2000000002</v>
      </c>
      <c r="D12" s="5">
        <f t="shared" ref="D12:K12" si="5">AVERAGE(D2:D11)</f>
        <v>4162.6000000000004</v>
      </c>
      <c r="E12" s="5">
        <f t="shared" si="5"/>
        <v>184.8</v>
      </c>
      <c r="F12" s="5">
        <f t="shared" si="5"/>
        <v>6766</v>
      </c>
      <c r="G12" s="5">
        <f t="shared" si="5"/>
        <v>189</v>
      </c>
      <c r="H12" s="5">
        <f t="shared" si="5"/>
        <v>2359384</v>
      </c>
      <c r="I12" s="5">
        <f t="shared" si="5"/>
        <v>4990568.5999999996</v>
      </c>
      <c r="J12" s="5">
        <f t="shared" si="5"/>
        <v>2624229.6</v>
      </c>
      <c r="K12" s="5">
        <f t="shared" si="5"/>
        <v>2366339</v>
      </c>
      <c r="M12" s="10" t="s">
        <v>19</v>
      </c>
      <c r="N12" s="5" t="s">
        <v>22</v>
      </c>
      <c r="O12" s="8">
        <v>2.2500839233398438</v>
      </c>
      <c r="R12" s="5" t="s">
        <v>12</v>
      </c>
      <c r="S12" s="7">
        <v>4.1460037231445318E-3</v>
      </c>
    </row>
    <row r="13" spans="1:21" x14ac:dyDescent="0.25">
      <c r="M13" s="10"/>
      <c r="N13" s="5" t="s">
        <v>27</v>
      </c>
      <c r="O13" s="8">
        <f>O6+O7</f>
        <v>6.6328048706054688E-3</v>
      </c>
      <c r="R13" s="5" t="s">
        <v>26</v>
      </c>
      <c r="S13" s="7">
        <v>6.6328048706054688E-3</v>
      </c>
    </row>
    <row r="14" spans="1:21" x14ac:dyDescent="0.25">
      <c r="M14" s="6"/>
      <c r="S14" s="7"/>
    </row>
    <row r="15" spans="1:21" x14ac:dyDescent="0.25">
      <c r="M15" s="6"/>
    </row>
  </sheetData>
  <mergeCells count="6">
    <mergeCell ref="M10:M11"/>
    <mergeCell ref="M12:M13"/>
    <mergeCell ref="M2:M4"/>
    <mergeCell ref="M5:M7"/>
    <mergeCell ref="Q2:Q4"/>
    <mergeCell ref="Q5:Q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total</vt:lpstr>
      <vt:lpstr>offline</vt:lpstr>
      <vt:lpstr>online</vt:lpstr>
      <vt:lpstr>round1</vt:lpstr>
      <vt:lpstr>round2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wangjiawei</dc:creator>
  <cp:lastModifiedBy>jiawei wang</cp:lastModifiedBy>
  <dcterms:created xsi:type="dcterms:W3CDTF">2023-09-25T22:19:00Z</dcterms:created>
  <dcterms:modified xsi:type="dcterms:W3CDTF">2023-10-08T08:50:52Z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AAC55802D4B9174455261165934E4D36_41</vt:lpwstr>
  </property>
  <property fmtid="{D5CDD505-2E9C-101B-9397-08002B2CF9AE}" pid="3" name="KSOProductBuildVer">
    <vt:lpwstr>2052-6.2.0.8299</vt:lpwstr>
  </property>
</Properties>
</file>