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oot\Desktop\release\Q2\"/>
    </mc:Choice>
  </mc:AlternateContent>
  <xr:revisionPtr revIDLastSave="0" documentId="13_ncr:1_{685DAFEE-5B4C-45A0-B101-76E869C74C8B}" xr6:coauthVersionLast="47" xr6:coauthVersionMax="47" xr10:uidLastSave="{00000000-0000-0000-0000-000000000000}"/>
  <bookViews>
    <workbookView xWindow="2970" yWindow="-13545" windowWidth="17835" windowHeight="12075" xr2:uid="{00000000-000D-0000-FFFF-FFFF00000000}"/>
  </bookViews>
  <sheets>
    <sheet name="total" sheetId="4" r:id="rId1"/>
    <sheet name="round1" sheetId="7" r:id="rId2"/>
    <sheet name="round2" sheetId="6" r:id="rId3"/>
    <sheet name="compare_C50_L15" sheetId="9" r:id="rId4"/>
  </sheets>
  <calcPr calcId="181029"/>
</workbook>
</file>

<file path=xl/calcChain.xml><?xml version="1.0" encoding="utf-8"?>
<calcChain xmlns="http://schemas.openxmlformats.org/spreadsheetml/2006/main">
  <c r="N2" i="9" l="1"/>
  <c r="S44" i="7"/>
  <c r="R44" i="7"/>
  <c r="Q44" i="7"/>
  <c r="P44" i="7"/>
  <c r="O44" i="7"/>
  <c r="S43" i="7"/>
  <c r="R43" i="7"/>
  <c r="Q43" i="7"/>
  <c r="P43" i="7"/>
  <c r="O43" i="7"/>
  <c r="S42" i="7"/>
  <c r="R42" i="7"/>
  <c r="Q42" i="7"/>
  <c r="P42" i="7"/>
  <c r="O42" i="7"/>
  <c r="S41" i="7"/>
  <c r="R41" i="7"/>
  <c r="Q41" i="7"/>
  <c r="P41" i="7"/>
  <c r="O41" i="7"/>
  <c r="S40" i="7"/>
  <c r="R40" i="7"/>
  <c r="Q40" i="7"/>
  <c r="P40" i="7"/>
  <c r="O40" i="7"/>
  <c r="J26" i="9" l="1"/>
  <c r="J27" i="9" s="1"/>
  <c r="B26" i="9"/>
  <c r="C26" i="9"/>
  <c r="D26" i="9"/>
  <c r="D27" i="9" s="1"/>
  <c r="E26" i="9"/>
  <c r="E27" i="9" s="1"/>
  <c r="F26" i="9"/>
  <c r="F27" i="9" s="1"/>
  <c r="G26" i="9"/>
  <c r="G27" i="9" s="1"/>
  <c r="H26" i="9"/>
  <c r="H27" i="9" s="1"/>
  <c r="I26" i="9"/>
  <c r="I27" i="9" s="1"/>
  <c r="N5" i="9" l="1"/>
  <c r="C13" i="9"/>
  <c r="D13" i="9"/>
  <c r="E13" i="9"/>
  <c r="B13" i="9"/>
  <c r="D40" i="7"/>
  <c r="E40" i="7"/>
  <c r="F40" i="7"/>
  <c r="G40" i="7"/>
  <c r="H40" i="7"/>
  <c r="I40" i="7"/>
  <c r="J40" i="7"/>
  <c r="K40" i="7"/>
  <c r="L40" i="7"/>
  <c r="D41" i="7"/>
  <c r="E41" i="7"/>
  <c r="F41" i="7"/>
  <c r="G41" i="7"/>
  <c r="H41" i="7"/>
  <c r="I41" i="7"/>
  <c r="J41" i="7"/>
  <c r="K41" i="7"/>
  <c r="L41" i="7"/>
  <c r="D42" i="7"/>
  <c r="E42" i="7"/>
  <c r="F42" i="7"/>
  <c r="G42" i="7"/>
  <c r="H42" i="7"/>
  <c r="I42" i="7"/>
  <c r="J42" i="7"/>
  <c r="K42" i="7"/>
  <c r="L42" i="7"/>
  <c r="D43" i="7"/>
  <c r="E43" i="7"/>
  <c r="F43" i="7"/>
  <c r="G43" i="7"/>
  <c r="H43" i="7"/>
  <c r="I43" i="7"/>
  <c r="J43" i="7"/>
  <c r="K43" i="7"/>
  <c r="L43" i="7"/>
  <c r="D44" i="7"/>
  <c r="E44" i="7"/>
  <c r="F44" i="7"/>
  <c r="G44" i="7"/>
  <c r="H44" i="7"/>
  <c r="I44" i="7"/>
  <c r="J44" i="7"/>
  <c r="K44" i="7"/>
  <c r="L44" i="7"/>
  <c r="C41" i="7"/>
  <c r="C42" i="7"/>
  <c r="C43" i="7"/>
  <c r="C44" i="7"/>
  <c r="C40" i="7"/>
  <c r="F42" i="6"/>
  <c r="G42" i="6"/>
  <c r="H42" i="6"/>
  <c r="I42" i="6"/>
  <c r="J42" i="6"/>
  <c r="K42" i="6"/>
  <c r="L42" i="6"/>
  <c r="M42" i="6"/>
  <c r="N42" i="6"/>
  <c r="O42" i="6"/>
  <c r="F43" i="6"/>
  <c r="G43" i="6"/>
  <c r="H43" i="6"/>
  <c r="I43" i="6"/>
  <c r="J43" i="6"/>
  <c r="K43" i="6"/>
  <c r="L43" i="6"/>
  <c r="M43" i="6"/>
  <c r="N43" i="6"/>
  <c r="O43" i="6"/>
  <c r="F44" i="6"/>
  <c r="G44" i="6"/>
  <c r="H44" i="6"/>
  <c r="I44" i="6"/>
  <c r="J44" i="6"/>
  <c r="K44" i="6"/>
  <c r="L44" i="6"/>
  <c r="M44" i="6"/>
  <c r="N44" i="6"/>
  <c r="O44" i="6"/>
  <c r="F45" i="6"/>
  <c r="G45" i="6"/>
  <c r="H45" i="6"/>
  <c r="I45" i="6"/>
  <c r="J45" i="6"/>
  <c r="K45" i="6"/>
  <c r="L45" i="6"/>
  <c r="M45" i="6"/>
  <c r="N45" i="6"/>
  <c r="O45" i="6"/>
  <c r="G41" i="6"/>
  <c r="H41" i="6"/>
  <c r="I41" i="6"/>
  <c r="J41" i="6"/>
  <c r="K41" i="6"/>
  <c r="L41" i="6"/>
  <c r="M41" i="6"/>
  <c r="N41" i="6"/>
  <c r="O41" i="6"/>
  <c r="F41" i="6"/>
  <c r="C46" i="4"/>
  <c r="D46" i="4"/>
  <c r="E46" i="4"/>
  <c r="F46" i="4"/>
  <c r="G46" i="4"/>
  <c r="H46" i="4"/>
  <c r="I46" i="4"/>
  <c r="J46" i="4"/>
  <c r="K46" i="4"/>
  <c r="L46" i="4"/>
  <c r="C47" i="4"/>
  <c r="D47" i="4"/>
  <c r="E47" i="4"/>
  <c r="F47" i="4"/>
  <c r="G47" i="4"/>
  <c r="H47" i="4"/>
  <c r="I47" i="4"/>
  <c r="J47" i="4"/>
  <c r="K47" i="4"/>
  <c r="L47" i="4"/>
  <c r="C48" i="4"/>
  <c r="D48" i="4"/>
  <c r="E48" i="4"/>
  <c r="F48" i="4"/>
  <c r="G48" i="4"/>
  <c r="H48" i="4"/>
  <c r="I48" i="4"/>
  <c r="J48" i="4"/>
  <c r="K48" i="4"/>
  <c r="L48" i="4"/>
  <c r="C49" i="4"/>
  <c r="D49" i="4"/>
  <c r="E49" i="4"/>
  <c r="F49" i="4"/>
  <c r="G49" i="4"/>
  <c r="H49" i="4"/>
  <c r="I49" i="4"/>
  <c r="J49" i="4"/>
  <c r="K49" i="4"/>
  <c r="L49" i="4"/>
  <c r="D45" i="4"/>
  <c r="E45" i="4"/>
  <c r="F45" i="4"/>
  <c r="G45" i="4"/>
  <c r="H45" i="4"/>
  <c r="I45" i="4"/>
  <c r="J45" i="4"/>
  <c r="K45" i="4"/>
  <c r="L45" i="4"/>
  <c r="C45" i="4"/>
  <c r="F13" i="9" l="1"/>
</calcChain>
</file>

<file path=xl/sharedStrings.xml><?xml version="1.0" encoding="utf-8"?>
<sst xmlns="http://schemas.openxmlformats.org/spreadsheetml/2006/main" count="78" uniqueCount="38">
  <si>
    <t>clients_per_round</t>
  </si>
  <si>
    <t>model_len</t>
  </si>
  <si>
    <t>bytes_ciph_sum_ax</t>
  </si>
  <si>
    <t>avg</t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</si>
  <si>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</si>
  <si>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</si>
  <si>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</si>
  <si>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</si>
  <si>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scheme val="minor"/>
      </rPr>
      <t/>
    </r>
  </si>
  <si>
    <t>ADD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</si>
  <si>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ASELINE</t>
    </r>
    <phoneticPr fontId="2" type="noConversion"/>
  </si>
  <si>
    <r>
      <t>E</t>
    </r>
    <r>
      <rPr>
        <sz val="11"/>
        <color theme="1"/>
        <rFont val="宋体"/>
        <family val="3"/>
        <charset val="134"/>
        <scheme val="minor"/>
      </rPr>
      <t>VPFL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</si>
  <si>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OMPARE</t>
    </r>
    <phoneticPr fontId="2" type="noConversion"/>
  </si>
  <si>
    <t>avg</t>
    <phoneticPr fontId="2" type="noConversion"/>
  </si>
  <si>
    <t>R-1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</si>
  <si>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B</t>
    </r>
    <phoneticPr fontId="2" type="noConversion"/>
  </si>
  <si>
    <t>x</t>
    <phoneticPr fontId="2" type="noConversion"/>
  </si>
  <si>
    <t>bytes_gm_soln</t>
  </si>
  <si>
    <t>[[x]].ax</t>
  </si>
  <si>
    <t>x</t>
  </si>
  <si>
    <t>total</t>
  </si>
  <si>
    <t>bytes_hash_lm_dict</t>
  </si>
  <si>
    <t>bytes_iterkey</t>
  </si>
  <si>
    <t>bytes_msg_ciph_s_dict</t>
  </si>
  <si>
    <t>bytes_sign_ciph_s_sum</t>
  </si>
  <si>
    <t>bytes_sign_gm</t>
  </si>
  <si>
    <t>sign(h)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</si>
  <si>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ign_[[d]]</t>
    </r>
    <phoneticPr fontId="2" type="noConversion"/>
  </si>
  <si>
    <t>d</t>
    <phoneticPr fontId="2" type="noConversion"/>
  </si>
  <si>
    <t>msg({h_i})</t>
    <phoneticPr fontId="2" type="noConversion"/>
  </si>
  <si>
    <t>R-2</t>
    <phoneticPr fontId="2" type="noConversion"/>
  </si>
  <si>
    <t>baseline | [[x]].ax</t>
    <phoneticPr fontId="2" type="noConversion"/>
  </si>
  <si>
    <t>[[d]].ax</t>
    <phoneticPr fontId="2" type="noConversion"/>
  </si>
  <si>
    <t>sign([[d]])</t>
    <phoneticPr fontId="2" type="noConversion"/>
  </si>
  <si>
    <t>msg({d_i})</t>
    <phoneticPr fontId="2" type="noConversion"/>
  </si>
  <si>
    <t>baseline | x</t>
    <phoneticPr fontId="2" type="noConversion"/>
  </si>
  <si>
    <t>baseline</t>
    <phoneticPr fontId="2" type="noConversion"/>
  </si>
  <si>
    <r>
      <t>V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</si>
</sst>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0.0000_);[Red]\(0.0000\)"/>
    <numFmt numFmtId="177" formatCode="0.0000_ "/>
    <numFmt numFmtId="178" formatCode="0_);[Red]\(0\)"/>
    <numFmt numFmtId="179" formatCode="0.000_);[Red]\(0.000\)"/>
    <numFmt numFmtId="180" formatCode="0.0000"/>
    <numFmt numFmtId="181" formatCode="0.00000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 applyAlignment="1"/>
    <xf numFmtId="0" fontId="4" fillId="0" borderId="0" xfId="0" applyFont="1">
      <alignment vertical="center"/>
    </xf>
    <xf numFmtId="178" fontId="3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total!$C$45:$L$45</c:f>
              <c:numCache>
                <c:formatCode>General</c:formatCode>
                <c:ptCount val="10"/>
                <c:pt idx="0">
                  <c:v>2.4406433105470526E-3</c:v>
                </c:pt>
                <c:pt idx="1">
                  <c:v>2.4967193603515625E-3</c:v>
                </c:pt>
                <c:pt idx="2">
                  <c:v>2.4796485900875354E-3</c:v>
                </c:pt>
                <c:pt idx="3">
                  <c:v>-2.4960252761840818</c:v>
                </c:pt>
                <c:pt idx="4">
                  <c:v>-7.4930561065673817</c:v>
                </c:pt>
                <c:pt idx="5">
                  <c:v>-17.487106609344483</c:v>
                </c:pt>
                <c:pt idx="6">
                  <c:v>-37.475090217590335</c:v>
                </c:pt>
                <c:pt idx="7">
                  <c:v>-77.451363658905024</c:v>
                </c:pt>
                <c:pt idx="8">
                  <c:v>-157.4039246559143</c:v>
                </c:pt>
                <c:pt idx="9">
                  <c:v>-317.30933084487913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F8-A3AA-A20A383A8E62}"/>
            </c:ext>
          </c:extLst>
        </c:ser>
        <c:ser>
          <c:idx val="1"/>
          <c:order val="1"/>
          <c:tx>
            <c:strRef>
              <c:f>total!$B$46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total!$C$46:$L$46</c:f>
              <c:numCache>
                <c:formatCode>General</c:formatCode>
                <c:ptCount val="10"/>
                <c:pt idx="0">
                  <c:v>4.5505523681641513E-3</c:v>
                </c:pt>
                <c:pt idx="1">
                  <c:v>4.5417785644530362E-3</c:v>
                </c:pt>
                <c:pt idx="2">
                  <c:v>4.5348167419434482E-3</c:v>
                </c:pt>
                <c:pt idx="3">
                  <c:v>-2.4939995765686036</c:v>
                </c:pt>
                <c:pt idx="4">
                  <c:v>-7.4910280227661143</c:v>
                </c:pt>
                <c:pt idx="5">
                  <c:v>-17.48502426147461</c:v>
                </c:pt>
                <c:pt idx="6">
                  <c:v>-37.47305603027344</c:v>
                </c:pt>
                <c:pt idx="7">
                  <c:v>-77.449112224578855</c:v>
                </c:pt>
                <c:pt idx="8">
                  <c:v>-157.40175113677981</c:v>
                </c:pt>
                <c:pt idx="9">
                  <c:v>-317.30382986068724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F8-A3AA-A20A383A8E62}"/>
            </c:ext>
          </c:extLst>
        </c:ser>
        <c:ser>
          <c:idx val="2"/>
          <c:order val="2"/>
          <c:tx>
            <c:strRef>
              <c:f>total!$B$47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total!$C$47:$L$47</c:f>
              <c:numCache>
                <c:formatCode>General</c:formatCode>
                <c:ptCount val="10"/>
                <c:pt idx="0">
                  <c:v>6.5856933593750888E-3</c:v>
                </c:pt>
                <c:pt idx="1">
                  <c:v>6.619644165038796E-3</c:v>
                </c:pt>
                <c:pt idx="2">
                  <c:v>6.6376686096192294E-3</c:v>
                </c:pt>
                <c:pt idx="3">
                  <c:v>-2.4919311523437497</c:v>
                </c:pt>
                <c:pt idx="4">
                  <c:v>-7.4888673782348629</c:v>
                </c:pt>
                <c:pt idx="5">
                  <c:v>-17.482800960540771</c:v>
                </c:pt>
                <c:pt idx="6">
                  <c:v>-37.470986747741698</c:v>
                </c:pt>
                <c:pt idx="7">
                  <c:v>-77.446789646148673</c:v>
                </c:pt>
                <c:pt idx="8">
                  <c:v>-157.40001401901245</c:v>
                </c:pt>
                <c:pt idx="9">
                  <c:v>-317.30437355041499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F8-A3AA-A20A383A8E62}"/>
            </c:ext>
          </c:extLst>
        </c:ser>
        <c:ser>
          <c:idx val="3"/>
          <c:order val="3"/>
          <c:tx>
            <c:strRef>
              <c:f>total!$B$48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total!$C$48:$L$48</c:f>
              <c:numCache>
                <c:formatCode>General</c:formatCode>
                <c:ptCount val="10"/>
                <c:pt idx="0">
                  <c:v>8.7126731872557706E-3</c:v>
                </c:pt>
                <c:pt idx="1">
                  <c:v>8.6994171142578125E-3</c:v>
                </c:pt>
                <c:pt idx="2">
                  <c:v>8.7289810180664063E-3</c:v>
                </c:pt>
                <c:pt idx="3">
                  <c:v>-2.4898414611816406</c:v>
                </c:pt>
                <c:pt idx="4">
                  <c:v>-7.4868374824523922</c:v>
                </c:pt>
                <c:pt idx="5">
                  <c:v>-17.481029891967772</c:v>
                </c:pt>
                <c:pt idx="6">
                  <c:v>-37.468759918212896</c:v>
                </c:pt>
                <c:pt idx="7">
                  <c:v>-77.444945812225342</c:v>
                </c:pt>
                <c:pt idx="8">
                  <c:v>-157.39804191589357</c:v>
                </c:pt>
                <c:pt idx="9">
                  <c:v>-317.30114097595214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6-48F8-A3AA-A20A383A8E62}"/>
            </c:ext>
          </c:extLst>
        </c:ser>
        <c:ser>
          <c:idx val="4"/>
          <c:order val="4"/>
          <c:tx>
            <c:strRef>
              <c:f>total!$B$49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total!$C$49:$L$49</c:f>
              <c:numCache>
                <c:formatCode>General</c:formatCode>
                <c:ptCount val="10"/>
                <c:pt idx="0">
                  <c:v>1.077537536621076E-2</c:v>
                </c:pt>
                <c:pt idx="1">
                  <c:v>1.076765060424778E-2</c:v>
                </c:pt>
                <c:pt idx="2">
                  <c:v>1.0766506195068359E-2</c:v>
                </c:pt>
                <c:pt idx="3">
                  <c:v>-2.487727546691894</c:v>
                </c:pt>
                <c:pt idx="4">
                  <c:v>-7.4847927093505859</c:v>
                </c:pt>
                <c:pt idx="5">
                  <c:v>-17.478843593597411</c:v>
                </c:pt>
                <c:pt idx="6">
                  <c:v>-37.467129707336426</c:v>
                </c:pt>
                <c:pt idx="7">
                  <c:v>-77.443810272216808</c:v>
                </c:pt>
                <c:pt idx="8">
                  <c:v>-157.39559135437011</c:v>
                </c:pt>
                <c:pt idx="9">
                  <c:v>-317.29953680038449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6-48F8-A3AA-A20A383A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of Server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142214250321724E-2"/>
              <c:y val="0.10857314814814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total!$O$44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total!$O$45:$O$49</c:f>
              <c:numCache>
                <c:formatCode>General</c:formatCode>
                <c:ptCount val="5"/>
                <c:pt idx="0">
                  <c:v>-17.487106609344483</c:v>
                </c:pt>
                <c:pt idx="1">
                  <c:v>-17.48502426147461</c:v>
                </c:pt>
                <c:pt idx="2">
                  <c:v>-17.482800960540771</c:v>
                </c:pt>
                <c:pt idx="3">
                  <c:v>-17.481029891967772</c:v>
                </c:pt>
                <c:pt idx="4">
                  <c:v>-17.478843593597411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A-48B4-AE3F-02A92CC13547}"/>
            </c:ext>
          </c:extLst>
        </c:ser>
        <c:ser>
          <c:idx val="1"/>
          <c:order val="1"/>
          <c:tx>
            <c:strRef>
              <c:f>total!$P$44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total!$P$45:$P$49</c:f>
              <c:numCache>
                <c:formatCode>General</c:formatCode>
                <c:ptCount val="5"/>
                <c:pt idx="0">
                  <c:v>-37.475090217590335</c:v>
                </c:pt>
                <c:pt idx="1">
                  <c:v>-37.47305603027344</c:v>
                </c:pt>
                <c:pt idx="2">
                  <c:v>-37.470986747741698</c:v>
                </c:pt>
                <c:pt idx="3">
                  <c:v>-37.468759918212896</c:v>
                </c:pt>
                <c:pt idx="4">
                  <c:v>-37.467129707336426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A-48B4-AE3F-02A92CC13547}"/>
            </c:ext>
          </c:extLst>
        </c:ser>
        <c:ser>
          <c:idx val="2"/>
          <c:order val="2"/>
          <c:tx>
            <c:strRef>
              <c:f>total!$Q$44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total!$Q$45:$Q$49</c:f>
              <c:numCache>
                <c:formatCode>General</c:formatCode>
                <c:ptCount val="5"/>
                <c:pt idx="0">
                  <c:v>-77.451363658905024</c:v>
                </c:pt>
                <c:pt idx="1">
                  <c:v>-77.449112224578855</c:v>
                </c:pt>
                <c:pt idx="2">
                  <c:v>-77.446789646148673</c:v>
                </c:pt>
                <c:pt idx="3">
                  <c:v>-77.444945812225342</c:v>
                </c:pt>
                <c:pt idx="4">
                  <c:v>-77.443810272216808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A-48B4-AE3F-02A92CC13547}"/>
            </c:ext>
          </c:extLst>
        </c:ser>
        <c:ser>
          <c:idx val="3"/>
          <c:order val="3"/>
          <c:tx>
            <c:strRef>
              <c:f>total!$R$44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total!$R$45:$R$49</c:f>
              <c:numCache>
                <c:formatCode>General</c:formatCode>
                <c:ptCount val="5"/>
                <c:pt idx="0">
                  <c:v>-157.4039246559143</c:v>
                </c:pt>
                <c:pt idx="1">
                  <c:v>-157.40175113677981</c:v>
                </c:pt>
                <c:pt idx="2">
                  <c:v>-157.40001401901245</c:v>
                </c:pt>
                <c:pt idx="3">
                  <c:v>-157.39804191589357</c:v>
                </c:pt>
                <c:pt idx="4">
                  <c:v>-157.39559135437011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A-48B4-AE3F-02A92CC13547}"/>
            </c:ext>
          </c:extLst>
        </c:ser>
        <c:ser>
          <c:idx val="4"/>
          <c:order val="4"/>
          <c:tx>
            <c:strRef>
              <c:f>total!$S$44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total!$S$45:$S$49</c:f>
              <c:numCache>
                <c:formatCode>General</c:formatCode>
                <c:ptCount val="5"/>
                <c:pt idx="0">
                  <c:v>-317.30933084487913</c:v>
                </c:pt>
                <c:pt idx="1">
                  <c:v>-317.30382986068724</c:v>
                </c:pt>
                <c:pt idx="2">
                  <c:v>-317.30437355041499</c:v>
                </c:pt>
                <c:pt idx="3">
                  <c:v>-317.30114097595214</c:v>
                </c:pt>
                <c:pt idx="4">
                  <c:v>-317.29953680038449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A-48B4-AE3F-02A92CC1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of Server (MB)</a:t>
                </a:r>
                <a:endParaRPr lang="zh-CN" altLang="en-US" sz="2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67898356252709E-2"/>
              <c:y val="0.11239117925491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 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round1!$B$40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round1!$C$40:$L$40</c:f>
              <c:numCache>
                <c:formatCode>General</c:formatCode>
                <c:ptCount val="10"/>
                <c:pt idx="0">
                  <c:v>9.5415115356445313E-4</c:v>
                </c:pt>
                <c:pt idx="1">
                  <c:v>1.0332107543948865E-3</c:v>
                </c:pt>
                <c:pt idx="2">
                  <c:v>9.8505020141592681E-4</c:v>
                </c:pt>
                <c:pt idx="3">
                  <c:v>-2.4975324630737306</c:v>
                </c:pt>
                <c:pt idx="4">
                  <c:v>-7.4946134567260732</c:v>
                </c:pt>
                <c:pt idx="5">
                  <c:v>-17.488477993011475</c:v>
                </c:pt>
                <c:pt idx="6">
                  <c:v>-37.476835441589358</c:v>
                </c:pt>
                <c:pt idx="7">
                  <c:v>-77.451889514923096</c:v>
                </c:pt>
                <c:pt idx="8">
                  <c:v>-157.4060423851013</c:v>
                </c:pt>
                <c:pt idx="9">
                  <c:v>-317.30827941894529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9-4C1D-A954-B66D08A085EC}"/>
            </c:ext>
          </c:extLst>
        </c:ser>
        <c:ser>
          <c:idx val="1"/>
          <c:order val="1"/>
          <c:tx>
            <c:strRef>
              <c:f>round1!$B$41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round1!$C$41:$L$41</c:f>
              <c:numCache>
                <c:formatCode>General</c:formatCode>
                <c:ptCount val="10"/>
                <c:pt idx="0">
                  <c:v>1.7964363098146308E-3</c:v>
                </c:pt>
                <c:pt idx="1">
                  <c:v>1.7815589904781604E-3</c:v>
                </c:pt>
                <c:pt idx="2">
                  <c:v>1.7590522766113281E-3</c:v>
                </c:pt>
                <c:pt idx="3">
                  <c:v>-2.496706676483154</c:v>
                </c:pt>
                <c:pt idx="4">
                  <c:v>-7.4937469482421886</c:v>
                </c:pt>
                <c:pt idx="5">
                  <c:v>-17.487748146057129</c:v>
                </c:pt>
                <c:pt idx="6">
                  <c:v>-37.475434684753417</c:v>
                </c:pt>
                <c:pt idx="7">
                  <c:v>-77.45198030471802</c:v>
                </c:pt>
                <c:pt idx="8">
                  <c:v>-157.40445671081545</c:v>
                </c:pt>
                <c:pt idx="9">
                  <c:v>-317.30992231369015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9-4C1D-A954-B66D08A085EC}"/>
            </c:ext>
          </c:extLst>
        </c:ser>
        <c:ser>
          <c:idx val="2"/>
          <c:order val="2"/>
          <c:tx>
            <c:strRef>
              <c:f>round1!$B$42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round1!$C$42:$L$42</c:f>
              <c:numCache>
                <c:formatCode>General</c:formatCode>
                <c:ptCount val="10"/>
                <c:pt idx="0">
                  <c:v>2.5302886962892401E-3</c:v>
                </c:pt>
                <c:pt idx="1">
                  <c:v>2.5576591491698331E-3</c:v>
                </c:pt>
                <c:pt idx="2">
                  <c:v>2.5801658630371094E-3</c:v>
                </c:pt>
                <c:pt idx="3">
                  <c:v>-2.4959392547607417</c:v>
                </c:pt>
                <c:pt idx="4">
                  <c:v>-7.4929798126220692</c:v>
                </c:pt>
                <c:pt idx="5">
                  <c:v>-17.486928653717044</c:v>
                </c:pt>
                <c:pt idx="6">
                  <c:v>-37.475060653686519</c:v>
                </c:pt>
                <c:pt idx="7">
                  <c:v>-77.451247501373288</c:v>
                </c:pt>
                <c:pt idx="8">
                  <c:v>-157.40332822799684</c:v>
                </c:pt>
                <c:pt idx="9">
                  <c:v>-317.30467061996455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9-4C1D-A954-B66D08A085EC}"/>
            </c:ext>
          </c:extLst>
        </c:ser>
        <c:ser>
          <c:idx val="3"/>
          <c:order val="3"/>
          <c:tx>
            <c:strRef>
              <c:f>round1!$B$43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round1!$C$43:$L$43</c:f>
              <c:numCache>
                <c:formatCode>General</c:formatCode>
                <c:ptCount val="10"/>
                <c:pt idx="0">
                  <c:v>3.3579826354981357E-3</c:v>
                </c:pt>
                <c:pt idx="1">
                  <c:v>3.351783752441051E-3</c:v>
                </c:pt>
                <c:pt idx="2">
                  <c:v>3.3704757690427023E-3</c:v>
                </c:pt>
                <c:pt idx="3">
                  <c:v>-2.4951612472534181</c:v>
                </c:pt>
                <c:pt idx="4">
                  <c:v>-7.492225551605225</c:v>
                </c:pt>
                <c:pt idx="5">
                  <c:v>-17.486141395568847</c:v>
                </c:pt>
                <c:pt idx="6">
                  <c:v>-37.474192810058597</c:v>
                </c:pt>
                <c:pt idx="7">
                  <c:v>-77.450835704803467</c:v>
                </c:pt>
                <c:pt idx="8">
                  <c:v>-157.40305862426757</c:v>
                </c:pt>
                <c:pt idx="9">
                  <c:v>-317.30795087814329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9-4C1D-A954-B66D08A085EC}"/>
            </c:ext>
          </c:extLst>
        </c:ser>
        <c:ser>
          <c:idx val="4"/>
          <c:order val="4"/>
          <c:tx>
            <c:strRef>
              <c:f>round1!$B$44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round1!$C$44:$L$44</c:f>
              <c:numCache>
                <c:formatCode>General</c:formatCode>
                <c:ptCount val="10"/>
                <c:pt idx="0">
                  <c:v>4.1646957397460938E-3</c:v>
                </c:pt>
                <c:pt idx="1">
                  <c:v>4.1289329528808594E-3</c:v>
                </c:pt>
                <c:pt idx="2">
                  <c:v>4.149055480956676E-3</c:v>
                </c:pt>
                <c:pt idx="3">
                  <c:v>-2.4943677902221681</c:v>
                </c:pt>
                <c:pt idx="4">
                  <c:v>-7.4912929534912109</c:v>
                </c:pt>
                <c:pt idx="5">
                  <c:v>-17.485357570648194</c:v>
                </c:pt>
                <c:pt idx="6">
                  <c:v>-37.473807907104494</c:v>
                </c:pt>
                <c:pt idx="7">
                  <c:v>-77.44928951263428</c:v>
                </c:pt>
                <c:pt idx="8">
                  <c:v>-157.40100345611572</c:v>
                </c:pt>
                <c:pt idx="9">
                  <c:v>-317.30603466033932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9-4C1D-A954-B66D08A0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of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Server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731790256791949E-2"/>
              <c:y val="8.89743827160493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round1!$O$39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round1!$O$40:$O$44</c:f>
              <c:numCache>
                <c:formatCode>General</c:formatCode>
                <c:ptCount val="5"/>
                <c:pt idx="0">
                  <c:v>-19.987959098815917</c:v>
                </c:pt>
                <c:pt idx="1">
                  <c:v>-19.988043785095215</c:v>
                </c:pt>
                <c:pt idx="2">
                  <c:v>-19.988010978698732</c:v>
                </c:pt>
                <c:pt idx="3">
                  <c:v>-19.988005638122559</c:v>
                </c:pt>
                <c:pt idx="4">
                  <c:v>-19.988006401062012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4C7D-BE65-01178217FCC7}"/>
            </c:ext>
          </c:extLst>
        </c:ser>
        <c:ser>
          <c:idx val="1"/>
          <c:order val="1"/>
          <c:tx>
            <c:strRef>
              <c:f>round1!$P$39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round1!$P$40:$P$44</c:f>
              <c:numCache>
                <c:formatCode>General</c:formatCode>
                <c:ptCount val="5"/>
                <c:pt idx="0">
                  <c:v>-39.97632808685303</c:v>
                </c:pt>
                <c:pt idx="1">
                  <c:v>-39.975705528259276</c:v>
                </c:pt>
                <c:pt idx="2">
                  <c:v>-39.976100730895993</c:v>
                </c:pt>
                <c:pt idx="3">
                  <c:v>-39.976073265075684</c:v>
                </c:pt>
                <c:pt idx="4">
                  <c:v>-39.976465415954593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4C7D-BE65-01178217FCC7}"/>
            </c:ext>
          </c:extLst>
        </c:ser>
        <c:ser>
          <c:idx val="2"/>
          <c:order val="2"/>
          <c:tx>
            <c:strRef>
              <c:f>round1!$Q$39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round1!$Q$40:$Q$44</c:f>
              <c:numCache>
                <c:formatCode>General</c:formatCode>
                <c:ptCount val="5"/>
                <c:pt idx="0">
                  <c:v>-79.951383590698242</c:v>
                </c:pt>
                <c:pt idx="1">
                  <c:v>-79.95225639343262</c:v>
                </c:pt>
                <c:pt idx="2">
                  <c:v>-79.952332687377933</c:v>
                </c:pt>
                <c:pt idx="3">
                  <c:v>-79.952705001831049</c:v>
                </c:pt>
                <c:pt idx="4">
                  <c:v>-79.951945114135739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D-4C7D-BE65-01178217FCC7}"/>
            </c:ext>
          </c:extLst>
        </c:ser>
        <c:ser>
          <c:idx val="3"/>
          <c:order val="3"/>
          <c:tx>
            <c:strRef>
              <c:f>round1!$R$39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round1!$R$40:$R$44</c:f>
              <c:numCache>
                <c:formatCode>General</c:formatCode>
                <c:ptCount val="5"/>
                <c:pt idx="0">
                  <c:v>-159.90553150177001</c:v>
                </c:pt>
                <c:pt idx="1">
                  <c:v>-159.90475635528566</c:v>
                </c:pt>
                <c:pt idx="2">
                  <c:v>-159.90442066192628</c:v>
                </c:pt>
                <c:pt idx="3">
                  <c:v>-159.90491504669188</c:v>
                </c:pt>
                <c:pt idx="4">
                  <c:v>-159.90366382598876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D-4C7D-BE65-01178217FCC7}"/>
            </c:ext>
          </c:extLst>
        </c:ser>
        <c:ser>
          <c:idx val="4"/>
          <c:order val="4"/>
          <c:tx>
            <c:strRef>
              <c:f>round1!$S$39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round1!$S$40:$S$44</c:f>
              <c:numCache>
                <c:formatCode>General</c:formatCode>
                <c:ptCount val="5"/>
                <c:pt idx="0">
                  <c:v>-319.80778932571411</c:v>
                </c:pt>
                <c:pt idx="1">
                  <c:v>-319.81020631790159</c:v>
                </c:pt>
                <c:pt idx="2">
                  <c:v>-319.80575075149534</c:v>
                </c:pt>
                <c:pt idx="3">
                  <c:v>-319.80982961654661</c:v>
                </c:pt>
                <c:pt idx="4">
                  <c:v>-319.80872840881347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D-4C7D-BE65-01178217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Server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5578698650366622E-3"/>
              <c:y val="0.1162737682627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round2!$E$41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round2!$F$40:$O$40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round2!$F$41:$O$41</c:f>
              <c:numCache>
                <c:formatCode>General</c:formatCode>
                <c:ptCount val="10"/>
                <c:pt idx="0">
                  <c:v>1.483917236328125E-3</c:v>
                </c:pt>
                <c:pt idx="1">
                  <c:v>1.4858245849609375E-3</c:v>
                </c:pt>
                <c:pt idx="2">
                  <c:v>1.4829635620117188E-3</c:v>
                </c:pt>
                <c:pt idx="3">
                  <c:v>1.4820098876953125E-3</c:v>
                </c:pt>
                <c:pt idx="4">
                  <c:v>1.4829635620117188E-3</c:v>
                </c:pt>
                <c:pt idx="5">
                  <c:v>1.4858245849609375E-3</c:v>
                </c:pt>
                <c:pt idx="6">
                  <c:v>1.4858245849609375E-3</c:v>
                </c:pt>
                <c:pt idx="7">
                  <c:v>1.4810562133789063E-3</c:v>
                </c:pt>
                <c:pt idx="8">
                  <c:v>1.4829635620117188E-3</c:v>
                </c:pt>
                <c:pt idx="9">
                  <c:v>1.476287841796875E-3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B-4DFD-8934-BCC06891ED5D}"/>
            </c:ext>
          </c:extLst>
        </c:ser>
        <c:ser>
          <c:idx val="1"/>
          <c:order val="1"/>
          <c:tx>
            <c:strRef>
              <c:f>round2!$E$42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round2!$F$40:$O$40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round2!$F$42:$O$42</c:f>
              <c:numCache>
                <c:formatCode>General</c:formatCode>
                <c:ptCount val="10"/>
                <c:pt idx="0">
                  <c:v>2.7608871459960938E-3</c:v>
                </c:pt>
                <c:pt idx="1">
                  <c:v>2.7637481689453125E-3</c:v>
                </c:pt>
                <c:pt idx="2">
                  <c:v>2.7685165405273438E-3</c:v>
                </c:pt>
                <c:pt idx="3">
                  <c:v>2.7675628662109375E-3</c:v>
                </c:pt>
                <c:pt idx="4">
                  <c:v>2.7666091918945313E-3</c:v>
                </c:pt>
                <c:pt idx="5">
                  <c:v>2.7704238891601563E-3</c:v>
                </c:pt>
                <c:pt idx="6">
                  <c:v>2.7647018432617188E-3</c:v>
                </c:pt>
                <c:pt idx="7">
                  <c:v>2.7704238891601563E-3</c:v>
                </c:pt>
                <c:pt idx="8">
                  <c:v>2.7666091918945313E-3</c:v>
                </c:pt>
                <c:pt idx="9">
                  <c:v>2.7599334716796875E-3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B-4DFD-8934-BCC06891ED5D}"/>
            </c:ext>
          </c:extLst>
        </c:ser>
        <c:ser>
          <c:idx val="2"/>
          <c:order val="2"/>
          <c:tx>
            <c:strRef>
              <c:f>round2!$E$43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round2!$F$40:$O$40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round2!$F$43:$O$43</c:f>
              <c:numCache>
                <c:formatCode>General</c:formatCode>
                <c:ptCount val="10"/>
                <c:pt idx="0">
                  <c:v>4.0540695190429688E-3</c:v>
                </c:pt>
                <c:pt idx="1">
                  <c:v>4.0502548217773438E-3</c:v>
                </c:pt>
                <c:pt idx="2">
                  <c:v>4.0578842163085938E-3</c:v>
                </c:pt>
                <c:pt idx="3">
                  <c:v>4.05120849609375E-3</c:v>
                </c:pt>
                <c:pt idx="4">
                  <c:v>4.0578842163085938E-3</c:v>
                </c:pt>
                <c:pt idx="5">
                  <c:v>4.0597915649414063E-3</c:v>
                </c:pt>
                <c:pt idx="6">
                  <c:v>4.0540695190429688E-3</c:v>
                </c:pt>
                <c:pt idx="7">
                  <c:v>4.055023193359375E-3</c:v>
                </c:pt>
                <c:pt idx="8">
                  <c:v>4.058837890625E-3</c:v>
                </c:pt>
                <c:pt idx="9">
                  <c:v>4.0559768676757813E-3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B-4DFD-8934-BCC06891ED5D}"/>
            </c:ext>
          </c:extLst>
        </c:ser>
        <c:ser>
          <c:idx val="3"/>
          <c:order val="3"/>
          <c:tx>
            <c:strRef>
              <c:f>round2!$E$44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round2!$F$40:$O$40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round2!$F$44:$O$44</c:f>
              <c:numCache>
                <c:formatCode>General</c:formatCode>
                <c:ptCount val="10"/>
                <c:pt idx="0">
                  <c:v>5.3472518920898438E-3</c:v>
                </c:pt>
                <c:pt idx="1">
                  <c:v>5.344390869140625E-3</c:v>
                </c:pt>
                <c:pt idx="2">
                  <c:v>5.3434371948242188E-3</c:v>
                </c:pt>
                <c:pt idx="3">
                  <c:v>5.3462982177734375E-3</c:v>
                </c:pt>
                <c:pt idx="4">
                  <c:v>5.3377151489257813E-3</c:v>
                </c:pt>
                <c:pt idx="5">
                  <c:v>5.3396224975585938E-3</c:v>
                </c:pt>
                <c:pt idx="6">
                  <c:v>5.336761474609375E-3</c:v>
                </c:pt>
                <c:pt idx="7">
                  <c:v>5.340576171875E-3</c:v>
                </c:pt>
                <c:pt idx="8">
                  <c:v>5.3462982177734375E-3</c:v>
                </c:pt>
                <c:pt idx="9">
                  <c:v>5.3424835205078125E-3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B-4DFD-8934-BCC06891ED5D}"/>
            </c:ext>
          </c:extLst>
        </c:ser>
        <c:ser>
          <c:idx val="4"/>
          <c:order val="4"/>
          <c:tx>
            <c:strRef>
              <c:f>round2!$E$45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round2!$F$40:$O$40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round2!$F$45:$O$45</c:f>
              <c:numCache>
                <c:formatCode>General</c:formatCode>
                <c:ptCount val="10"/>
                <c:pt idx="0">
                  <c:v>6.626129150390625E-3</c:v>
                </c:pt>
                <c:pt idx="1">
                  <c:v>6.6347122192382813E-3</c:v>
                </c:pt>
                <c:pt idx="2">
                  <c:v>6.6328048706054688E-3</c:v>
                </c:pt>
                <c:pt idx="3">
                  <c:v>6.62994384765625E-3</c:v>
                </c:pt>
                <c:pt idx="4">
                  <c:v>6.6280364990234375E-3</c:v>
                </c:pt>
                <c:pt idx="5">
                  <c:v>6.626129150390625E-3</c:v>
                </c:pt>
                <c:pt idx="6">
                  <c:v>6.6308975219726563E-3</c:v>
                </c:pt>
                <c:pt idx="7">
                  <c:v>6.6328048706054688E-3</c:v>
                </c:pt>
                <c:pt idx="8">
                  <c:v>6.6328048706054688E-3</c:v>
                </c:pt>
                <c:pt idx="9">
                  <c:v>6.6347122192382813E-3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0B-4DFD-8934-BCC06891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of Server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935193908196141E-2"/>
              <c:y val="9.28941358024691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round2!$R$40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round2!$Q$41:$Q$45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round2!$R$41:$R$45</c:f>
              <c:numCache>
                <c:formatCode>General</c:formatCode>
                <c:ptCount val="5"/>
                <c:pt idx="0">
                  <c:v>1.4858245849609375E-3</c:v>
                </c:pt>
                <c:pt idx="1">
                  <c:v>2.7704238891601563E-3</c:v>
                </c:pt>
                <c:pt idx="2">
                  <c:v>4.0597915649414063E-3</c:v>
                </c:pt>
                <c:pt idx="3">
                  <c:v>5.3396224975585938E-3</c:v>
                </c:pt>
                <c:pt idx="4">
                  <c:v>6.626129150390625E-3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B-432A-B441-32D10A4ED7E6}"/>
            </c:ext>
          </c:extLst>
        </c:ser>
        <c:ser>
          <c:idx val="1"/>
          <c:order val="1"/>
          <c:tx>
            <c:strRef>
              <c:f>round2!$S$40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round2!$Q$41:$Q$45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round2!$S$41:$S$45</c:f>
              <c:numCache>
                <c:formatCode>General</c:formatCode>
                <c:ptCount val="5"/>
                <c:pt idx="0">
                  <c:v>1.4858245849609375E-3</c:v>
                </c:pt>
                <c:pt idx="1">
                  <c:v>2.7647018432617188E-3</c:v>
                </c:pt>
                <c:pt idx="2">
                  <c:v>4.0540695190429688E-3</c:v>
                </c:pt>
                <c:pt idx="3">
                  <c:v>5.336761474609375E-3</c:v>
                </c:pt>
                <c:pt idx="4">
                  <c:v>6.6308975219726563E-3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B-432A-B441-32D10A4ED7E6}"/>
            </c:ext>
          </c:extLst>
        </c:ser>
        <c:ser>
          <c:idx val="2"/>
          <c:order val="2"/>
          <c:tx>
            <c:strRef>
              <c:f>round2!$T$40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round2!$Q$41:$Q$45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round2!$T$41:$T$45</c:f>
              <c:numCache>
                <c:formatCode>General</c:formatCode>
                <c:ptCount val="5"/>
                <c:pt idx="0">
                  <c:v>1.4810562133789063E-3</c:v>
                </c:pt>
                <c:pt idx="1">
                  <c:v>2.7704238891601563E-3</c:v>
                </c:pt>
                <c:pt idx="2">
                  <c:v>4.055023193359375E-3</c:v>
                </c:pt>
                <c:pt idx="3">
                  <c:v>5.340576171875E-3</c:v>
                </c:pt>
                <c:pt idx="4">
                  <c:v>6.6328048706054688E-3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B-432A-B441-32D10A4ED7E6}"/>
            </c:ext>
          </c:extLst>
        </c:ser>
        <c:ser>
          <c:idx val="3"/>
          <c:order val="3"/>
          <c:tx>
            <c:strRef>
              <c:f>round2!$U$40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round2!$Q$41:$Q$45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round2!$U$41:$U$45</c:f>
              <c:numCache>
                <c:formatCode>General</c:formatCode>
                <c:ptCount val="5"/>
                <c:pt idx="0">
                  <c:v>1.4829635620117188E-3</c:v>
                </c:pt>
                <c:pt idx="1">
                  <c:v>2.7666091918945313E-3</c:v>
                </c:pt>
                <c:pt idx="2">
                  <c:v>4.058837890625E-3</c:v>
                </c:pt>
                <c:pt idx="3">
                  <c:v>5.3462982177734375E-3</c:v>
                </c:pt>
                <c:pt idx="4">
                  <c:v>6.6328048706054688E-3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B-432A-B441-32D10A4ED7E6}"/>
            </c:ext>
          </c:extLst>
        </c:ser>
        <c:ser>
          <c:idx val="4"/>
          <c:order val="4"/>
          <c:tx>
            <c:strRef>
              <c:f>round2!$V$40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round2!$Q$41:$Q$45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round2!$V$41:$V$45</c:f>
              <c:numCache>
                <c:formatCode>General</c:formatCode>
                <c:ptCount val="5"/>
                <c:pt idx="0">
                  <c:v>1.476287841796875E-3</c:v>
                </c:pt>
                <c:pt idx="1">
                  <c:v>2.7599334716796875E-3</c:v>
                </c:pt>
                <c:pt idx="2">
                  <c:v>4.0559768676757813E-3</c:v>
                </c:pt>
                <c:pt idx="3">
                  <c:v>5.3424835205078125E-3</c:v>
                </c:pt>
                <c:pt idx="4">
                  <c:v>6.6347122192382813E-3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B-432A-B441-32D10A4E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of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Server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5532901785427872E-3"/>
              <c:y val="0.13596514023722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dkVert">
              <a:fgClr>
                <a:sysClr val="windowText" lastClr="000000"/>
              </a:fgClr>
              <a:bgClr>
                <a:sysClr val="windowText" lastClr="000000">
                  <a:lumMod val="50000"/>
                  <a:lumOff val="50000"/>
                </a:sysClr>
              </a:bgClr>
            </a:pattFill>
            <a:ln>
              <a:solidFill>
                <a:sysClr val="window" lastClr="FFFFFF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E54C5E">
                    <a:lumMod val="20000"/>
                    <a:lumOff val="80000"/>
                  </a:srgbClr>
                </a:fgClr>
                <a:bgClr>
                  <a:srgbClr val="E54C5E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E-4395-8E16-CECF84E80E2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E-4395-8E16-CECF84E80E2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sysClr val="windowText" lastClr="000000"/>
                </a:fgClr>
                <a:bgClr>
                  <a:sysClr val="windowText" lastClr="000000">
                    <a:lumMod val="50000"/>
                    <a:lumOff val="50000"/>
                  </a:sys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E-4395-8E16-CECF84E80E2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sysClr val="windowText" lastClr="000000"/>
                </a:fgClr>
                <a:bgClr>
                  <a:sysClr val="windowText" lastClr="000000">
                    <a:lumMod val="50000"/>
                    <a:lumOff val="50000"/>
                  </a:sys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E-4395-8E16-CECF84E80E2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9E-4395-8E16-CECF84E80E2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sysClr val="windowText" lastClr="000000"/>
                </a:fgClr>
                <a:bgClr>
                  <a:sysClr val="windowText" lastClr="000000">
                    <a:lumMod val="50000"/>
                    <a:lumOff val="50000"/>
                  </a:sys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9E-4395-8E16-CECF84E80E2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sysClr val="windowText" lastClr="000000"/>
                </a:fgClr>
                <a:bgClr>
                  <a:sysClr val="windowText" lastClr="000000">
                    <a:lumMod val="50000"/>
                    <a:lumOff val="50000"/>
                  </a:sys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9E-4395-8E16-CECF84E80E2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sysClr val="windowText" lastClr="000000"/>
                </a:fgClr>
                <a:bgClr>
                  <a:sysClr val="windowText" lastClr="000000">
                    <a:lumMod val="50000"/>
                    <a:lumOff val="50000"/>
                  </a:sys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9E-4395-8E16-CECF84E80E2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sysClr val="windowText" lastClr="000000"/>
                </a:fgClr>
                <a:bgClr>
                  <a:sysClr val="windowText" lastClr="000000">
                    <a:lumMod val="50000"/>
                    <a:lumOff val="50000"/>
                  </a:sys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9E-4395-8E16-CECF84E80E2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6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DDF2CE5-27A8-416E-A6A6-B5335BBF6242}" type="VALUE">
                      <a:rPr lang="en-US" altLang="zh-CN">
                        <a:solidFill>
                          <a:srgbClr val="C00000"/>
                        </a:solidFill>
                      </a:rPr>
                      <a:pPr>
                        <a:defRPr sz="1600" b="1">
                          <a:solidFill>
                            <a:schemeClr val="accent6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E9E-4395-8E16-CECF84E80E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858958-6A9D-4E10-A0FF-633E3EE5485C}" type="VALUE">
                      <a:rPr lang="en-US" altLang="zh-CN">
                        <a:solidFill>
                          <a:srgbClr val="FFC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E9E-4395-8E16-CECF84E80E28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25E0CC4-C699-47A0-ADFE-B92A57F11CE7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chemeClr val="accent2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E9E-4395-8E16-CECF84E80E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D5DA6E-13D7-4092-8BF8-D8F0A65C584C}" type="VALUE">
                      <a:rPr lang="en-US" altLang="zh-CN">
                        <a:solidFill>
                          <a:srgbClr val="C00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E9E-4395-8E16-CECF84E80E2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FFC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E0CA00CC-32A6-44B7-9983-38E47A6AF6F7}" type="VALUE">
                      <a:rPr lang="en-US" altLang="zh-CN">
                        <a:solidFill>
                          <a:srgbClr val="FFC000"/>
                        </a:solidFill>
                      </a:rPr>
                      <a:pPr>
                        <a:defRPr sz="1600" b="1">
                          <a:solidFill>
                            <a:srgbClr val="FFC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FFC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E9E-4395-8E16-CECF84E80E2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FFC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241D36-B76B-443B-905C-EA0718E236A7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rgbClr val="FFC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FFC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E9E-4395-8E16-CECF84E80E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90A83E-4C2F-415C-95F2-D41AD0005002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FE9E-4395-8E16-CECF84E80E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9C26997-7FAF-47F0-B467-0BA4D5ADD00F}" type="VALUE">
                      <a:rPr lang="en-US" altLang="zh-CN">
                        <a:solidFill>
                          <a:srgbClr val="FFC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FE9E-4395-8E16-CECF84E80E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compare_C50_L15!$L$2:$M$7</c:f>
              <c:multiLvlStrCache>
                <c:ptCount val="6"/>
                <c:lvl>
                  <c:pt idx="0">
                    <c:v>sign(h)</c:v>
                  </c:pt>
                  <c:pt idx="1">
                    <c:v>x</c:v>
                  </c:pt>
                  <c:pt idx="2">
                    <c:v>baseline | x</c:v>
                  </c:pt>
                  <c:pt idx="3">
                    <c:v>sign([[d]])</c:v>
                  </c:pt>
                  <c:pt idx="4">
                    <c:v>[[d]].ax</c:v>
                  </c:pt>
                  <c:pt idx="5">
                    <c:v>baseline | [[x]].ax</c:v>
                  </c:pt>
                </c:lvl>
                <c:lvl>
                  <c:pt idx="0">
                    <c:v>R-2</c:v>
                  </c:pt>
                  <c:pt idx="3">
                    <c:v>R-1</c:v>
                  </c:pt>
                </c:lvl>
              </c:multiLvlStrCache>
            </c:multiLvlStrRef>
          </c:cat>
          <c:val>
            <c:numRef>
              <c:f>compare_C50_L15!$N$2:$N$7</c:f>
              <c:numCache>
                <c:formatCode>0.0000</c:formatCode>
                <c:ptCount val="6"/>
                <c:pt idx="0">
                  <c:v>6.626129150390625E-3</c:v>
                </c:pt>
                <c:pt idx="1">
                  <c:v>0.28133392333984375</c:v>
                </c:pt>
                <c:pt idx="2">
                  <c:v>0.28133392333984375</c:v>
                </c:pt>
                <c:pt idx="3">
                  <c:v>4.1480064392089844E-3</c:v>
                </c:pt>
                <c:pt idx="4">
                  <c:v>2.4985008239746094</c:v>
                </c:pt>
                <c:pt idx="5">
                  <c:v>19.98811855316162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9E-4395-8E16-CECF84E80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08457871"/>
        <c:axId val="1972149503"/>
      </c:barChart>
      <c:catAx>
        <c:axId val="50845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72149503"/>
        <c:crosses val="autoZero"/>
        <c:auto val="1"/>
        <c:lblAlgn val="ctr"/>
        <c:lblOffset val="100"/>
        <c:noMultiLvlLbl val="0"/>
      </c:catAx>
      <c:valAx>
        <c:axId val="1972149503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crossAx val="5084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11</xdr:col>
      <xdr:colOff>426000</xdr:colOff>
      <xdr:row>25</xdr:row>
      <xdr:rowOff>1500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385B90-1E12-4931-8C1D-7126DFF7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514782</xdr:colOff>
      <xdr:row>7</xdr:row>
      <xdr:rowOff>171421</xdr:rowOff>
    </xdr:from>
    <xdr:to>
      <xdr:col>19</xdr:col>
      <xdr:colOff>453449</xdr:colOff>
      <xdr:row>24</xdr:row>
      <xdr:rowOff>172921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BBE5DD3-C823-44E1-A3D9-C7453DDC8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9</xdr:col>
      <xdr:colOff>92625</xdr:colOff>
      <xdr:row>26</xdr:row>
      <xdr:rowOff>92940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86A609-1F15-46F1-B07A-DBC1B2E7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282795</xdr:colOff>
      <xdr:row>8</xdr:row>
      <xdr:rowOff>15423</xdr:rowOff>
    </xdr:from>
    <xdr:to>
      <xdr:col>18</xdr:col>
      <xdr:colOff>517795</xdr:colOff>
      <xdr:row>26</xdr:row>
      <xdr:rowOff>106458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07A97C-BFB2-44F4-9789-E1762687E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21731</xdr:colOff>
      <xdr:row>8</xdr:row>
      <xdr:rowOff>72671</xdr:rowOff>
    </xdr:from>
    <xdr:to>
      <xdr:col>15</xdr:col>
      <xdr:colOff>36965</xdr:colOff>
      <xdr:row>26</xdr:row>
      <xdr:rowOff>94173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0AE1A4-0017-4676-B8DB-5F1D2D198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54164</xdr:colOff>
      <xdr:row>8</xdr:row>
      <xdr:rowOff>86189</xdr:rowOff>
    </xdr:from>
    <xdr:to>
      <xdr:col>21</xdr:col>
      <xdr:colOff>269321</xdr:colOff>
      <xdr:row>26</xdr:row>
      <xdr:rowOff>107691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FFAC630-F1EC-4D7F-8976-96E59F335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</xdr:colOff>
      <xdr:row>8</xdr:row>
      <xdr:rowOff>17449</xdr:rowOff>
    </xdr:from>
    <xdr:to>
      <xdr:col>18</xdr:col>
      <xdr:colOff>39343</xdr:colOff>
      <xdr:row>26</xdr:row>
      <xdr:rowOff>31541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FCD37F8-F791-433B-9E68-EB1331EB6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1"/>
  <sheetViews>
    <sheetView tabSelected="1" zoomScale="45" zoomScaleNormal="45" workbookViewId="0">
      <selection activeCell="AJ31" sqref="AJ31"/>
    </sheetView>
  </sheetViews>
  <sheetFormatPr defaultColWidth="9.21875" defaultRowHeight="14.4" x14ac:dyDescent="0.25"/>
  <cols>
    <col min="1" max="1" width="5.44140625" style="3" customWidth="1"/>
    <col min="2" max="2" width="7.5546875" style="1" customWidth="1"/>
    <col min="3" max="12" width="8.6640625" style="3" customWidth="1"/>
    <col min="13" max="41" width="9.6640625" style="3"/>
    <col min="42" max="16384" width="9.21875" style="3"/>
  </cols>
  <sheetData>
    <row r="1" spans="1:19" s="1" customFormat="1" x14ac:dyDescent="0.25">
      <c r="A1" s="5" t="s">
        <v>36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</row>
    <row r="2" spans="1:19" x14ac:dyDescent="0.25">
      <c r="B2" s="1">
        <v>10</v>
      </c>
      <c r="C2" s="1">
        <v>2.5063965797424315</v>
      </c>
      <c r="D2" s="1">
        <v>2.5141994476318361</v>
      </c>
      <c r="E2" s="1">
        <v>2.5298087120056154</v>
      </c>
      <c r="F2" s="1">
        <v>5.0595672607421873</v>
      </c>
      <c r="G2" s="1">
        <v>10.119096946716308</v>
      </c>
      <c r="H2" s="1">
        <v>20.26940746307373</v>
      </c>
      <c r="I2" s="1">
        <v>40.538652610778811</v>
      </c>
      <c r="J2" s="1">
        <v>80.971953964233393</v>
      </c>
      <c r="K2" s="1">
        <v>162.15498065948486</v>
      </c>
      <c r="L2" s="1">
        <v>324.02915096282959</v>
      </c>
      <c r="N2" s="1">
        <v>10</v>
      </c>
      <c r="O2" s="1">
        <v>20.26940746307373</v>
      </c>
      <c r="P2" s="1">
        <v>40.538652610778811</v>
      </c>
      <c r="Q2" s="1">
        <v>80.971953964233393</v>
      </c>
      <c r="R2" s="1">
        <v>162.15498065948486</v>
      </c>
      <c r="S2" s="1">
        <v>324.02915096282959</v>
      </c>
    </row>
    <row r="3" spans="1:19" x14ac:dyDescent="0.25">
      <c r="B3" s="1">
        <v>20</v>
      </c>
      <c r="C3" s="1">
        <v>2.5063690185546874</v>
      </c>
      <c r="D3" s="1">
        <v>2.5142044067382812</v>
      </c>
      <c r="E3" s="1">
        <v>2.5298111915588377</v>
      </c>
      <c r="F3" s="1">
        <v>5.0596160888671875</v>
      </c>
      <c r="G3" s="1">
        <v>10.119136619567872</v>
      </c>
      <c r="H3" s="1">
        <v>20.2694242477417</v>
      </c>
      <c r="I3" s="1">
        <v>40.538675498962405</v>
      </c>
      <c r="J3" s="1">
        <v>80.971773910522458</v>
      </c>
      <c r="K3" s="1">
        <v>162.15490131378175</v>
      </c>
      <c r="L3" s="1">
        <v>324.02570772171021</v>
      </c>
      <c r="N3" s="1">
        <v>20</v>
      </c>
      <c r="O3" s="1">
        <v>20.2694242477417</v>
      </c>
      <c r="P3" s="1">
        <v>40.538675498962405</v>
      </c>
      <c r="Q3" s="1">
        <v>80.971773910522458</v>
      </c>
      <c r="R3" s="1">
        <v>162.15490131378175</v>
      </c>
      <c r="S3" s="1">
        <v>324.02570772171021</v>
      </c>
    </row>
    <row r="4" spans="1:19" x14ac:dyDescent="0.25">
      <c r="B4" s="1">
        <v>30</v>
      </c>
      <c r="C4" s="1">
        <v>2.5063880920410155</v>
      </c>
      <c r="D4" s="1">
        <v>2.5141789436340334</v>
      </c>
      <c r="E4" s="1">
        <v>2.5298059463500975</v>
      </c>
      <c r="F4" s="1">
        <v>5.0596149444580076</v>
      </c>
      <c r="G4" s="1">
        <v>10.119080543518066</v>
      </c>
      <c r="H4" s="1">
        <v>20.269277000427245</v>
      </c>
      <c r="I4" s="1">
        <v>40.538664817810059</v>
      </c>
      <c r="J4" s="1">
        <v>80.971545028686521</v>
      </c>
      <c r="K4" s="1">
        <v>162.15524921417236</v>
      </c>
      <c r="L4" s="1">
        <v>324.0283435821533</v>
      </c>
      <c r="N4" s="1">
        <v>30</v>
      </c>
      <c r="O4" s="1">
        <v>20.269277000427245</v>
      </c>
      <c r="P4" s="1">
        <v>40.538664817810059</v>
      </c>
      <c r="Q4" s="1">
        <v>80.971545028686521</v>
      </c>
      <c r="R4" s="1">
        <v>162.15524921417236</v>
      </c>
      <c r="S4" s="1">
        <v>324.0283435821533</v>
      </c>
    </row>
    <row r="5" spans="1:19" x14ac:dyDescent="0.25">
      <c r="B5" s="1">
        <v>40</v>
      </c>
      <c r="C5" s="1">
        <v>2.506380558013916</v>
      </c>
      <c r="D5" s="1">
        <v>2.5141990661621092</v>
      </c>
      <c r="E5" s="1">
        <v>2.5297998428344726</v>
      </c>
      <c r="F5" s="1">
        <v>5.0596130371093748</v>
      </c>
      <c r="G5" s="1">
        <v>10.119089317321777</v>
      </c>
      <c r="H5" s="1">
        <v>20.269567680358886</v>
      </c>
      <c r="I5" s="1">
        <v>40.538561058044436</v>
      </c>
      <c r="J5" s="1">
        <v>80.971770858764643</v>
      </c>
      <c r="K5" s="1">
        <v>162.1553285598755</v>
      </c>
      <c r="L5" s="1">
        <v>324.02719612121581</v>
      </c>
      <c r="N5" s="1">
        <v>40</v>
      </c>
      <c r="O5" s="1">
        <v>20.269567680358886</v>
      </c>
      <c r="P5" s="1">
        <v>40.538561058044436</v>
      </c>
      <c r="Q5" s="1">
        <v>80.971770858764643</v>
      </c>
      <c r="R5" s="1">
        <v>162.1553285598755</v>
      </c>
      <c r="S5" s="1">
        <v>324.02719612121581</v>
      </c>
    </row>
    <row r="6" spans="1:19" x14ac:dyDescent="0.25">
      <c r="B6" s="1">
        <v>50</v>
      </c>
      <c r="C6" s="1">
        <v>2.506385898590088</v>
      </c>
      <c r="D6" s="1">
        <v>2.5141870498657228</v>
      </c>
      <c r="E6" s="1">
        <v>2.5298173904418944</v>
      </c>
      <c r="F6" s="1">
        <v>5.059555625915527</v>
      </c>
      <c r="G6" s="1">
        <v>10.119141197204589</v>
      </c>
      <c r="H6" s="1">
        <v>20.269452476501463</v>
      </c>
      <c r="I6" s="1">
        <v>40.539002037048341</v>
      </c>
      <c r="J6" s="1">
        <v>80.972713851928717</v>
      </c>
      <c r="K6" s="1">
        <v>162.1549684524536</v>
      </c>
      <c r="L6" s="1">
        <v>324.02769918441771</v>
      </c>
      <c r="N6" s="1">
        <v>50</v>
      </c>
      <c r="O6" s="1">
        <v>20.269452476501463</v>
      </c>
      <c r="P6" s="1">
        <v>40.539002037048341</v>
      </c>
      <c r="Q6" s="1">
        <v>80.972713851928717</v>
      </c>
      <c r="R6" s="1">
        <v>162.1549684524536</v>
      </c>
      <c r="S6" s="1">
        <v>324.02769918441771</v>
      </c>
    </row>
    <row r="34" spans="2:19" x14ac:dyDescent="0.25">
      <c r="B34" s="5" t="s">
        <v>37</v>
      </c>
    </row>
    <row r="35" spans="2:19" x14ac:dyDescent="0.25">
      <c r="C35" s="1">
        <v>10</v>
      </c>
      <c r="D35" s="1">
        <v>11</v>
      </c>
      <c r="E35" s="1">
        <v>12</v>
      </c>
      <c r="F35" s="1">
        <v>13</v>
      </c>
      <c r="G35" s="1">
        <v>14</v>
      </c>
      <c r="H35" s="1">
        <v>15</v>
      </c>
      <c r="I35" s="1">
        <v>16</v>
      </c>
      <c r="J35" s="1">
        <v>17</v>
      </c>
      <c r="K35" s="1">
        <v>18</v>
      </c>
      <c r="L35" s="1">
        <v>19</v>
      </c>
    </row>
    <row r="36" spans="2:19" x14ac:dyDescent="0.25">
      <c r="B36" s="1">
        <v>10</v>
      </c>
      <c r="C36" s="1">
        <v>2.5088372230529785</v>
      </c>
      <c r="D36" s="1">
        <v>2.5166961669921877</v>
      </c>
      <c r="E36" s="1">
        <v>2.5322883605957029</v>
      </c>
      <c r="F36" s="1">
        <v>2.5635419845581056</v>
      </c>
      <c r="G36" s="1">
        <v>2.6260408401489257</v>
      </c>
      <c r="H36" s="1">
        <v>2.782300853729248</v>
      </c>
      <c r="I36" s="1">
        <v>3.0635623931884766</v>
      </c>
      <c r="J36" s="1">
        <v>3.5205903053283691</v>
      </c>
      <c r="K36" s="1">
        <v>4.7510560035705565</v>
      </c>
      <c r="L36" s="1">
        <v>6.7198201179504391</v>
      </c>
    </row>
    <row r="37" spans="2:19" x14ac:dyDescent="0.25">
      <c r="B37" s="1">
        <v>20</v>
      </c>
      <c r="C37" s="1">
        <v>2.5109195709228516</v>
      </c>
      <c r="D37" s="1">
        <v>2.5187461853027342</v>
      </c>
      <c r="E37" s="1">
        <v>2.5343460083007812</v>
      </c>
      <c r="F37" s="1">
        <v>2.5656165122985839</v>
      </c>
      <c r="G37" s="1">
        <v>2.6281085968017579</v>
      </c>
      <c r="H37" s="1">
        <v>2.7843999862670898</v>
      </c>
      <c r="I37" s="1">
        <v>3.0656194686889648</v>
      </c>
      <c r="J37" s="1">
        <v>3.5226616859436035</v>
      </c>
      <c r="K37" s="1">
        <v>4.7531501770019533</v>
      </c>
      <c r="L37" s="1">
        <v>6.721877861022949</v>
      </c>
    </row>
    <row r="38" spans="2:19" x14ac:dyDescent="0.25">
      <c r="B38" s="1">
        <v>30</v>
      </c>
      <c r="C38" s="1">
        <v>2.5129737854003906</v>
      </c>
      <c r="D38" s="1">
        <v>2.5207985877990722</v>
      </c>
      <c r="E38" s="1">
        <v>2.5364436149597167</v>
      </c>
      <c r="F38" s="1">
        <v>2.5676837921142579</v>
      </c>
      <c r="G38" s="1">
        <v>2.630213165283203</v>
      </c>
      <c r="H38" s="1">
        <v>2.7864760398864745</v>
      </c>
      <c r="I38" s="1">
        <v>3.0676780700683595</v>
      </c>
      <c r="J38" s="1">
        <v>3.5247553825378417</v>
      </c>
      <c r="K38" s="1">
        <v>4.7552351951599121</v>
      </c>
      <c r="L38" s="1">
        <v>6.7239700317382809</v>
      </c>
    </row>
    <row r="39" spans="2:19" x14ac:dyDescent="0.25">
      <c r="B39" s="1">
        <v>40</v>
      </c>
      <c r="C39" s="1">
        <v>2.5150932312011718</v>
      </c>
      <c r="D39" s="1">
        <v>2.522898483276367</v>
      </c>
      <c r="E39" s="1">
        <v>2.538528823852539</v>
      </c>
      <c r="F39" s="1">
        <v>2.5697715759277342</v>
      </c>
      <c r="G39" s="1">
        <v>2.6322518348693849</v>
      </c>
      <c r="H39" s="1">
        <v>2.7885377883911131</v>
      </c>
      <c r="I39" s="1">
        <v>3.0698011398315428</v>
      </c>
      <c r="J39" s="1">
        <v>3.5268250465393067</v>
      </c>
      <c r="K39" s="1">
        <v>4.7572866439819332</v>
      </c>
      <c r="L39" s="1">
        <v>6.7260551452636719</v>
      </c>
    </row>
    <row r="40" spans="2:19" x14ac:dyDescent="0.25">
      <c r="B40" s="1">
        <v>50</v>
      </c>
      <c r="C40" s="1">
        <v>2.5171612739562987</v>
      </c>
      <c r="D40" s="1">
        <v>2.5249547004699706</v>
      </c>
      <c r="E40" s="1">
        <v>2.5405838966369627</v>
      </c>
      <c r="F40" s="1">
        <v>2.571828079223633</v>
      </c>
      <c r="G40" s="1">
        <v>2.634348487854004</v>
      </c>
      <c r="H40" s="1">
        <v>2.7906088829040527</v>
      </c>
      <c r="I40" s="1">
        <v>3.0718723297119142</v>
      </c>
      <c r="J40" s="1">
        <v>3.5289035797119142</v>
      </c>
      <c r="K40" s="1">
        <v>4.7593770980834957</v>
      </c>
      <c r="L40" s="1">
        <v>6.7281623840332028</v>
      </c>
    </row>
    <row r="43" spans="2:19" x14ac:dyDescent="0.25">
      <c r="B43" s="1" t="s">
        <v>9</v>
      </c>
    </row>
    <row r="44" spans="2:19" x14ac:dyDescent="0.25">
      <c r="C44" s="1">
        <v>10</v>
      </c>
      <c r="D44" s="1">
        <v>11</v>
      </c>
      <c r="E44" s="1">
        <v>12</v>
      </c>
      <c r="F44" s="1">
        <v>13</v>
      </c>
      <c r="G44" s="1">
        <v>14</v>
      </c>
      <c r="H44" s="1">
        <v>15</v>
      </c>
      <c r="I44" s="1">
        <v>16</v>
      </c>
      <c r="J44" s="1">
        <v>17</v>
      </c>
      <c r="K44" s="1">
        <v>18</v>
      </c>
      <c r="L44" s="1">
        <v>19</v>
      </c>
      <c r="N44" s="1"/>
      <c r="O44" s="5" t="s">
        <v>4</v>
      </c>
      <c r="P44" s="5" t="s">
        <v>5</v>
      </c>
      <c r="Q44" s="5" t="s">
        <v>6</v>
      </c>
      <c r="R44" s="5" t="s">
        <v>7</v>
      </c>
      <c r="S44" s="5" t="s">
        <v>8</v>
      </c>
    </row>
    <row r="45" spans="2:19" x14ac:dyDescent="0.25">
      <c r="B45" s="1">
        <v>10</v>
      </c>
      <c r="C45" s="1">
        <f>C36-C2</f>
        <v>2.4406433105470526E-3</v>
      </c>
      <c r="D45" s="1">
        <f t="shared" ref="D45:L45" si="0">D36-D2</f>
        <v>2.4967193603515625E-3</v>
      </c>
      <c r="E45" s="1">
        <f t="shared" si="0"/>
        <v>2.4796485900875354E-3</v>
      </c>
      <c r="F45" s="1">
        <f t="shared" si="0"/>
        <v>-2.4960252761840818</v>
      </c>
      <c r="G45" s="1">
        <f t="shared" si="0"/>
        <v>-7.4930561065673817</v>
      </c>
      <c r="H45" s="1">
        <f t="shared" si="0"/>
        <v>-17.487106609344483</v>
      </c>
      <c r="I45" s="1">
        <f t="shared" si="0"/>
        <v>-37.475090217590335</v>
      </c>
      <c r="J45" s="1">
        <f t="shared" si="0"/>
        <v>-77.451363658905024</v>
      </c>
      <c r="K45" s="1">
        <f t="shared" si="0"/>
        <v>-157.4039246559143</v>
      </c>
      <c r="L45" s="1">
        <f t="shared" si="0"/>
        <v>-317.30933084487913</v>
      </c>
      <c r="N45" s="1">
        <v>10</v>
      </c>
      <c r="O45" s="1">
        <v>-17.487106609344483</v>
      </c>
      <c r="P45" s="1">
        <v>-37.475090217590335</v>
      </c>
      <c r="Q45" s="1">
        <v>-77.451363658905024</v>
      </c>
      <c r="R45" s="1">
        <v>-157.4039246559143</v>
      </c>
      <c r="S45" s="1">
        <v>-317.30933084487913</v>
      </c>
    </row>
    <row r="46" spans="2:19" x14ac:dyDescent="0.25">
      <c r="B46" s="1">
        <v>20</v>
      </c>
      <c r="C46" s="1">
        <f t="shared" ref="C46:L46" si="1">C37-C3</f>
        <v>4.5505523681641513E-3</v>
      </c>
      <c r="D46" s="1">
        <f t="shared" si="1"/>
        <v>4.5417785644530362E-3</v>
      </c>
      <c r="E46" s="1">
        <f t="shared" si="1"/>
        <v>4.5348167419434482E-3</v>
      </c>
      <c r="F46" s="1">
        <f t="shared" si="1"/>
        <v>-2.4939995765686036</v>
      </c>
      <c r="G46" s="1">
        <f t="shared" si="1"/>
        <v>-7.4910280227661143</v>
      </c>
      <c r="H46" s="1">
        <f t="shared" si="1"/>
        <v>-17.48502426147461</v>
      </c>
      <c r="I46" s="1">
        <f t="shared" si="1"/>
        <v>-37.47305603027344</v>
      </c>
      <c r="J46" s="1">
        <f t="shared" si="1"/>
        <v>-77.449112224578855</v>
      </c>
      <c r="K46" s="1">
        <f t="shared" si="1"/>
        <v>-157.40175113677981</v>
      </c>
      <c r="L46" s="1">
        <f t="shared" si="1"/>
        <v>-317.30382986068724</v>
      </c>
      <c r="N46" s="1">
        <v>20</v>
      </c>
      <c r="O46" s="1">
        <v>-17.48502426147461</v>
      </c>
      <c r="P46" s="1">
        <v>-37.47305603027344</v>
      </c>
      <c r="Q46" s="1">
        <v>-77.449112224578855</v>
      </c>
      <c r="R46" s="1">
        <v>-157.40175113677981</v>
      </c>
      <c r="S46" s="1">
        <v>-317.30382986068724</v>
      </c>
    </row>
    <row r="47" spans="2:19" x14ac:dyDescent="0.25">
      <c r="B47" s="1">
        <v>30</v>
      </c>
      <c r="C47" s="1">
        <f t="shared" ref="C47:L47" si="2">C38-C4</f>
        <v>6.5856933593750888E-3</v>
      </c>
      <c r="D47" s="1">
        <f t="shared" si="2"/>
        <v>6.619644165038796E-3</v>
      </c>
      <c r="E47" s="1">
        <f t="shared" si="2"/>
        <v>6.6376686096192294E-3</v>
      </c>
      <c r="F47" s="1">
        <f t="shared" si="2"/>
        <v>-2.4919311523437497</v>
      </c>
      <c r="G47" s="1">
        <f t="shared" si="2"/>
        <v>-7.4888673782348629</v>
      </c>
      <c r="H47" s="1">
        <f t="shared" si="2"/>
        <v>-17.482800960540771</v>
      </c>
      <c r="I47" s="1">
        <f t="shared" si="2"/>
        <v>-37.470986747741698</v>
      </c>
      <c r="J47" s="1">
        <f t="shared" si="2"/>
        <v>-77.446789646148673</v>
      </c>
      <c r="K47" s="1">
        <f t="shared" si="2"/>
        <v>-157.40001401901245</v>
      </c>
      <c r="L47" s="1">
        <f t="shared" si="2"/>
        <v>-317.30437355041499</v>
      </c>
      <c r="N47" s="1">
        <v>30</v>
      </c>
      <c r="O47" s="1">
        <v>-17.482800960540771</v>
      </c>
      <c r="P47" s="1">
        <v>-37.470986747741698</v>
      </c>
      <c r="Q47" s="1">
        <v>-77.446789646148673</v>
      </c>
      <c r="R47" s="1">
        <v>-157.40001401901245</v>
      </c>
      <c r="S47" s="1">
        <v>-317.30437355041499</v>
      </c>
    </row>
    <row r="48" spans="2:19" x14ac:dyDescent="0.25">
      <c r="B48" s="1">
        <v>40</v>
      </c>
      <c r="C48" s="1">
        <f t="shared" ref="C48:L48" si="3">C39-C5</f>
        <v>8.7126731872557706E-3</v>
      </c>
      <c r="D48" s="1">
        <f t="shared" si="3"/>
        <v>8.6994171142578125E-3</v>
      </c>
      <c r="E48" s="1">
        <f t="shared" si="3"/>
        <v>8.7289810180664063E-3</v>
      </c>
      <c r="F48" s="1">
        <f t="shared" si="3"/>
        <v>-2.4898414611816406</v>
      </c>
      <c r="G48" s="1">
        <f t="shared" si="3"/>
        <v>-7.4868374824523922</v>
      </c>
      <c r="H48" s="1">
        <f t="shared" si="3"/>
        <v>-17.481029891967772</v>
      </c>
      <c r="I48" s="1">
        <f t="shared" si="3"/>
        <v>-37.468759918212896</v>
      </c>
      <c r="J48" s="1">
        <f t="shared" si="3"/>
        <v>-77.444945812225342</v>
      </c>
      <c r="K48" s="1">
        <f t="shared" si="3"/>
        <v>-157.39804191589357</v>
      </c>
      <c r="L48" s="1">
        <f t="shared" si="3"/>
        <v>-317.30114097595214</v>
      </c>
      <c r="N48" s="1">
        <v>40</v>
      </c>
      <c r="O48" s="1">
        <v>-17.481029891967772</v>
      </c>
      <c r="P48" s="1">
        <v>-37.468759918212896</v>
      </c>
      <c r="Q48" s="1">
        <v>-77.444945812225342</v>
      </c>
      <c r="R48" s="1">
        <v>-157.39804191589357</v>
      </c>
      <c r="S48" s="1">
        <v>-317.30114097595214</v>
      </c>
    </row>
    <row r="49" spans="2:51" x14ac:dyDescent="0.25">
      <c r="B49" s="1">
        <v>50</v>
      </c>
      <c r="C49" s="1">
        <f t="shared" ref="C49:L49" si="4">C40-C6</f>
        <v>1.077537536621076E-2</v>
      </c>
      <c r="D49" s="1">
        <f t="shared" si="4"/>
        <v>1.076765060424778E-2</v>
      </c>
      <c r="E49" s="1">
        <f t="shared" si="4"/>
        <v>1.0766506195068359E-2</v>
      </c>
      <c r="F49" s="1">
        <f t="shared" si="4"/>
        <v>-2.487727546691894</v>
      </c>
      <c r="G49" s="1">
        <f t="shared" si="4"/>
        <v>-7.4847927093505859</v>
      </c>
      <c r="H49" s="1">
        <f t="shared" si="4"/>
        <v>-17.478843593597411</v>
      </c>
      <c r="I49" s="1">
        <f t="shared" si="4"/>
        <v>-37.467129707336426</v>
      </c>
      <c r="J49" s="1">
        <f t="shared" si="4"/>
        <v>-77.443810272216808</v>
      </c>
      <c r="K49" s="1">
        <f t="shared" si="4"/>
        <v>-157.39559135437011</v>
      </c>
      <c r="L49" s="1">
        <f t="shared" si="4"/>
        <v>-317.29953680038449</v>
      </c>
      <c r="N49" s="1">
        <v>50</v>
      </c>
      <c r="O49" s="1">
        <v>-17.478843593597411</v>
      </c>
      <c r="P49" s="1">
        <v>-37.467129707336426</v>
      </c>
      <c r="Q49" s="1">
        <v>-77.443810272216808</v>
      </c>
      <c r="R49" s="1">
        <v>-157.39559135437011</v>
      </c>
      <c r="S49" s="1">
        <v>-317.29953680038449</v>
      </c>
    </row>
    <row r="51" spans="2:51" x14ac:dyDescent="0.25">
      <c r="AP51" s="1">
        <v>2.506434440612793</v>
      </c>
      <c r="AQ51" s="1">
        <v>2.5142107009887695</v>
      </c>
      <c r="AR51" s="1">
        <v>2.5297565460205078</v>
      </c>
      <c r="AS51" s="1">
        <v>5.0594491958618164</v>
      </c>
      <c r="AT51" s="1">
        <v>10.119143486022949</v>
      </c>
      <c r="AU51" s="1">
        <v>20.269331932067871</v>
      </c>
      <c r="AV51" s="1">
        <v>40.538649559020996</v>
      </c>
      <c r="AW51" s="1">
        <v>80.972951889038086</v>
      </c>
      <c r="AX51" s="1">
        <v>162.15150165557861</v>
      </c>
      <c r="AY51" s="1">
        <v>324.03032970428467</v>
      </c>
    </row>
    <row r="52" spans="2:51" x14ac:dyDescent="0.25">
      <c r="AP52" s="1">
        <v>2.5063972473144531</v>
      </c>
      <c r="AQ52" s="1">
        <v>2.5141773223876953</v>
      </c>
      <c r="AR52" s="1">
        <v>2.5297822952270508</v>
      </c>
      <c r="AS52" s="1">
        <v>5.0595865249633789</v>
      </c>
      <c r="AT52" s="1">
        <v>10.119002342224121</v>
      </c>
      <c r="AU52" s="1">
        <v>20.269728660583496</v>
      </c>
      <c r="AV52" s="1">
        <v>40.539305686950684</v>
      </c>
      <c r="AW52" s="1">
        <v>80.973836898803711</v>
      </c>
      <c r="AX52" s="1">
        <v>162.15388202667236</v>
      </c>
      <c r="AY52" s="1">
        <v>324.01860237121582</v>
      </c>
    </row>
    <row r="53" spans="2:51" x14ac:dyDescent="0.25">
      <c r="AP53" s="1">
        <v>2.5063886642456055</v>
      </c>
      <c r="AQ53" s="1">
        <v>2.5141334533691406</v>
      </c>
      <c r="AR53" s="1">
        <v>2.5298013687133789</v>
      </c>
      <c r="AS53" s="1">
        <v>5.0598287582397461</v>
      </c>
      <c r="AT53" s="1">
        <v>10.118990898132324</v>
      </c>
      <c r="AU53" s="1">
        <v>20.269377708435059</v>
      </c>
      <c r="AV53" s="1">
        <v>40.539671897888184</v>
      </c>
      <c r="AW53" s="1">
        <v>80.971914291381836</v>
      </c>
      <c r="AX53" s="1">
        <v>162.15528583526611</v>
      </c>
      <c r="AY53" s="1">
        <v>324.02946662902832</v>
      </c>
    </row>
    <row r="54" spans="2:51" x14ac:dyDescent="0.25">
      <c r="AP54" s="1">
        <v>2.5063400268554688</v>
      </c>
      <c r="AQ54" s="1">
        <v>2.5142087936401367</v>
      </c>
      <c r="AR54" s="1">
        <v>2.5297727584838867</v>
      </c>
      <c r="AS54" s="1">
        <v>5.0596113204956055</v>
      </c>
      <c r="AT54" s="1">
        <v>10.119383811950684</v>
      </c>
      <c r="AU54" s="1">
        <v>20.269003868103027</v>
      </c>
      <c r="AV54" s="1">
        <v>40.538939476013184</v>
      </c>
      <c r="AW54" s="1">
        <v>80.974020004272461</v>
      </c>
      <c r="AX54" s="1">
        <v>162.15632343292236</v>
      </c>
      <c r="AY54" s="1">
        <v>324.02776622772217</v>
      </c>
    </row>
    <row r="55" spans="2:51" x14ac:dyDescent="0.25">
      <c r="AP55" s="1">
        <v>2.5064058303833008</v>
      </c>
      <c r="AQ55" s="1">
        <v>2.5141878128051758</v>
      </c>
      <c r="AR55" s="1">
        <v>2.5298175811767578</v>
      </c>
      <c r="AS55" s="1">
        <v>5.059443473815918</v>
      </c>
      <c r="AT55" s="1">
        <v>10.119303703308105</v>
      </c>
      <c r="AU55" s="1">
        <v>20.269583702087402</v>
      </c>
      <c r="AV55" s="1">
        <v>40.539824485778809</v>
      </c>
      <c r="AW55" s="1">
        <v>80.970876693725586</v>
      </c>
      <c r="AX55" s="1">
        <v>162.15443134307861</v>
      </c>
      <c r="AY55" s="1">
        <v>324.03057384490967</v>
      </c>
    </row>
    <row r="56" spans="2:51" x14ac:dyDescent="0.25">
      <c r="AP56" s="1">
        <v>2.5063695907592773</v>
      </c>
      <c r="AQ56" s="1">
        <v>2.5141754150390625</v>
      </c>
      <c r="AR56" s="1">
        <v>2.5298852920532227</v>
      </c>
      <c r="AS56" s="1">
        <v>5.0595216751098633</v>
      </c>
      <c r="AT56" s="1">
        <v>10.119082450866699</v>
      </c>
      <c r="AU56" s="1">
        <v>20.270125389099121</v>
      </c>
      <c r="AV56" s="1">
        <v>40.538786888122559</v>
      </c>
      <c r="AW56" s="1">
        <v>80.972219467163086</v>
      </c>
      <c r="AX56" s="1">
        <v>162.15479755401611</v>
      </c>
      <c r="AY56" s="1">
        <v>324.02507209777832</v>
      </c>
    </row>
    <row r="57" spans="2:51" x14ac:dyDescent="0.25">
      <c r="AP57" s="1">
        <v>2.5064420700073242</v>
      </c>
      <c r="AQ57" s="1">
        <v>2.5141849517822266</v>
      </c>
      <c r="AR57" s="1">
        <v>2.5297994613647461</v>
      </c>
      <c r="AS57" s="1">
        <v>5.0594472885131836</v>
      </c>
      <c r="AT57" s="1">
        <v>10.119101524353027</v>
      </c>
      <c r="AU57" s="1">
        <v>20.269957542419434</v>
      </c>
      <c r="AV57" s="1">
        <v>40.538832664489746</v>
      </c>
      <c r="AW57" s="1">
        <v>80.973531723022461</v>
      </c>
      <c r="AX57" s="1">
        <v>162.15675067901611</v>
      </c>
      <c r="AY57" s="1">
        <v>324.03288459777832</v>
      </c>
    </row>
    <row r="58" spans="2:51" x14ac:dyDescent="0.25">
      <c r="AP58" s="1">
        <v>2.5063629150390625</v>
      </c>
      <c r="AQ58" s="1">
        <v>2.5142116546630859</v>
      </c>
      <c r="AR58" s="1">
        <v>2.52984619140625</v>
      </c>
      <c r="AS58" s="1">
        <v>5.059575080871582</v>
      </c>
      <c r="AT58" s="1">
        <v>10.119166374206543</v>
      </c>
      <c r="AU58" s="1">
        <v>20.269026756286621</v>
      </c>
      <c r="AV58" s="1">
        <v>40.538832664489746</v>
      </c>
      <c r="AW58" s="1">
        <v>80.973226547241211</v>
      </c>
      <c r="AX58" s="1">
        <v>162.16108417510986</v>
      </c>
      <c r="AY58" s="1">
        <v>324.02385139465332</v>
      </c>
    </row>
    <row r="59" spans="2:51" x14ac:dyDescent="0.25">
      <c r="AP59" s="1">
        <v>2.5063514709472656</v>
      </c>
      <c r="AQ59" s="1">
        <v>2.5142126083374023</v>
      </c>
      <c r="AR59" s="1">
        <v>2.5298671722412109</v>
      </c>
      <c r="AS59" s="1">
        <v>5.0595674514770508</v>
      </c>
      <c r="AT59" s="1">
        <v>10.119048118591309</v>
      </c>
      <c r="AU59" s="1">
        <v>20.268988609313965</v>
      </c>
      <c r="AV59" s="1">
        <v>40.538573265075684</v>
      </c>
      <c r="AW59" s="1">
        <v>80.971364974975586</v>
      </c>
      <c r="AX59" s="1">
        <v>162.15296649932861</v>
      </c>
      <c r="AY59" s="1">
        <v>324.03862190246582</v>
      </c>
    </row>
    <row r="60" spans="2:51" x14ac:dyDescent="0.25">
      <c r="AP60" s="1">
        <v>2.5063667297363281</v>
      </c>
      <c r="AQ60" s="1">
        <v>2.5141677856445313</v>
      </c>
      <c r="AR60" s="1">
        <v>2.5298452377319336</v>
      </c>
      <c r="AS60" s="1">
        <v>5.0595254898071289</v>
      </c>
      <c r="AT60" s="1">
        <v>10.119189262390137</v>
      </c>
      <c r="AU60" s="1">
        <v>20.269400596618652</v>
      </c>
      <c r="AV60" s="1">
        <v>40.538603782653809</v>
      </c>
      <c r="AW60" s="1">
        <v>80.973196029663086</v>
      </c>
      <c r="AX60" s="1">
        <v>162.15266132354736</v>
      </c>
      <c r="AY60" s="1">
        <v>324.01982307434082</v>
      </c>
    </row>
    <row r="61" spans="2:51" x14ac:dyDescent="0.25">
      <c r="AP61" s="1">
        <v>2.506385898590088</v>
      </c>
      <c r="AQ61" s="1">
        <v>2.5141870498657228</v>
      </c>
      <c r="AR61" s="1">
        <v>2.5298173904418944</v>
      </c>
      <c r="AS61" s="1">
        <v>5.059555625915527</v>
      </c>
      <c r="AT61" s="1">
        <v>10.119141197204589</v>
      </c>
      <c r="AU61" s="1">
        <v>20.269452476501463</v>
      </c>
      <c r="AV61" s="1">
        <v>40.539002037048341</v>
      </c>
      <c r="AW61" s="1">
        <v>80.972713851928717</v>
      </c>
      <c r="AX61" s="1">
        <v>162.1549684524536</v>
      </c>
      <c r="AY61" s="1">
        <v>324.02769918441771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topLeftCell="A4" zoomScale="60" zoomScaleNormal="60" workbookViewId="0">
      <selection activeCell="G51" sqref="G51"/>
    </sheetView>
  </sheetViews>
  <sheetFormatPr defaultColWidth="9.21875" defaultRowHeight="14.4" x14ac:dyDescent="0.25"/>
  <cols>
    <col min="1" max="1" width="9.109375" style="2" customWidth="1"/>
    <col min="2" max="2" width="6.5546875" style="2" customWidth="1"/>
    <col min="3" max="12" width="10.77734375" style="2" bestFit="1" customWidth="1"/>
    <col min="13" max="30" width="12.88671875" style="2"/>
    <col min="31" max="32" width="9.6640625" style="2"/>
    <col min="33" max="34" width="12.88671875" style="2"/>
    <col min="35" max="16384" width="9.21875" style="2"/>
  </cols>
  <sheetData>
    <row r="1" spans="1:19" s="1" customFormat="1" x14ac:dyDescent="0.25">
      <c r="A1" s="5" t="s">
        <v>10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</row>
    <row r="2" spans="1:19" x14ac:dyDescent="0.25">
      <c r="B2" s="1">
        <v>10</v>
      </c>
      <c r="C2" s="1">
        <v>2.4985332489013672</v>
      </c>
      <c r="D2" s="1">
        <v>2.4984987258911131</v>
      </c>
      <c r="E2" s="1">
        <v>2.4985169410705566</v>
      </c>
      <c r="F2" s="1">
        <v>4.9970390319824221</v>
      </c>
      <c r="G2" s="1">
        <v>9.9941179275512688</v>
      </c>
      <c r="H2" s="1">
        <v>19.987959098815917</v>
      </c>
      <c r="I2" s="1">
        <v>39.97632808685303</v>
      </c>
      <c r="J2" s="1">
        <v>79.951383590698242</v>
      </c>
      <c r="K2" s="1">
        <v>159.90553150177001</v>
      </c>
      <c r="L2" s="1">
        <v>319.80778932571411</v>
      </c>
      <c r="N2" s="1">
        <v>10</v>
      </c>
      <c r="O2" s="1">
        <v>19.987959098815917</v>
      </c>
      <c r="P2" s="1">
        <v>39.97632808685303</v>
      </c>
      <c r="Q2" s="1">
        <v>79.951383590698242</v>
      </c>
      <c r="R2" s="1">
        <v>159.90553150177001</v>
      </c>
      <c r="S2" s="1">
        <v>319.80778932571411</v>
      </c>
    </row>
    <row r="3" spans="1:19" x14ac:dyDescent="0.25">
      <c r="B3" s="1">
        <v>20</v>
      </c>
      <c r="C3" s="1">
        <v>2.4984963417053221</v>
      </c>
      <c r="D3" s="1">
        <v>2.498522472381592</v>
      </c>
      <c r="E3" s="1">
        <v>2.4985150337219237</v>
      </c>
      <c r="F3" s="1">
        <v>4.9970022201538082</v>
      </c>
      <c r="G3" s="1">
        <v>9.9940355300903327</v>
      </c>
      <c r="H3" s="1">
        <v>19.988043785095215</v>
      </c>
      <c r="I3" s="1">
        <v>39.975705528259276</v>
      </c>
      <c r="J3" s="1">
        <v>79.95225639343262</v>
      </c>
      <c r="K3" s="1">
        <v>159.90475635528566</v>
      </c>
      <c r="L3" s="1">
        <v>319.81020631790159</v>
      </c>
      <c r="N3" s="1">
        <v>20</v>
      </c>
      <c r="O3" s="1">
        <v>19.988043785095215</v>
      </c>
      <c r="P3" s="1">
        <v>39.975705528259276</v>
      </c>
      <c r="Q3" s="1">
        <v>79.95225639343262</v>
      </c>
      <c r="R3" s="1">
        <v>159.90475635528566</v>
      </c>
      <c r="S3" s="1">
        <v>319.81020631790159</v>
      </c>
    </row>
    <row r="4" spans="1:19" x14ac:dyDescent="0.25">
      <c r="B4" s="1">
        <v>30</v>
      </c>
      <c r="C4" s="1">
        <v>2.4985235214233397</v>
      </c>
      <c r="D4" s="1">
        <v>2.4985122680664063</v>
      </c>
      <c r="E4" s="1">
        <v>2.4985021591186523</v>
      </c>
      <c r="F4" s="1">
        <v>4.9970184326171871</v>
      </c>
      <c r="G4" s="1">
        <v>9.9940816879272454</v>
      </c>
      <c r="H4" s="1">
        <v>19.988010978698732</v>
      </c>
      <c r="I4" s="1">
        <v>39.976100730895993</v>
      </c>
      <c r="J4" s="1">
        <v>79.952332687377933</v>
      </c>
      <c r="K4" s="1">
        <v>159.90442066192628</v>
      </c>
      <c r="L4" s="1">
        <v>319.80575075149534</v>
      </c>
      <c r="N4" s="1">
        <v>30</v>
      </c>
      <c r="O4" s="1">
        <v>19.988010978698732</v>
      </c>
      <c r="P4" s="1">
        <v>39.976100730895993</v>
      </c>
      <c r="Q4" s="1">
        <v>79.952332687377933</v>
      </c>
      <c r="R4" s="1">
        <v>159.90442066192628</v>
      </c>
      <c r="S4" s="1">
        <v>319.80575075149534</v>
      </c>
    </row>
    <row r="5" spans="1:19" x14ac:dyDescent="0.25">
      <c r="B5" s="1">
        <v>40</v>
      </c>
      <c r="C5" s="1">
        <v>2.4985220909118651</v>
      </c>
      <c r="D5" s="1">
        <v>2.4985239028930666</v>
      </c>
      <c r="E5" s="1">
        <v>2.4985115051269533</v>
      </c>
      <c r="F5" s="1">
        <v>4.9970331192016602</v>
      </c>
      <c r="G5" s="1">
        <v>9.9940862655639648</v>
      </c>
      <c r="H5" s="1">
        <v>19.988005638122559</v>
      </c>
      <c r="I5" s="1">
        <v>39.976073265075684</v>
      </c>
      <c r="J5" s="1">
        <v>79.952705001831049</v>
      </c>
      <c r="K5" s="1">
        <v>159.90491504669188</v>
      </c>
      <c r="L5" s="1">
        <v>319.80982961654661</v>
      </c>
      <c r="N5" s="1">
        <v>40</v>
      </c>
      <c r="O5" s="1">
        <v>19.988005638122559</v>
      </c>
      <c r="P5" s="1">
        <v>39.976073265075684</v>
      </c>
      <c r="Q5" s="1">
        <v>79.952705001831049</v>
      </c>
      <c r="R5" s="1">
        <v>159.90491504669188</v>
      </c>
      <c r="S5" s="1">
        <v>319.80982961654661</v>
      </c>
    </row>
    <row r="6" spans="1:19" x14ac:dyDescent="0.25">
      <c r="B6" s="1">
        <v>50</v>
      </c>
      <c r="C6" s="1">
        <v>2.4985045433044433</v>
      </c>
      <c r="D6" s="1">
        <v>2.4985126495361327</v>
      </c>
      <c r="E6" s="1">
        <v>2.4984986305236818</v>
      </c>
      <c r="F6" s="1">
        <v>4.9970125198364261</v>
      </c>
      <c r="G6" s="1">
        <v>9.9939599990844723</v>
      </c>
      <c r="H6" s="1">
        <v>19.988006401062012</v>
      </c>
      <c r="I6" s="1">
        <v>39.976465415954593</v>
      </c>
      <c r="J6" s="1">
        <v>79.951945114135739</v>
      </c>
      <c r="K6" s="1">
        <v>159.90366382598876</v>
      </c>
      <c r="L6" s="1">
        <v>319.80872840881347</v>
      </c>
      <c r="N6" s="1">
        <v>50</v>
      </c>
      <c r="O6" s="1">
        <v>19.988006401062012</v>
      </c>
      <c r="P6" s="1">
        <v>39.976465415954593</v>
      </c>
      <c r="Q6" s="1">
        <v>79.951945114135739</v>
      </c>
      <c r="R6" s="1">
        <v>159.90366382598876</v>
      </c>
      <c r="S6" s="1">
        <v>319.80872840881347</v>
      </c>
    </row>
    <row r="29" spans="2:19" x14ac:dyDescent="0.25">
      <c r="B29" s="5" t="s">
        <v>37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>
        <v>10</v>
      </c>
      <c r="D30" s="1">
        <v>11</v>
      </c>
      <c r="E30" s="1">
        <v>12</v>
      </c>
      <c r="F30" s="1">
        <v>13</v>
      </c>
      <c r="G30" s="1">
        <v>14</v>
      </c>
      <c r="H30" s="1">
        <v>15</v>
      </c>
      <c r="I30" s="1">
        <v>16</v>
      </c>
      <c r="J30" s="1">
        <v>17</v>
      </c>
      <c r="K30" s="1">
        <v>18</v>
      </c>
      <c r="L30" s="1">
        <v>19</v>
      </c>
      <c r="M30" s="1"/>
      <c r="N30" s="1"/>
      <c r="O30" s="1"/>
      <c r="P30" s="1"/>
      <c r="Q30" s="1"/>
      <c r="R30" s="1"/>
      <c r="S30" s="1"/>
    </row>
    <row r="31" spans="2:19" x14ac:dyDescent="0.25">
      <c r="B31" s="1">
        <v>10</v>
      </c>
      <c r="C31" s="1">
        <v>2.4994874000549316</v>
      </c>
      <c r="D31" s="1">
        <v>2.499531936645508</v>
      </c>
      <c r="E31" s="1">
        <v>2.4995019912719725</v>
      </c>
      <c r="F31" s="1">
        <v>2.4995065689086915</v>
      </c>
      <c r="G31" s="1">
        <v>2.4995044708251952</v>
      </c>
      <c r="H31" s="1">
        <v>2.4994811058044433</v>
      </c>
      <c r="I31" s="1">
        <v>2.4994926452636719</v>
      </c>
      <c r="J31" s="1">
        <v>2.4994940757751465</v>
      </c>
      <c r="K31" s="1">
        <v>2.499489116668701</v>
      </c>
      <c r="L31" s="1">
        <v>2.4995099067687989</v>
      </c>
      <c r="M31" s="1"/>
      <c r="N31" s="1"/>
      <c r="O31" s="1"/>
      <c r="P31" s="1"/>
      <c r="Q31" s="1"/>
      <c r="R31" s="1"/>
      <c r="S31" s="1"/>
    </row>
    <row r="32" spans="2:19" x14ac:dyDescent="0.25">
      <c r="B32" s="1">
        <v>20</v>
      </c>
      <c r="C32" s="1">
        <v>2.5002927780151367</v>
      </c>
      <c r="D32" s="1">
        <v>2.5003040313720701</v>
      </c>
      <c r="E32" s="1">
        <v>2.5002740859985351</v>
      </c>
      <c r="F32" s="1">
        <v>2.5002955436706542</v>
      </c>
      <c r="G32" s="1">
        <v>2.5002885818481446</v>
      </c>
      <c r="H32" s="1">
        <v>2.5002956390380859</v>
      </c>
      <c r="I32" s="1">
        <v>2.5002708435058594</v>
      </c>
      <c r="J32" s="1">
        <v>2.5002760887145996</v>
      </c>
      <c r="K32" s="1">
        <v>2.500299644470215</v>
      </c>
      <c r="L32" s="1">
        <v>2.5002840042114256</v>
      </c>
      <c r="M32" s="1"/>
      <c r="N32" s="1"/>
      <c r="O32" s="1"/>
      <c r="P32" s="1"/>
      <c r="Q32" s="1"/>
      <c r="R32" s="1"/>
      <c r="S32" s="1"/>
    </row>
    <row r="33" spans="2:19" x14ac:dyDescent="0.25">
      <c r="B33" s="1">
        <v>30</v>
      </c>
      <c r="C33" s="1">
        <v>2.5010538101196289</v>
      </c>
      <c r="D33" s="1">
        <v>2.5010699272155761</v>
      </c>
      <c r="E33" s="1">
        <v>2.5010823249816894</v>
      </c>
      <c r="F33" s="1">
        <v>2.5010791778564454</v>
      </c>
      <c r="G33" s="1">
        <v>2.5011018753051757</v>
      </c>
      <c r="H33" s="1">
        <v>2.5010823249816894</v>
      </c>
      <c r="I33" s="1">
        <v>2.5010400772094727</v>
      </c>
      <c r="J33" s="1">
        <v>2.5010851860046386</v>
      </c>
      <c r="K33" s="1">
        <v>2.5010924339294434</v>
      </c>
      <c r="L33" s="1">
        <v>2.5010801315307618</v>
      </c>
      <c r="M33" s="1"/>
      <c r="N33" s="1"/>
      <c r="O33" s="1"/>
      <c r="P33" s="1"/>
      <c r="Q33" s="1"/>
      <c r="R33" s="1"/>
      <c r="S33" s="1"/>
    </row>
    <row r="34" spans="2:19" x14ac:dyDescent="0.25">
      <c r="B34" s="1">
        <v>40</v>
      </c>
      <c r="C34" s="1">
        <v>2.5018800735473632</v>
      </c>
      <c r="D34" s="1">
        <v>2.5018756866455076</v>
      </c>
      <c r="E34" s="1">
        <v>2.501881980895996</v>
      </c>
      <c r="F34" s="1">
        <v>2.501871871948242</v>
      </c>
      <c r="G34" s="1">
        <v>2.5018607139587403</v>
      </c>
      <c r="H34" s="1">
        <v>2.5018642425537108</v>
      </c>
      <c r="I34" s="1">
        <v>2.5018804550170897</v>
      </c>
      <c r="J34" s="1">
        <v>2.501869297027588</v>
      </c>
      <c r="K34" s="1">
        <v>2.5018564224243165</v>
      </c>
      <c r="L34" s="1">
        <v>2.5018787384033203</v>
      </c>
      <c r="M34" s="1"/>
      <c r="N34" s="1"/>
      <c r="O34" s="1"/>
      <c r="P34" s="1"/>
      <c r="Q34" s="1"/>
      <c r="R34" s="1"/>
      <c r="S34" s="1"/>
    </row>
    <row r="35" spans="2:19" x14ac:dyDescent="0.25">
      <c r="B35" s="1">
        <v>50</v>
      </c>
      <c r="C35" s="1">
        <v>2.5026692390441894</v>
      </c>
      <c r="D35" s="1">
        <v>2.5026415824890136</v>
      </c>
      <c r="E35" s="1">
        <v>2.5026476860046385</v>
      </c>
      <c r="F35" s="1">
        <v>2.502644729614258</v>
      </c>
      <c r="G35" s="1">
        <v>2.5026670455932618</v>
      </c>
      <c r="H35" s="1">
        <v>2.5026488304138184</v>
      </c>
      <c r="I35" s="1">
        <v>2.5026575088500977</v>
      </c>
      <c r="J35" s="1">
        <v>2.5026556015014649</v>
      </c>
      <c r="K35" s="1">
        <v>2.502660369873047</v>
      </c>
      <c r="L35" s="1">
        <v>2.5026937484741212</v>
      </c>
      <c r="M35" s="1"/>
      <c r="N35" s="1"/>
      <c r="O35" s="1"/>
      <c r="P35" s="1"/>
      <c r="Q35" s="1"/>
      <c r="R35" s="1"/>
      <c r="S35" s="1"/>
    </row>
    <row r="36" spans="2:19" x14ac:dyDescent="0.25"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</row>
    <row r="37" spans="2:19" x14ac:dyDescent="0.25"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</row>
    <row r="38" spans="2:19" x14ac:dyDescent="0.25">
      <c r="B38" s="1" t="s">
        <v>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</row>
    <row r="39" spans="2:19" x14ac:dyDescent="0.25">
      <c r="B39" s="1"/>
      <c r="C39" s="1">
        <v>10</v>
      </c>
      <c r="D39" s="1">
        <v>11</v>
      </c>
      <c r="E39" s="1">
        <v>12</v>
      </c>
      <c r="F39" s="1">
        <v>13</v>
      </c>
      <c r="G39" s="1">
        <v>14</v>
      </c>
      <c r="H39" s="1">
        <v>15</v>
      </c>
      <c r="I39" s="1">
        <v>16</v>
      </c>
      <c r="J39" s="1">
        <v>17</v>
      </c>
      <c r="K39" s="1">
        <v>18</v>
      </c>
      <c r="L39" s="1">
        <v>19</v>
      </c>
      <c r="M39" s="1"/>
      <c r="N39" s="1"/>
      <c r="O39" s="5" t="s">
        <v>4</v>
      </c>
      <c r="P39" s="5" t="s">
        <v>5</v>
      </c>
      <c r="Q39" s="5" t="s">
        <v>6</v>
      </c>
      <c r="R39" s="5" t="s">
        <v>7</v>
      </c>
      <c r="S39" s="5" t="s">
        <v>8</v>
      </c>
    </row>
    <row r="40" spans="2:19" x14ac:dyDescent="0.25">
      <c r="B40" s="1">
        <v>10</v>
      </c>
      <c r="C40" s="1">
        <f>C31-C2</f>
        <v>9.5415115356445313E-4</v>
      </c>
      <c r="D40" s="1">
        <f t="shared" ref="D40:L40" si="0">D31-D2</f>
        <v>1.0332107543948865E-3</v>
      </c>
      <c r="E40" s="1">
        <f t="shared" si="0"/>
        <v>9.8505020141592681E-4</v>
      </c>
      <c r="F40" s="1">
        <f t="shared" si="0"/>
        <v>-2.4975324630737306</v>
      </c>
      <c r="G40" s="1">
        <f t="shared" si="0"/>
        <v>-7.4946134567260732</v>
      </c>
      <c r="H40" s="1">
        <f t="shared" si="0"/>
        <v>-17.488477993011475</v>
      </c>
      <c r="I40" s="1">
        <f t="shared" si="0"/>
        <v>-37.476835441589358</v>
      </c>
      <c r="J40" s="1">
        <f t="shared" si="0"/>
        <v>-77.451889514923096</v>
      </c>
      <c r="K40" s="1">
        <f t="shared" si="0"/>
        <v>-157.4060423851013</v>
      </c>
      <c r="L40" s="1">
        <f t="shared" si="0"/>
        <v>-317.30827941894529</v>
      </c>
      <c r="M40" s="1"/>
      <c r="N40" s="1">
        <v>10</v>
      </c>
      <c r="O40" s="1">
        <f t="shared" ref="O40:S40" si="1">O31-O2</f>
        <v>-19.987959098815917</v>
      </c>
      <c r="P40" s="1">
        <f t="shared" si="1"/>
        <v>-39.97632808685303</v>
      </c>
      <c r="Q40" s="1">
        <f t="shared" si="1"/>
        <v>-79.951383590698242</v>
      </c>
      <c r="R40" s="1">
        <f t="shared" si="1"/>
        <v>-159.90553150177001</v>
      </c>
      <c r="S40" s="1">
        <f t="shared" si="1"/>
        <v>-319.80778932571411</v>
      </c>
    </row>
    <row r="41" spans="2:19" x14ac:dyDescent="0.25">
      <c r="B41" s="1">
        <v>20</v>
      </c>
      <c r="C41" s="1">
        <f t="shared" ref="C41:L44" si="2">C32-C3</f>
        <v>1.7964363098146308E-3</v>
      </c>
      <c r="D41" s="1">
        <f t="shared" si="2"/>
        <v>1.7815589904781604E-3</v>
      </c>
      <c r="E41" s="1">
        <f t="shared" si="2"/>
        <v>1.7590522766113281E-3</v>
      </c>
      <c r="F41" s="1">
        <f t="shared" si="2"/>
        <v>-2.496706676483154</v>
      </c>
      <c r="G41" s="1">
        <f t="shared" si="2"/>
        <v>-7.4937469482421886</v>
      </c>
      <c r="H41" s="1">
        <f t="shared" si="2"/>
        <v>-17.487748146057129</v>
      </c>
      <c r="I41" s="1">
        <f t="shared" si="2"/>
        <v>-37.475434684753417</v>
      </c>
      <c r="J41" s="1">
        <f t="shared" si="2"/>
        <v>-77.45198030471802</v>
      </c>
      <c r="K41" s="1">
        <f t="shared" si="2"/>
        <v>-157.40445671081545</v>
      </c>
      <c r="L41" s="1">
        <f t="shared" si="2"/>
        <v>-317.30992231369015</v>
      </c>
      <c r="M41" s="1"/>
      <c r="N41" s="1">
        <v>20</v>
      </c>
      <c r="O41" s="1">
        <f t="shared" ref="O41:S41" si="3">O32-O3</f>
        <v>-19.988043785095215</v>
      </c>
      <c r="P41" s="1">
        <f t="shared" si="3"/>
        <v>-39.975705528259276</v>
      </c>
      <c r="Q41" s="1">
        <f t="shared" si="3"/>
        <v>-79.95225639343262</v>
      </c>
      <c r="R41" s="1">
        <f t="shared" si="3"/>
        <v>-159.90475635528566</v>
      </c>
      <c r="S41" s="1">
        <f t="shared" si="3"/>
        <v>-319.81020631790159</v>
      </c>
    </row>
    <row r="42" spans="2:19" x14ac:dyDescent="0.25">
      <c r="B42" s="1">
        <v>30</v>
      </c>
      <c r="C42" s="1">
        <f t="shared" si="2"/>
        <v>2.5302886962892401E-3</v>
      </c>
      <c r="D42" s="1">
        <f t="shared" si="2"/>
        <v>2.5576591491698331E-3</v>
      </c>
      <c r="E42" s="1">
        <f t="shared" si="2"/>
        <v>2.5801658630371094E-3</v>
      </c>
      <c r="F42" s="1">
        <f t="shared" si="2"/>
        <v>-2.4959392547607417</v>
      </c>
      <c r="G42" s="1">
        <f t="shared" si="2"/>
        <v>-7.4929798126220692</v>
      </c>
      <c r="H42" s="1">
        <f t="shared" si="2"/>
        <v>-17.486928653717044</v>
      </c>
      <c r="I42" s="1">
        <f t="shared" si="2"/>
        <v>-37.475060653686519</v>
      </c>
      <c r="J42" s="1">
        <f t="shared" si="2"/>
        <v>-77.451247501373288</v>
      </c>
      <c r="K42" s="1">
        <f t="shared" si="2"/>
        <v>-157.40332822799684</v>
      </c>
      <c r="L42" s="1">
        <f t="shared" si="2"/>
        <v>-317.30467061996455</v>
      </c>
      <c r="M42" s="1"/>
      <c r="N42" s="1">
        <v>30</v>
      </c>
      <c r="O42" s="1">
        <f t="shared" ref="O42:S42" si="4">O33-O4</f>
        <v>-19.988010978698732</v>
      </c>
      <c r="P42" s="1">
        <f t="shared" si="4"/>
        <v>-39.976100730895993</v>
      </c>
      <c r="Q42" s="1">
        <f t="shared" si="4"/>
        <v>-79.952332687377933</v>
      </c>
      <c r="R42" s="1">
        <f t="shared" si="4"/>
        <v>-159.90442066192628</v>
      </c>
      <c r="S42" s="1">
        <f t="shared" si="4"/>
        <v>-319.80575075149534</v>
      </c>
    </row>
    <row r="43" spans="2:19" x14ac:dyDescent="0.25">
      <c r="B43" s="1">
        <v>40</v>
      </c>
      <c r="C43" s="1">
        <f t="shared" si="2"/>
        <v>3.3579826354981357E-3</v>
      </c>
      <c r="D43" s="1">
        <f t="shared" si="2"/>
        <v>3.351783752441051E-3</v>
      </c>
      <c r="E43" s="1">
        <f t="shared" si="2"/>
        <v>3.3704757690427023E-3</v>
      </c>
      <c r="F43" s="1">
        <f t="shared" si="2"/>
        <v>-2.4951612472534181</v>
      </c>
      <c r="G43" s="1">
        <f t="shared" si="2"/>
        <v>-7.492225551605225</v>
      </c>
      <c r="H43" s="1">
        <f t="shared" si="2"/>
        <v>-17.486141395568847</v>
      </c>
      <c r="I43" s="1">
        <f t="shared" si="2"/>
        <v>-37.474192810058597</v>
      </c>
      <c r="J43" s="1">
        <f t="shared" si="2"/>
        <v>-77.450835704803467</v>
      </c>
      <c r="K43" s="1">
        <f t="shared" si="2"/>
        <v>-157.40305862426757</v>
      </c>
      <c r="L43" s="1">
        <f t="shared" si="2"/>
        <v>-317.30795087814329</v>
      </c>
      <c r="M43" s="1"/>
      <c r="N43" s="1">
        <v>40</v>
      </c>
      <c r="O43" s="1">
        <f t="shared" ref="O43:S43" si="5">O34-O5</f>
        <v>-19.988005638122559</v>
      </c>
      <c r="P43" s="1">
        <f t="shared" si="5"/>
        <v>-39.976073265075684</v>
      </c>
      <c r="Q43" s="1">
        <f t="shared" si="5"/>
        <v>-79.952705001831049</v>
      </c>
      <c r="R43" s="1">
        <f t="shared" si="5"/>
        <v>-159.90491504669188</v>
      </c>
      <c r="S43" s="1">
        <f t="shared" si="5"/>
        <v>-319.80982961654661</v>
      </c>
    </row>
    <row r="44" spans="2:19" x14ac:dyDescent="0.25">
      <c r="B44" s="1">
        <v>50</v>
      </c>
      <c r="C44" s="1">
        <f t="shared" si="2"/>
        <v>4.1646957397460938E-3</v>
      </c>
      <c r="D44" s="1">
        <f t="shared" si="2"/>
        <v>4.1289329528808594E-3</v>
      </c>
      <c r="E44" s="1">
        <f t="shared" si="2"/>
        <v>4.149055480956676E-3</v>
      </c>
      <c r="F44" s="1">
        <f t="shared" si="2"/>
        <v>-2.4943677902221681</v>
      </c>
      <c r="G44" s="1">
        <f t="shared" si="2"/>
        <v>-7.4912929534912109</v>
      </c>
      <c r="H44" s="1">
        <f t="shared" si="2"/>
        <v>-17.485357570648194</v>
      </c>
      <c r="I44" s="1">
        <f t="shared" si="2"/>
        <v>-37.473807907104494</v>
      </c>
      <c r="J44" s="1">
        <f t="shared" si="2"/>
        <v>-77.44928951263428</v>
      </c>
      <c r="K44" s="1">
        <f t="shared" si="2"/>
        <v>-157.40100345611572</v>
      </c>
      <c r="L44" s="1">
        <f t="shared" si="2"/>
        <v>-317.30603466033932</v>
      </c>
      <c r="M44" s="1"/>
      <c r="N44" s="1">
        <v>50</v>
      </c>
      <c r="O44" s="1">
        <f t="shared" ref="O44:S44" si="6">O35-O6</f>
        <v>-19.988006401062012</v>
      </c>
      <c r="P44" s="1">
        <f t="shared" si="6"/>
        <v>-39.976465415954593</v>
      </c>
      <c r="Q44" s="1">
        <f t="shared" si="6"/>
        <v>-79.951945114135739</v>
      </c>
      <c r="R44" s="1">
        <f t="shared" si="6"/>
        <v>-159.90366382598876</v>
      </c>
      <c r="S44" s="1">
        <f t="shared" si="6"/>
        <v>-319.80872840881347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"/>
  <sheetViews>
    <sheetView topLeftCell="D4" zoomScale="64" zoomScaleNormal="64" workbookViewId="0">
      <selection activeCell="S35" sqref="S35"/>
    </sheetView>
  </sheetViews>
  <sheetFormatPr defaultColWidth="9.21875" defaultRowHeight="14.4" x14ac:dyDescent="0.25"/>
  <cols>
    <col min="1" max="1" width="4.77734375" style="1" customWidth="1"/>
    <col min="2" max="3" width="7.6640625" style="1" customWidth="1"/>
    <col min="4" max="4" width="8.6640625" style="1" customWidth="1"/>
    <col min="5" max="5" width="7.88671875" style="1" customWidth="1"/>
    <col min="6" max="15" width="7.6640625" style="1" customWidth="1"/>
    <col min="16" max="39" width="12.88671875" style="1"/>
    <col min="40" max="40" width="9.21875" style="1"/>
    <col min="41" max="43" width="12.88671875" style="1"/>
    <col min="44" max="16384" width="9.21875" style="1"/>
  </cols>
  <sheetData>
    <row r="1" spans="1:22" x14ac:dyDescent="0.25">
      <c r="B1" s="1">
        <v>10</v>
      </c>
      <c r="C1" s="1">
        <v>11</v>
      </c>
      <c r="D1" s="5" t="s">
        <v>10</v>
      </c>
      <c r="F1" s="1">
        <v>10</v>
      </c>
      <c r="G1" s="1">
        <v>11</v>
      </c>
      <c r="H1" s="1">
        <v>12</v>
      </c>
      <c r="I1" s="1">
        <v>13</v>
      </c>
      <c r="J1" s="1">
        <v>14</v>
      </c>
      <c r="K1" s="1">
        <v>15</v>
      </c>
      <c r="L1" s="1">
        <v>16</v>
      </c>
      <c r="M1" s="1">
        <v>17</v>
      </c>
      <c r="N1" s="1">
        <v>18</v>
      </c>
      <c r="O1" s="1">
        <v>19</v>
      </c>
      <c r="R1" s="5" t="s">
        <v>4</v>
      </c>
      <c r="S1" s="5" t="s">
        <v>5</v>
      </c>
      <c r="T1" s="5" t="s">
        <v>6</v>
      </c>
      <c r="U1" s="5" t="s">
        <v>7</v>
      </c>
      <c r="V1" s="5" t="s">
        <v>8</v>
      </c>
    </row>
    <row r="2" spans="1:22" x14ac:dyDescent="0.25">
      <c r="B2" s="1">
        <v>7.86590576171875E-3</v>
      </c>
      <c r="C2" s="1">
        <v>1.567840576171875E-2</v>
      </c>
      <c r="E2" s="1">
        <v>10</v>
      </c>
      <c r="F2" s="1">
        <v>7.86590576171875E-3</v>
      </c>
      <c r="G2" s="1">
        <v>1.567840576171875E-2</v>
      </c>
      <c r="H2" s="1">
        <v>3.130340576171875E-2</v>
      </c>
      <c r="I2" s="1">
        <v>6.255340576171875E-2</v>
      </c>
      <c r="J2" s="1">
        <v>0.12505340576171875</v>
      </c>
      <c r="K2" s="1">
        <v>0.28133392333984375</v>
      </c>
      <c r="L2" s="1">
        <v>0.56258392333984375</v>
      </c>
      <c r="M2" s="1">
        <v>1.0196151733398438</v>
      </c>
      <c r="N2" s="1">
        <v>2.2500839233398438</v>
      </c>
      <c r="O2" s="1">
        <v>4.2188339233398438</v>
      </c>
      <c r="Q2" s="1">
        <v>10</v>
      </c>
      <c r="R2" s="1">
        <v>0.28133392333984375</v>
      </c>
      <c r="S2" s="1">
        <v>0.56258392333984375</v>
      </c>
      <c r="T2" s="1">
        <v>1.0196151733398438</v>
      </c>
      <c r="U2" s="1">
        <v>2.2500839233398438</v>
      </c>
      <c r="V2" s="1">
        <v>4.2188339233398438</v>
      </c>
    </row>
    <row r="3" spans="1:22" x14ac:dyDescent="0.25">
      <c r="B3" s="1">
        <v>7.86590576171875E-3</v>
      </c>
      <c r="C3" s="1">
        <v>1.567840576171875E-2</v>
      </c>
      <c r="E3" s="1">
        <v>20</v>
      </c>
      <c r="F3" s="1">
        <v>7.86590576171875E-3</v>
      </c>
      <c r="G3" s="1">
        <v>1.567840576171875E-2</v>
      </c>
      <c r="H3" s="1">
        <v>3.130340576171875E-2</v>
      </c>
      <c r="I3" s="1">
        <v>6.255340576171875E-2</v>
      </c>
      <c r="J3" s="1">
        <v>0.12505340576171875</v>
      </c>
      <c r="K3" s="1">
        <v>0.28133392333984375</v>
      </c>
      <c r="L3" s="1">
        <v>0.56258392333984375</v>
      </c>
      <c r="M3" s="1">
        <v>1.0196151733398438</v>
      </c>
      <c r="N3" s="1">
        <v>2.2500839233398438</v>
      </c>
      <c r="O3" s="1">
        <v>4.2188339233398438</v>
      </c>
      <c r="Q3" s="1">
        <v>20</v>
      </c>
      <c r="R3" s="1">
        <v>0.28133392333984375</v>
      </c>
      <c r="S3" s="1">
        <v>0.56258392333984375</v>
      </c>
      <c r="T3" s="1">
        <v>1.0196151733398438</v>
      </c>
      <c r="U3" s="1">
        <v>2.2500839233398438</v>
      </c>
      <c r="V3" s="1">
        <v>4.2188339233398438</v>
      </c>
    </row>
    <row r="4" spans="1:22" x14ac:dyDescent="0.25">
      <c r="B4" s="1">
        <v>7.86590576171875E-3</v>
      </c>
      <c r="C4" s="1">
        <v>1.567840576171875E-2</v>
      </c>
      <c r="E4" s="1">
        <v>30</v>
      </c>
      <c r="F4" s="1">
        <v>7.86590576171875E-3</v>
      </c>
      <c r="G4" s="1">
        <v>1.567840576171875E-2</v>
      </c>
      <c r="H4" s="1">
        <v>3.130340576171875E-2</v>
      </c>
      <c r="I4" s="1">
        <v>6.255340576171875E-2</v>
      </c>
      <c r="J4" s="1">
        <v>0.12505340576171875</v>
      </c>
      <c r="K4" s="1">
        <v>0.28133392333984375</v>
      </c>
      <c r="L4" s="1">
        <v>0.56258392333984375</v>
      </c>
      <c r="M4" s="1">
        <v>1.0196151733398438</v>
      </c>
      <c r="N4" s="1">
        <v>2.2500839233398438</v>
      </c>
      <c r="O4" s="1">
        <v>4.2188339233398438</v>
      </c>
      <c r="Q4" s="1">
        <v>30</v>
      </c>
      <c r="R4" s="1">
        <v>0.28133392333984375</v>
      </c>
      <c r="S4" s="1">
        <v>0.56258392333984375</v>
      </c>
      <c r="T4" s="1">
        <v>1.0196151733398438</v>
      </c>
      <c r="U4" s="1">
        <v>2.2500839233398438</v>
      </c>
      <c r="V4" s="1">
        <v>4.2188339233398438</v>
      </c>
    </row>
    <row r="5" spans="1:22" x14ac:dyDescent="0.25">
      <c r="B5" s="1">
        <v>7.86590576171875E-3</v>
      </c>
      <c r="C5" s="1">
        <v>1.567840576171875E-2</v>
      </c>
      <c r="E5" s="1">
        <v>40</v>
      </c>
      <c r="F5" s="1">
        <v>7.86590576171875E-3</v>
      </c>
      <c r="G5" s="1">
        <v>1.567840576171875E-2</v>
      </c>
      <c r="H5" s="1">
        <v>3.130340576171875E-2</v>
      </c>
      <c r="I5" s="1">
        <v>6.255340576171875E-2</v>
      </c>
      <c r="J5" s="1">
        <v>0.12505340576171875</v>
      </c>
      <c r="K5" s="1">
        <v>0.28133392333984375</v>
      </c>
      <c r="L5" s="1">
        <v>0.56258392333984375</v>
      </c>
      <c r="M5" s="1">
        <v>1.0196151733398438</v>
      </c>
      <c r="N5" s="1">
        <v>2.2500839233398438</v>
      </c>
      <c r="O5" s="1">
        <v>4.2188339233398438</v>
      </c>
      <c r="Q5" s="1">
        <v>40</v>
      </c>
      <c r="R5" s="1">
        <v>0.28133392333984375</v>
      </c>
      <c r="S5" s="1">
        <v>0.56258392333984375</v>
      </c>
      <c r="T5" s="1">
        <v>1.0196151733398438</v>
      </c>
      <c r="U5" s="1">
        <v>2.2500839233398438</v>
      </c>
      <c r="V5" s="1">
        <v>4.2188339233398438</v>
      </c>
    </row>
    <row r="6" spans="1:22" x14ac:dyDescent="0.25">
      <c r="B6" s="1">
        <v>7.86590576171875E-3</v>
      </c>
      <c r="C6" s="1">
        <v>1.567840576171875E-2</v>
      </c>
      <c r="E6" s="1">
        <v>50</v>
      </c>
      <c r="F6" s="1">
        <v>7.86590576171875E-3</v>
      </c>
      <c r="G6" s="1">
        <v>1.567840576171875E-2</v>
      </c>
      <c r="H6" s="1">
        <v>3.130340576171875E-2</v>
      </c>
      <c r="I6" s="1">
        <v>6.255340576171875E-2</v>
      </c>
      <c r="J6" s="1">
        <v>0.12505340576171875</v>
      </c>
      <c r="K6" s="1">
        <v>0.28133392333984375</v>
      </c>
      <c r="L6" s="1">
        <v>0.56258392333984375</v>
      </c>
      <c r="M6" s="1">
        <v>1.0196151733398438</v>
      </c>
      <c r="N6" s="1">
        <v>2.2500839233398438</v>
      </c>
      <c r="O6" s="1">
        <v>4.2188339233398438</v>
      </c>
      <c r="Q6" s="1">
        <v>50</v>
      </c>
      <c r="R6" s="1">
        <v>0.28133392333984375</v>
      </c>
      <c r="S6" s="1">
        <v>0.56258392333984375</v>
      </c>
      <c r="T6" s="1">
        <v>1.0196151733398438</v>
      </c>
      <c r="U6" s="1">
        <v>2.2500839233398438</v>
      </c>
      <c r="V6" s="1">
        <v>4.2188339233398438</v>
      </c>
    </row>
    <row r="7" spans="1:22" x14ac:dyDescent="0.25">
      <c r="B7" s="1">
        <v>7.86590576171875E-3</v>
      </c>
      <c r="C7" s="1">
        <v>1.567840576171875E-2</v>
      </c>
    </row>
    <row r="8" spans="1:22" x14ac:dyDescent="0.25">
      <c r="B8" s="1">
        <v>7.86590576171875E-3</v>
      </c>
      <c r="C8" s="1">
        <v>1.567840576171875E-2</v>
      </c>
    </row>
    <row r="9" spans="1:22" x14ac:dyDescent="0.25">
      <c r="B9" s="1">
        <v>7.86590576171875E-3</v>
      </c>
      <c r="C9" s="1">
        <v>1.567840576171875E-2</v>
      </c>
    </row>
    <row r="10" spans="1:22" x14ac:dyDescent="0.25">
      <c r="B10" s="1">
        <v>7.86590576171875E-3</v>
      </c>
      <c r="C10" s="1">
        <v>1.567840576171875E-2</v>
      </c>
    </row>
    <row r="11" spans="1:22" x14ac:dyDescent="0.25">
      <c r="B11" s="1">
        <v>7.86590576171875E-3</v>
      </c>
      <c r="C11" s="1">
        <v>1.567840576171875E-2</v>
      </c>
    </row>
    <row r="12" spans="1:22" x14ac:dyDescent="0.25">
      <c r="A12" s="1" t="s">
        <v>3</v>
      </c>
      <c r="B12" s="1">
        <v>7.86590576171875E-3</v>
      </c>
      <c r="C12" s="1">
        <v>1.567840576171875E-2</v>
      </c>
    </row>
    <row r="14" spans="1:22" x14ac:dyDescent="0.25">
      <c r="B14" s="1">
        <v>7.86590576171875E-3</v>
      </c>
      <c r="C14" s="1">
        <v>1.567840576171875E-2</v>
      </c>
    </row>
    <row r="15" spans="1:22" x14ac:dyDescent="0.25">
      <c r="B15" s="1">
        <v>7.86590576171875E-3</v>
      </c>
      <c r="C15" s="1">
        <v>1.567840576171875E-2</v>
      </c>
    </row>
    <row r="16" spans="1:22" x14ac:dyDescent="0.25">
      <c r="B16" s="1">
        <v>7.86590576171875E-3</v>
      </c>
      <c r="C16" s="1">
        <v>1.567840576171875E-2</v>
      </c>
    </row>
    <row r="17" spans="1:15" x14ac:dyDescent="0.25">
      <c r="B17" s="1">
        <v>7.86590576171875E-3</v>
      </c>
      <c r="C17" s="1">
        <v>1.567840576171875E-2</v>
      </c>
    </row>
    <row r="18" spans="1:15" x14ac:dyDescent="0.25">
      <c r="B18" s="1">
        <v>7.86590576171875E-3</v>
      </c>
      <c r="C18" s="1">
        <v>1.567840576171875E-2</v>
      </c>
    </row>
    <row r="19" spans="1:15" x14ac:dyDescent="0.25">
      <c r="B19" s="1">
        <v>7.86590576171875E-3</v>
      </c>
      <c r="C19" s="1">
        <v>1.567840576171875E-2</v>
      </c>
    </row>
    <row r="20" spans="1:15" x14ac:dyDescent="0.25">
      <c r="B20" s="1">
        <v>7.86590576171875E-3</v>
      </c>
      <c r="C20" s="1">
        <v>1.567840576171875E-2</v>
      </c>
    </row>
    <row r="21" spans="1:15" x14ac:dyDescent="0.25">
      <c r="B21" s="1">
        <v>7.86590576171875E-3</v>
      </c>
      <c r="C21" s="1">
        <v>1.567840576171875E-2</v>
      </c>
    </row>
    <row r="22" spans="1:15" x14ac:dyDescent="0.25">
      <c r="B22" s="1">
        <v>7.86590576171875E-3</v>
      </c>
      <c r="C22" s="1">
        <v>1.567840576171875E-2</v>
      </c>
    </row>
    <row r="23" spans="1:15" x14ac:dyDescent="0.25">
      <c r="B23" s="1">
        <v>7.86590576171875E-3</v>
      </c>
      <c r="C23" s="1">
        <v>1.567840576171875E-2</v>
      </c>
    </row>
    <row r="24" spans="1:15" x14ac:dyDescent="0.25">
      <c r="A24" s="1" t="s">
        <v>3</v>
      </c>
      <c r="B24" s="1">
        <v>7.86590576171875E-3</v>
      </c>
      <c r="C24" s="1">
        <v>1.567840576171875E-2</v>
      </c>
    </row>
    <row r="26" spans="1:15" x14ac:dyDescent="0.25">
      <c r="B26" s="1">
        <v>7.86590576171875E-3</v>
      </c>
      <c r="C26" s="1">
        <v>1.567840576171875E-2</v>
      </c>
    </row>
    <row r="27" spans="1:15" x14ac:dyDescent="0.25">
      <c r="B27" s="1">
        <v>7.86590576171875E-3</v>
      </c>
      <c r="C27" s="1">
        <v>1.567840576171875E-2</v>
      </c>
    </row>
    <row r="28" spans="1:15" x14ac:dyDescent="0.25">
      <c r="B28" s="1">
        <v>7.86590576171875E-3</v>
      </c>
      <c r="C28" s="1">
        <v>1.567840576171875E-2</v>
      </c>
    </row>
    <row r="29" spans="1:15" x14ac:dyDescent="0.25">
      <c r="B29" s="1">
        <v>7.86590576171875E-3</v>
      </c>
      <c r="C29" s="1">
        <v>1.567840576171875E-2</v>
      </c>
    </row>
    <row r="30" spans="1:15" x14ac:dyDescent="0.25">
      <c r="B30" s="1">
        <v>7.86590576171875E-3</v>
      </c>
      <c r="C30" s="1">
        <v>1.567840576171875E-2</v>
      </c>
      <c r="E30" s="5" t="s">
        <v>37</v>
      </c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B31" s="1">
        <v>7.86590576171875E-3</v>
      </c>
      <c r="C31" s="1">
        <v>1.567840576171875E-2</v>
      </c>
      <c r="F31" s="1">
        <v>10</v>
      </c>
      <c r="G31" s="1">
        <v>11</v>
      </c>
      <c r="H31" s="1">
        <v>12</v>
      </c>
      <c r="I31" s="1">
        <v>13</v>
      </c>
      <c r="J31" s="1">
        <v>14</v>
      </c>
      <c r="K31" s="1">
        <v>15</v>
      </c>
      <c r="L31" s="1">
        <v>16</v>
      </c>
      <c r="M31" s="1">
        <v>17</v>
      </c>
      <c r="N31" s="1">
        <v>18</v>
      </c>
      <c r="O31" s="1">
        <v>19</v>
      </c>
    </row>
    <row r="32" spans="1:15" x14ac:dyDescent="0.25">
      <c r="B32" s="1">
        <v>7.86590576171875E-3</v>
      </c>
      <c r="C32" s="1">
        <v>1.567840576171875E-2</v>
      </c>
      <c r="E32" s="1">
        <v>10</v>
      </c>
      <c r="F32" s="13">
        <v>9.349822998046875E-3</v>
      </c>
      <c r="G32" s="13">
        <v>1.7164230346679688E-2</v>
      </c>
      <c r="H32" s="13">
        <v>3.2786369323730469E-2</v>
      </c>
      <c r="I32" s="13">
        <v>6.4035415649414063E-2</v>
      </c>
      <c r="J32" s="13">
        <v>0.12653636932373047</v>
      </c>
      <c r="K32" s="13">
        <v>0.28281974792480469</v>
      </c>
      <c r="L32" s="13">
        <v>0.56406974792480469</v>
      </c>
      <c r="M32" s="13">
        <v>1.0210962295532227</v>
      </c>
      <c r="N32" s="13">
        <v>2.2515668869018555</v>
      </c>
      <c r="O32" s="13">
        <v>4.2203102111816406</v>
      </c>
    </row>
    <row r="33" spans="1:22" x14ac:dyDescent="0.25">
      <c r="B33" s="1">
        <v>7.86590576171875E-3</v>
      </c>
      <c r="C33" s="1">
        <v>1.567840576171875E-2</v>
      </c>
      <c r="E33" s="1">
        <v>20</v>
      </c>
      <c r="F33" s="13">
        <v>1.0626792907714844E-2</v>
      </c>
      <c r="G33" s="13">
        <v>1.8442153930664063E-2</v>
      </c>
      <c r="H33" s="13">
        <v>3.4071922302246094E-2</v>
      </c>
      <c r="I33" s="13">
        <v>6.5320968627929688E-2</v>
      </c>
      <c r="J33" s="13">
        <v>0.12782001495361328</v>
      </c>
      <c r="K33" s="13">
        <v>0.28410434722900391</v>
      </c>
      <c r="L33" s="13">
        <v>0.56534862518310547</v>
      </c>
      <c r="M33" s="13">
        <v>1.0223855972290039</v>
      </c>
      <c r="N33" s="13">
        <v>2.2528505325317383</v>
      </c>
      <c r="O33" s="13">
        <v>4.2215938568115234</v>
      </c>
    </row>
    <row r="34" spans="1:22" x14ac:dyDescent="0.25">
      <c r="B34" s="1">
        <v>7.86590576171875E-3</v>
      </c>
      <c r="C34" s="1">
        <v>1.567840576171875E-2</v>
      </c>
      <c r="E34" s="1">
        <v>30</v>
      </c>
      <c r="F34" s="13">
        <v>1.1919975280761719E-2</v>
      </c>
      <c r="G34" s="13">
        <v>1.9728660583496094E-2</v>
      </c>
      <c r="H34" s="13">
        <v>3.5361289978027344E-2</v>
      </c>
      <c r="I34" s="13">
        <v>6.66046142578125E-2</v>
      </c>
      <c r="J34" s="13">
        <v>0.12911128997802734</v>
      </c>
      <c r="K34" s="13">
        <v>0.28539371490478516</v>
      </c>
      <c r="L34" s="13">
        <v>0.56663799285888672</v>
      </c>
      <c r="M34" s="13">
        <v>1.0236701965332031</v>
      </c>
      <c r="N34" s="13">
        <v>2.2541427612304688</v>
      </c>
      <c r="O34" s="13">
        <v>4.2228899002075195</v>
      </c>
    </row>
    <row r="35" spans="1:22" x14ac:dyDescent="0.25">
      <c r="B35" s="1">
        <v>7.86590576171875E-3</v>
      </c>
      <c r="C35" s="1">
        <v>1.567840576171875E-2</v>
      </c>
      <c r="E35" s="1">
        <v>40</v>
      </c>
      <c r="F35" s="13">
        <v>1.3213157653808594E-2</v>
      </c>
      <c r="G35" s="13">
        <v>2.1022796630859375E-2</v>
      </c>
      <c r="H35" s="13">
        <v>3.6646842956542969E-2</v>
      </c>
      <c r="I35" s="13">
        <v>6.7899703979492188E-2</v>
      </c>
      <c r="J35" s="13">
        <v>0.13039112091064453</v>
      </c>
      <c r="K35" s="13">
        <v>0.28667354583740234</v>
      </c>
      <c r="L35" s="13">
        <v>0.56792068481445313</v>
      </c>
      <c r="M35" s="13">
        <v>1.0249557495117188</v>
      </c>
      <c r="N35" s="13">
        <v>2.2554302215576172</v>
      </c>
      <c r="O35" s="13">
        <v>4.2241764068603516</v>
      </c>
    </row>
    <row r="36" spans="1:22" x14ac:dyDescent="0.25">
      <c r="A36" s="1" t="s">
        <v>3</v>
      </c>
      <c r="B36" s="1">
        <v>7.86590576171875E-3</v>
      </c>
      <c r="C36" s="1">
        <v>1.567840576171875E-2</v>
      </c>
      <c r="E36" s="1">
        <v>50</v>
      </c>
      <c r="F36" s="13">
        <v>1.4492034912109375E-2</v>
      </c>
      <c r="G36" s="13">
        <v>2.2313117980957031E-2</v>
      </c>
      <c r="H36" s="13">
        <v>3.7936210632324219E-2</v>
      </c>
      <c r="I36" s="13">
        <v>6.9183349609375E-2</v>
      </c>
      <c r="J36" s="13">
        <v>0.13168144226074219</v>
      </c>
      <c r="K36" s="13">
        <v>0.28796005249023438</v>
      </c>
      <c r="L36" s="13">
        <v>0.56921482086181641</v>
      </c>
      <c r="M36" s="13">
        <v>1.0262479782104492</v>
      </c>
      <c r="N36" s="13">
        <v>2.2567167282104492</v>
      </c>
      <c r="O36" s="13">
        <v>4.225468635559082</v>
      </c>
    </row>
    <row r="38" spans="1:22" x14ac:dyDescent="0.25">
      <c r="B38" s="1">
        <v>7.86590576171875E-3</v>
      </c>
      <c r="C38" s="1">
        <v>1.567840576171875E-2</v>
      </c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22" x14ac:dyDescent="0.25">
      <c r="B39" s="1">
        <v>7.86590576171875E-3</v>
      </c>
      <c r="C39" s="1">
        <v>1.567840576171875E-2</v>
      </c>
      <c r="E39" s="1" t="s">
        <v>9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22" x14ac:dyDescent="0.25">
      <c r="B40" s="1">
        <v>7.86590576171875E-3</v>
      </c>
      <c r="C40" s="1">
        <v>1.567840576171875E-2</v>
      </c>
      <c r="F40" s="1">
        <v>10</v>
      </c>
      <c r="G40" s="1">
        <v>11</v>
      </c>
      <c r="H40" s="1">
        <v>12</v>
      </c>
      <c r="I40" s="1">
        <v>13</v>
      </c>
      <c r="J40" s="1">
        <v>14</v>
      </c>
      <c r="K40" s="1">
        <v>15</v>
      </c>
      <c r="L40" s="1">
        <v>16</v>
      </c>
      <c r="M40" s="1">
        <v>17</v>
      </c>
      <c r="N40" s="1">
        <v>18</v>
      </c>
      <c r="O40" s="1">
        <v>19</v>
      </c>
      <c r="R40" s="5" t="s">
        <v>4</v>
      </c>
      <c r="S40" s="5" t="s">
        <v>5</v>
      </c>
      <c r="T40" s="5" t="s">
        <v>6</v>
      </c>
      <c r="U40" s="5" t="s">
        <v>7</v>
      </c>
      <c r="V40" s="5" t="s">
        <v>8</v>
      </c>
    </row>
    <row r="41" spans="1:22" x14ac:dyDescent="0.25">
      <c r="B41" s="1">
        <v>7.86590576171875E-3</v>
      </c>
      <c r="C41" s="1">
        <v>1.567840576171875E-2</v>
      </c>
      <c r="E41" s="1">
        <v>10</v>
      </c>
      <c r="F41" s="1">
        <f>F32-F2</f>
        <v>1.483917236328125E-3</v>
      </c>
      <c r="G41" s="1">
        <f t="shared" ref="G41:O41" si="0">G32-G2</f>
        <v>1.4858245849609375E-3</v>
      </c>
      <c r="H41" s="1">
        <f t="shared" si="0"/>
        <v>1.4829635620117188E-3</v>
      </c>
      <c r="I41" s="1">
        <f t="shared" si="0"/>
        <v>1.4820098876953125E-3</v>
      </c>
      <c r="J41" s="1">
        <f t="shared" si="0"/>
        <v>1.4829635620117188E-3</v>
      </c>
      <c r="K41" s="1">
        <f t="shared" si="0"/>
        <v>1.4858245849609375E-3</v>
      </c>
      <c r="L41" s="1">
        <f t="shared" si="0"/>
        <v>1.4858245849609375E-3</v>
      </c>
      <c r="M41" s="1">
        <f t="shared" si="0"/>
        <v>1.4810562133789063E-3</v>
      </c>
      <c r="N41" s="1">
        <f t="shared" si="0"/>
        <v>1.4829635620117188E-3</v>
      </c>
      <c r="O41" s="1">
        <f t="shared" si="0"/>
        <v>1.476287841796875E-3</v>
      </c>
      <c r="Q41" s="1">
        <v>10</v>
      </c>
      <c r="R41" s="1">
        <v>1.4858245849609375E-3</v>
      </c>
      <c r="S41" s="1">
        <v>1.4858245849609375E-3</v>
      </c>
      <c r="T41" s="1">
        <v>1.4810562133789063E-3</v>
      </c>
      <c r="U41" s="1">
        <v>1.4829635620117188E-3</v>
      </c>
      <c r="V41" s="1">
        <v>1.476287841796875E-3</v>
      </c>
    </row>
    <row r="42" spans="1:22" x14ac:dyDescent="0.25">
      <c r="B42" s="1">
        <v>7.86590576171875E-3</v>
      </c>
      <c r="C42" s="1">
        <v>1.567840576171875E-2</v>
      </c>
      <c r="E42" s="1">
        <v>20</v>
      </c>
      <c r="F42" s="1">
        <f t="shared" ref="F42:O42" si="1">F33-F3</f>
        <v>2.7608871459960938E-3</v>
      </c>
      <c r="G42" s="1">
        <f t="shared" si="1"/>
        <v>2.7637481689453125E-3</v>
      </c>
      <c r="H42" s="1">
        <f t="shared" si="1"/>
        <v>2.7685165405273438E-3</v>
      </c>
      <c r="I42" s="1">
        <f t="shared" si="1"/>
        <v>2.7675628662109375E-3</v>
      </c>
      <c r="J42" s="1">
        <f t="shared" si="1"/>
        <v>2.7666091918945313E-3</v>
      </c>
      <c r="K42" s="1">
        <f t="shared" si="1"/>
        <v>2.7704238891601563E-3</v>
      </c>
      <c r="L42" s="1">
        <f t="shared" si="1"/>
        <v>2.7647018432617188E-3</v>
      </c>
      <c r="M42" s="1">
        <f t="shared" si="1"/>
        <v>2.7704238891601563E-3</v>
      </c>
      <c r="N42" s="1">
        <f t="shared" si="1"/>
        <v>2.7666091918945313E-3</v>
      </c>
      <c r="O42" s="1">
        <f t="shared" si="1"/>
        <v>2.7599334716796875E-3</v>
      </c>
      <c r="Q42" s="1">
        <v>20</v>
      </c>
      <c r="R42" s="1">
        <v>2.7704238891601563E-3</v>
      </c>
      <c r="S42" s="1">
        <v>2.7647018432617188E-3</v>
      </c>
      <c r="T42" s="1">
        <v>2.7704238891601563E-3</v>
      </c>
      <c r="U42" s="1">
        <v>2.7666091918945313E-3</v>
      </c>
      <c r="V42" s="1">
        <v>2.7599334716796875E-3</v>
      </c>
    </row>
    <row r="43" spans="1:22" x14ac:dyDescent="0.25">
      <c r="B43" s="1">
        <v>7.86590576171875E-3</v>
      </c>
      <c r="C43" s="1">
        <v>1.567840576171875E-2</v>
      </c>
      <c r="E43" s="1">
        <v>30</v>
      </c>
      <c r="F43" s="1">
        <f t="shared" ref="F43:O43" si="2">F34-F4</f>
        <v>4.0540695190429688E-3</v>
      </c>
      <c r="G43" s="1">
        <f t="shared" si="2"/>
        <v>4.0502548217773438E-3</v>
      </c>
      <c r="H43" s="1">
        <f t="shared" si="2"/>
        <v>4.0578842163085938E-3</v>
      </c>
      <c r="I43" s="1">
        <f t="shared" si="2"/>
        <v>4.05120849609375E-3</v>
      </c>
      <c r="J43" s="1">
        <f t="shared" si="2"/>
        <v>4.0578842163085938E-3</v>
      </c>
      <c r="K43" s="1">
        <f t="shared" si="2"/>
        <v>4.0597915649414063E-3</v>
      </c>
      <c r="L43" s="1">
        <f t="shared" si="2"/>
        <v>4.0540695190429688E-3</v>
      </c>
      <c r="M43" s="1">
        <f t="shared" si="2"/>
        <v>4.055023193359375E-3</v>
      </c>
      <c r="N43" s="1">
        <f t="shared" si="2"/>
        <v>4.058837890625E-3</v>
      </c>
      <c r="O43" s="1">
        <f t="shared" si="2"/>
        <v>4.0559768676757813E-3</v>
      </c>
      <c r="Q43" s="1">
        <v>30</v>
      </c>
      <c r="R43" s="1">
        <v>4.0597915649414063E-3</v>
      </c>
      <c r="S43" s="1">
        <v>4.0540695190429688E-3</v>
      </c>
      <c r="T43" s="1">
        <v>4.055023193359375E-3</v>
      </c>
      <c r="U43" s="1">
        <v>4.058837890625E-3</v>
      </c>
      <c r="V43" s="1">
        <v>4.0559768676757813E-3</v>
      </c>
    </row>
    <row r="44" spans="1:22" x14ac:dyDescent="0.25">
      <c r="B44" s="1">
        <v>7.86590576171875E-3</v>
      </c>
      <c r="C44" s="1">
        <v>1.567840576171875E-2</v>
      </c>
      <c r="E44" s="1">
        <v>40</v>
      </c>
      <c r="F44" s="1">
        <f t="shared" ref="F44:O44" si="3">F35-F5</f>
        <v>5.3472518920898438E-3</v>
      </c>
      <c r="G44" s="1">
        <f t="shared" si="3"/>
        <v>5.344390869140625E-3</v>
      </c>
      <c r="H44" s="1">
        <f t="shared" si="3"/>
        <v>5.3434371948242188E-3</v>
      </c>
      <c r="I44" s="1">
        <f t="shared" si="3"/>
        <v>5.3462982177734375E-3</v>
      </c>
      <c r="J44" s="1">
        <f t="shared" si="3"/>
        <v>5.3377151489257813E-3</v>
      </c>
      <c r="K44" s="1">
        <f t="shared" si="3"/>
        <v>5.3396224975585938E-3</v>
      </c>
      <c r="L44" s="1">
        <f t="shared" si="3"/>
        <v>5.336761474609375E-3</v>
      </c>
      <c r="M44" s="1">
        <f t="shared" si="3"/>
        <v>5.340576171875E-3</v>
      </c>
      <c r="N44" s="1">
        <f t="shared" si="3"/>
        <v>5.3462982177734375E-3</v>
      </c>
      <c r="O44" s="1">
        <f t="shared" si="3"/>
        <v>5.3424835205078125E-3</v>
      </c>
      <c r="Q44" s="1">
        <v>40</v>
      </c>
      <c r="R44" s="1">
        <v>5.3396224975585938E-3</v>
      </c>
      <c r="S44" s="1">
        <v>5.336761474609375E-3</v>
      </c>
      <c r="T44" s="1">
        <v>5.340576171875E-3</v>
      </c>
      <c r="U44" s="1">
        <v>5.3462982177734375E-3</v>
      </c>
      <c r="V44" s="1">
        <v>5.3424835205078125E-3</v>
      </c>
    </row>
    <row r="45" spans="1:22" x14ac:dyDescent="0.25">
      <c r="B45" s="1">
        <v>7.86590576171875E-3</v>
      </c>
      <c r="C45" s="1">
        <v>1.567840576171875E-2</v>
      </c>
      <c r="E45" s="1">
        <v>50</v>
      </c>
      <c r="F45" s="1">
        <f t="shared" ref="F45:O45" si="4">F36-F6</f>
        <v>6.626129150390625E-3</v>
      </c>
      <c r="G45" s="1">
        <f t="shared" si="4"/>
        <v>6.6347122192382813E-3</v>
      </c>
      <c r="H45" s="1">
        <f t="shared" si="4"/>
        <v>6.6328048706054688E-3</v>
      </c>
      <c r="I45" s="1">
        <f t="shared" si="4"/>
        <v>6.62994384765625E-3</v>
      </c>
      <c r="J45" s="1">
        <f t="shared" si="4"/>
        <v>6.6280364990234375E-3</v>
      </c>
      <c r="K45" s="1">
        <f t="shared" si="4"/>
        <v>6.626129150390625E-3</v>
      </c>
      <c r="L45" s="1">
        <f t="shared" si="4"/>
        <v>6.6308975219726563E-3</v>
      </c>
      <c r="M45" s="1">
        <f t="shared" si="4"/>
        <v>6.6328048706054688E-3</v>
      </c>
      <c r="N45" s="1">
        <f t="shared" si="4"/>
        <v>6.6328048706054688E-3</v>
      </c>
      <c r="O45" s="1">
        <f t="shared" si="4"/>
        <v>6.6347122192382813E-3</v>
      </c>
      <c r="Q45" s="1">
        <v>50</v>
      </c>
      <c r="R45" s="1">
        <v>6.626129150390625E-3</v>
      </c>
      <c r="S45" s="1">
        <v>6.6308975219726563E-3</v>
      </c>
      <c r="T45" s="1">
        <v>6.6328048706054688E-3</v>
      </c>
      <c r="U45" s="1">
        <v>6.6328048706054688E-3</v>
      </c>
      <c r="V45" s="1">
        <v>6.6347122192382813E-3</v>
      </c>
    </row>
    <row r="46" spans="1:22" x14ac:dyDescent="0.25">
      <c r="B46" s="1">
        <v>7.86590576171875E-3</v>
      </c>
      <c r="C46" s="1">
        <v>1.567840576171875E-2</v>
      </c>
    </row>
    <row r="47" spans="1:22" x14ac:dyDescent="0.25">
      <c r="B47" s="1">
        <v>7.86590576171875E-3</v>
      </c>
      <c r="C47" s="1">
        <v>1.567840576171875E-2</v>
      </c>
    </row>
    <row r="48" spans="1:22" x14ac:dyDescent="0.25">
      <c r="A48" s="1" t="s">
        <v>3</v>
      </c>
      <c r="B48" s="1">
        <v>7.86590576171875E-3</v>
      </c>
      <c r="C48" s="1">
        <v>1.567840576171875E-2</v>
      </c>
    </row>
    <row r="50" spans="1:3" x14ac:dyDescent="0.25">
      <c r="B50" s="1">
        <v>7.86590576171875E-3</v>
      </c>
      <c r="C50" s="1">
        <v>1.567840576171875E-2</v>
      </c>
    </row>
    <row r="51" spans="1:3" x14ac:dyDescent="0.25">
      <c r="B51" s="1">
        <v>7.86590576171875E-3</v>
      </c>
      <c r="C51" s="1">
        <v>1.567840576171875E-2</v>
      </c>
    </row>
    <row r="52" spans="1:3" x14ac:dyDescent="0.25">
      <c r="B52" s="1">
        <v>7.86590576171875E-3</v>
      </c>
      <c r="C52" s="1">
        <v>1.567840576171875E-2</v>
      </c>
    </row>
    <row r="53" spans="1:3" x14ac:dyDescent="0.25">
      <c r="B53" s="1">
        <v>7.86590576171875E-3</v>
      </c>
      <c r="C53" s="1">
        <v>1.567840576171875E-2</v>
      </c>
    </row>
    <row r="54" spans="1:3" x14ac:dyDescent="0.25">
      <c r="B54" s="1">
        <v>7.86590576171875E-3</v>
      </c>
      <c r="C54" s="1">
        <v>1.567840576171875E-2</v>
      </c>
    </row>
    <row r="55" spans="1:3" x14ac:dyDescent="0.25">
      <c r="B55" s="1">
        <v>7.86590576171875E-3</v>
      </c>
      <c r="C55" s="1">
        <v>1.567840576171875E-2</v>
      </c>
    </row>
    <row r="56" spans="1:3" x14ac:dyDescent="0.25">
      <c r="B56" s="1">
        <v>7.86590576171875E-3</v>
      </c>
      <c r="C56" s="1">
        <v>1.567840576171875E-2</v>
      </c>
    </row>
    <row r="57" spans="1:3" x14ac:dyDescent="0.25">
      <c r="B57" s="1">
        <v>7.86590576171875E-3</v>
      </c>
      <c r="C57" s="1">
        <v>1.567840576171875E-2</v>
      </c>
    </row>
    <row r="58" spans="1:3" x14ac:dyDescent="0.25">
      <c r="B58" s="1">
        <v>7.86590576171875E-3</v>
      </c>
      <c r="C58" s="1">
        <v>1.567840576171875E-2</v>
      </c>
    </row>
    <row r="59" spans="1:3" x14ac:dyDescent="0.25">
      <c r="B59" s="1">
        <v>7.86590576171875E-3</v>
      </c>
      <c r="C59" s="1">
        <v>1.567840576171875E-2</v>
      </c>
    </row>
    <row r="60" spans="1:3" x14ac:dyDescent="0.25">
      <c r="A60" s="1" t="s">
        <v>3</v>
      </c>
      <c r="B60" s="1">
        <v>7.86590576171875E-3</v>
      </c>
      <c r="C60" s="1">
        <v>1.567840576171875E-2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F10D-3248-4FD1-86A1-511776B08E91}">
  <dimension ref="A1:P27"/>
  <sheetViews>
    <sheetView zoomScale="50" zoomScaleNormal="55" workbookViewId="0">
      <selection activeCell="J33" sqref="J33"/>
    </sheetView>
  </sheetViews>
  <sheetFormatPr defaultRowHeight="14.4" x14ac:dyDescent="0.25"/>
  <cols>
    <col min="1" max="1" width="5" style="1" bestFit="1" customWidth="1"/>
    <col min="2" max="2" width="6" style="1" bestFit="1" customWidth="1"/>
    <col min="3" max="3" width="9.33203125" style="1" bestFit="1" customWidth="1"/>
    <col min="4" max="4" width="16.77734375" style="1" bestFit="1" customWidth="1"/>
    <col min="5" max="5" width="16.88671875" style="1" bestFit="1" customWidth="1"/>
    <col min="6" max="6" width="18.21875" style="1" bestFit="1" customWidth="1"/>
    <col min="7" max="7" width="14" style="1" bestFit="1" customWidth="1"/>
    <col min="8" max="8" width="12.6640625" style="1" bestFit="1" customWidth="1"/>
    <col min="9" max="9" width="15.77734375" style="1" bestFit="1" customWidth="1"/>
    <col min="10" max="10" width="18.21875" style="1" bestFit="1" customWidth="1"/>
    <col min="11" max="11" width="10.77734375" style="1" bestFit="1" customWidth="1"/>
    <col min="12" max="12" width="8.33203125" style="1" customWidth="1"/>
    <col min="13" max="13" width="28.88671875" style="1" customWidth="1"/>
    <col min="14" max="14" width="14" style="1" bestFit="1" customWidth="1"/>
    <col min="15" max="15" width="8.33203125" style="1" bestFit="1" customWidth="1"/>
    <col min="16" max="16384" width="8.88671875" style="1"/>
  </cols>
  <sheetData>
    <row r="1" spans="1:16" x14ac:dyDescent="0.25">
      <c r="K1" s="5" t="s">
        <v>12</v>
      </c>
    </row>
    <row r="2" spans="1:16" x14ac:dyDescent="0.25">
      <c r="A2" s="5" t="s">
        <v>10</v>
      </c>
      <c r="B2" s="7" t="s">
        <v>0</v>
      </c>
      <c r="C2" s="7" t="s">
        <v>1</v>
      </c>
      <c r="D2" s="6" t="s">
        <v>18</v>
      </c>
      <c r="E2" s="1" t="s">
        <v>19</v>
      </c>
      <c r="F2" s="1" t="s">
        <v>20</v>
      </c>
      <c r="L2" s="14" t="s">
        <v>30</v>
      </c>
      <c r="M2" s="5" t="s">
        <v>26</v>
      </c>
      <c r="N2" s="9">
        <f>E27+I27</f>
        <v>6.626129150390625E-3</v>
      </c>
    </row>
    <row r="3" spans="1:16" x14ac:dyDescent="0.25">
      <c r="B3" s="10">
        <v>50</v>
      </c>
      <c r="C3" s="10">
        <v>32768</v>
      </c>
      <c r="D3" s="10">
        <v>19.987998008728027</v>
      </c>
      <c r="E3" s="10">
        <v>0.28133392333984375</v>
      </c>
      <c r="F3" s="11">
        <v>20.269331932067871</v>
      </c>
      <c r="I3" s="5"/>
      <c r="J3" s="5"/>
      <c r="L3" s="14"/>
      <c r="M3" s="5" t="s">
        <v>16</v>
      </c>
      <c r="N3" s="9">
        <v>0.28133392333984375</v>
      </c>
    </row>
    <row r="4" spans="1:16" x14ac:dyDescent="0.25">
      <c r="B4" s="10">
        <v>50</v>
      </c>
      <c r="C4" s="10">
        <v>32768</v>
      </c>
      <c r="D4" s="10">
        <v>19.988394737243652</v>
      </c>
      <c r="E4" s="10">
        <v>0.28133392333984375</v>
      </c>
      <c r="F4" s="11">
        <v>20.269728660583496</v>
      </c>
      <c r="J4" s="5"/>
      <c r="L4" s="14"/>
      <c r="M4" s="5" t="s">
        <v>35</v>
      </c>
      <c r="N4" s="9">
        <v>0.28133392333984375</v>
      </c>
      <c r="P4" s="9"/>
    </row>
    <row r="5" spans="1:16" x14ac:dyDescent="0.25">
      <c r="B5" s="10">
        <v>50</v>
      </c>
      <c r="C5" s="10">
        <v>32768</v>
      </c>
      <c r="D5" s="10">
        <v>19.988043785095215</v>
      </c>
      <c r="E5" s="10">
        <v>0.28133392333984375</v>
      </c>
      <c r="F5" s="11">
        <v>20.269377708435059</v>
      </c>
      <c r="L5" s="14" t="s">
        <v>14</v>
      </c>
      <c r="M5" s="5" t="s">
        <v>33</v>
      </c>
      <c r="N5" s="9">
        <f>H27+G27</f>
        <v>4.1480064392089844E-3</v>
      </c>
      <c r="P5" s="9"/>
    </row>
    <row r="6" spans="1:16" x14ac:dyDescent="0.25">
      <c r="B6" s="10">
        <v>50</v>
      </c>
      <c r="C6" s="10">
        <v>32768</v>
      </c>
      <c r="D6" s="10">
        <v>19.987669944763184</v>
      </c>
      <c r="E6" s="10">
        <v>0.28133392333984375</v>
      </c>
      <c r="F6" s="11">
        <v>20.269003868103027</v>
      </c>
      <c r="I6" s="5"/>
      <c r="L6" s="14"/>
      <c r="M6" s="5" t="s">
        <v>32</v>
      </c>
      <c r="N6" s="9">
        <v>2.4985008239746094</v>
      </c>
      <c r="P6" s="9"/>
    </row>
    <row r="7" spans="1:16" x14ac:dyDescent="0.25">
      <c r="B7" s="10">
        <v>50</v>
      </c>
      <c r="C7" s="10">
        <v>32768</v>
      </c>
      <c r="D7" s="10">
        <v>19.988249778747559</v>
      </c>
      <c r="E7" s="10">
        <v>0.28133392333984375</v>
      </c>
      <c r="F7" s="11">
        <v>20.269583702087402</v>
      </c>
      <c r="L7" s="14"/>
      <c r="M7" s="5" t="s">
        <v>31</v>
      </c>
      <c r="N7" s="9">
        <v>19.98811855316162</v>
      </c>
      <c r="P7" s="9"/>
    </row>
    <row r="8" spans="1:16" x14ac:dyDescent="0.25">
      <c r="B8" s="10">
        <v>50</v>
      </c>
      <c r="C8" s="10">
        <v>32768</v>
      </c>
      <c r="D8" s="10">
        <v>19.988791465759277</v>
      </c>
      <c r="E8" s="10">
        <v>0.28133392333984375</v>
      </c>
      <c r="F8" s="11">
        <v>20.270125389099121</v>
      </c>
      <c r="P8" s="9"/>
    </row>
    <row r="9" spans="1:16" x14ac:dyDescent="0.25">
      <c r="B9" s="10">
        <v>50</v>
      </c>
      <c r="C9" s="10">
        <v>32768</v>
      </c>
      <c r="D9" s="10">
        <v>19.98862361907959</v>
      </c>
      <c r="E9" s="10">
        <v>0.28133392333984375</v>
      </c>
      <c r="F9" s="11">
        <v>20.269957542419434</v>
      </c>
      <c r="P9" s="9"/>
    </row>
    <row r="10" spans="1:16" x14ac:dyDescent="0.25">
      <c r="B10" s="10">
        <v>50</v>
      </c>
      <c r="C10" s="10">
        <v>32768</v>
      </c>
      <c r="D10" s="10">
        <v>19.987692832946777</v>
      </c>
      <c r="E10" s="10">
        <v>0.28133392333984375</v>
      </c>
      <c r="F10" s="11">
        <v>20.269026756286621</v>
      </c>
      <c r="P10" s="9"/>
    </row>
    <row r="11" spans="1:16" x14ac:dyDescent="0.25">
      <c r="B11" s="10">
        <v>50</v>
      </c>
      <c r="C11" s="10">
        <v>32768</v>
      </c>
      <c r="D11" s="10">
        <v>19.987654685974121</v>
      </c>
      <c r="E11" s="10">
        <v>0.28133392333984375</v>
      </c>
      <c r="F11" s="11">
        <v>20.268988609313965</v>
      </c>
    </row>
    <row r="12" spans="1:16" x14ac:dyDescent="0.25">
      <c r="B12" s="10">
        <v>50</v>
      </c>
      <c r="C12" s="10">
        <v>32768</v>
      </c>
      <c r="D12" s="10">
        <v>19.988066673278809</v>
      </c>
      <c r="E12" s="10">
        <v>0.28133392333984375</v>
      </c>
      <c r="F12" s="11">
        <v>20.269400596618652</v>
      </c>
    </row>
    <row r="13" spans="1:16" x14ac:dyDescent="0.25">
      <c r="B13" s="1">
        <f>AVERAGE(B3:B12)</f>
        <v>50</v>
      </c>
      <c r="C13" s="1">
        <f t="shared" ref="C13:F13" si="0">AVERAGE(C3:C12)</f>
        <v>32768</v>
      </c>
      <c r="D13" s="1">
        <f t="shared" si="0"/>
        <v>19.98811855316162</v>
      </c>
      <c r="E13" s="1">
        <f t="shared" si="0"/>
        <v>0.28133392333984375</v>
      </c>
      <c r="F13" s="1">
        <f t="shared" si="0"/>
        <v>20.269452476501463</v>
      </c>
    </row>
    <row r="14" spans="1:16" x14ac:dyDescent="0.25">
      <c r="D14" s="5" t="s">
        <v>16</v>
      </c>
      <c r="E14" s="5" t="s">
        <v>29</v>
      </c>
      <c r="F14" s="5" t="s">
        <v>28</v>
      </c>
      <c r="G14" s="5" t="s">
        <v>34</v>
      </c>
      <c r="H14" s="5" t="s">
        <v>27</v>
      </c>
      <c r="I14" s="12" t="s">
        <v>26</v>
      </c>
      <c r="J14" s="5" t="s">
        <v>32</v>
      </c>
      <c r="L14" s="4"/>
    </row>
    <row r="15" spans="1:16" x14ac:dyDescent="0.25">
      <c r="A15" s="5" t="s">
        <v>11</v>
      </c>
      <c r="B15" s="1" t="s">
        <v>0</v>
      </c>
      <c r="C15" s="1" t="s">
        <v>1</v>
      </c>
      <c r="D15" s="1" t="s">
        <v>17</v>
      </c>
      <c r="E15" s="1" t="s">
        <v>21</v>
      </c>
      <c r="F15" s="1" t="s">
        <v>22</v>
      </c>
      <c r="G15" s="1" t="s">
        <v>23</v>
      </c>
      <c r="H15" s="1" t="s">
        <v>24</v>
      </c>
      <c r="I15" s="1" t="s">
        <v>25</v>
      </c>
      <c r="J15" s="1" t="s">
        <v>2</v>
      </c>
      <c r="L15" s="4"/>
    </row>
    <row r="16" spans="1:16" x14ac:dyDescent="0.25">
      <c r="B16" s="1">
        <v>50</v>
      </c>
      <c r="C16" s="1">
        <v>32768</v>
      </c>
      <c r="D16" s="1">
        <v>295000</v>
      </c>
      <c r="E16" s="1">
        <v>6766</v>
      </c>
      <c r="F16" s="1">
        <v>2619750</v>
      </c>
      <c r="G16" s="1">
        <v>4159</v>
      </c>
      <c r="H16" s="1">
        <v>191</v>
      </c>
      <c r="I16" s="1">
        <v>182</v>
      </c>
      <c r="J16" s="1">
        <v>2619843</v>
      </c>
      <c r="K16" s="4"/>
      <c r="L16" s="4"/>
      <c r="O16" s="8"/>
    </row>
    <row r="17" spans="1:15" x14ac:dyDescent="0.25">
      <c r="B17" s="1">
        <v>50</v>
      </c>
      <c r="C17" s="1">
        <v>32768</v>
      </c>
      <c r="D17" s="1">
        <v>295000</v>
      </c>
      <c r="E17" s="1">
        <v>6766</v>
      </c>
      <c r="F17" s="1">
        <v>2619967</v>
      </c>
      <c r="G17" s="1">
        <v>4159</v>
      </c>
      <c r="H17" s="1">
        <v>184</v>
      </c>
      <c r="I17" s="1">
        <v>182</v>
      </c>
      <c r="J17" s="1">
        <v>2619874</v>
      </c>
      <c r="K17" s="4"/>
      <c r="L17" s="4"/>
      <c r="O17" s="8"/>
    </row>
    <row r="18" spans="1:15" x14ac:dyDescent="0.25">
      <c r="B18" s="1">
        <v>50</v>
      </c>
      <c r="C18" s="1">
        <v>32768</v>
      </c>
      <c r="D18" s="1">
        <v>295000</v>
      </c>
      <c r="E18" s="1">
        <v>6766</v>
      </c>
      <c r="F18" s="1">
        <v>2619864</v>
      </c>
      <c r="G18" s="1">
        <v>4160</v>
      </c>
      <c r="H18" s="1">
        <v>186</v>
      </c>
      <c r="I18" s="1">
        <v>182</v>
      </c>
      <c r="J18" s="1">
        <v>2619846</v>
      </c>
      <c r="K18" s="4"/>
      <c r="L18" s="4"/>
      <c r="O18" s="8"/>
    </row>
    <row r="19" spans="1:15" x14ac:dyDescent="0.25">
      <c r="B19" s="1">
        <v>50</v>
      </c>
      <c r="C19" s="1">
        <v>32768</v>
      </c>
      <c r="D19" s="1">
        <v>295000</v>
      </c>
      <c r="E19" s="1">
        <v>6766</v>
      </c>
      <c r="F19" s="1">
        <v>2619902</v>
      </c>
      <c r="G19" s="1">
        <v>4162</v>
      </c>
      <c r="H19" s="1">
        <v>193</v>
      </c>
      <c r="I19" s="1">
        <v>182</v>
      </c>
      <c r="J19" s="1">
        <v>2619908</v>
      </c>
      <c r="K19" s="4"/>
      <c r="L19" s="4"/>
      <c r="M19" s="8"/>
      <c r="N19" s="8"/>
      <c r="O19" s="8"/>
    </row>
    <row r="20" spans="1:15" x14ac:dyDescent="0.25">
      <c r="B20" s="1">
        <v>50</v>
      </c>
      <c r="C20" s="1">
        <v>32768</v>
      </c>
      <c r="D20" s="1">
        <v>295000</v>
      </c>
      <c r="E20" s="1">
        <v>6766</v>
      </c>
      <c r="F20" s="1">
        <v>2619885</v>
      </c>
      <c r="G20" s="1">
        <v>4162</v>
      </c>
      <c r="H20" s="1">
        <v>184</v>
      </c>
      <c r="I20" s="1">
        <v>182</v>
      </c>
      <c r="J20" s="1">
        <v>2619931</v>
      </c>
      <c r="K20" s="4"/>
      <c r="L20" s="4"/>
      <c r="M20" s="8"/>
      <c r="N20" s="8"/>
      <c r="O20" s="8"/>
    </row>
    <row r="21" spans="1:15" x14ac:dyDescent="0.25">
      <c r="B21" s="1">
        <v>50</v>
      </c>
      <c r="C21" s="1">
        <v>32768</v>
      </c>
      <c r="D21" s="1">
        <v>295000</v>
      </c>
      <c r="E21" s="1">
        <v>6766</v>
      </c>
      <c r="F21" s="1">
        <v>2619910</v>
      </c>
      <c r="G21" s="1">
        <v>4163</v>
      </c>
      <c r="H21" s="1">
        <v>188</v>
      </c>
      <c r="I21" s="1">
        <v>182</v>
      </c>
      <c r="J21" s="1">
        <v>2619812</v>
      </c>
      <c r="K21" s="4"/>
      <c r="L21" s="4"/>
      <c r="M21" s="8"/>
      <c r="N21" s="8"/>
      <c r="O21" s="8"/>
    </row>
    <row r="22" spans="1:15" x14ac:dyDescent="0.25">
      <c r="B22" s="1">
        <v>50</v>
      </c>
      <c r="C22" s="1">
        <v>32768</v>
      </c>
      <c r="D22" s="1">
        <v>295000</v>
      </c>
      <c r="E22" s="1">
        <v>6766</v>
      </c>
      <c r="F22" s="1">
        <v>2619886</v>
      </c>
      <c r="G22" s="1">
        <v>4164</v>
      </c>
      <c r="H22" s="1">
        <v>184</v>
      </c>
      <c r="I22" s="1">
        <v>182</v>
      </c>
      <c r="J22" s="1">
        <v>2619848</v>
      </c>
      <c r="K22" s="4"/>
      <c r="L22" s="4"/>
      <c r="M22" s="8"/>
      <c r="N22" s="8"/>
      <c r="O22" s="8"/>
    </row>
    <row r="23" spans="1:15" x14ac:dyDescent="0.25">
      <c r="B23" s="1">
        <v>50</v>
      </c>
      <c r="C23" s="1">
        <v>32768</v>
      </c>
      <c r="D23" s="1">
        <v>295000</v>
      </c>
      <c r="E23" s="1">
        <v>6766</v>
      </c>
      <c r="F23" s="1">
        <v>2619883</v>
      </c>
      <c r="G23" s="1">
        <v>4164</v>
      </c>
      <c r="H23" s="1">
        <v>187</v>
      </c>
      <c r="I23" s="1">
        <v>182</v>
      </c>
      <c r="J23" s="1">
        <v>2619898</v>
      </c>
      <c r="K23" s="4"/>
      <c r="L23" s="4"/>
      <c r="M23" s="8"/>
      <c r="N23" s="8"/>
      <c r="O23" s="8"/>
    </row>
    <row r="24" spans="1:15" x14ac:dyDescent="0.25">
      <c r="B24" s="1">
        <v>50</v>
      </c>
      <c r="C24" s="1">
        <v>32768</v>
      </c>
      <c r="D24" s="1">
        <v>295000</v>
      </c>
      <c r="E24" s="1">
        <v>6766</v>
      </c>
      <c r="F24" s="1">
        <v>2619941</v>
      </c>
      <c r="G24" s="1">
        <v>4164</v>
      </c>
      <c r="H24" s="1">
        <v>185</v>
      </c>
      <c r="I24" s="1">
        <v>182</v>
      </c>
      <c r="J24" s="1">
        <v>2619868</v>
      </c>
      <c r="K24" s="4"/>
      <c r="L24" s="4"/>
      <c r="M24" s="8"/>
      <c r="N24" s="8"/>
      <c r="O24" s="8"/>
    </row>
    <row r="25" spans="1:15" x14ac:dyDescent="0.25">
      <c r="A25" s="5"/>
      <c r="B25" s="1">
        <v>50</v>
      </c>
      <c r="C25" s="1">
        <v>32768</v>
      </c>
      <c r="D25" s="1">
        <v>295000</v>
      </c>
      <c r="E25" s="1">
        <v>6766</v>
      </c>
      <c r="F25" s="1">
        <v>2619898</v>
      </c>
      <c r="G25" s="1">
        <v>4164</v>
      </c>
      <c r="H25" s="1">
        <v>192</v>
      </c>
      <c r="I25" s="1">
        <v>182</v>
      </c>
      <c r="J25" s="1">
        <v>2619852</v>
      </c>
      <c r="K25" s="4"/>
      <c r="O25" s="8"/>
    </row>
    <row r="26" spans="1:15" x14ac:dyDescent="0.25">
      <c r="A26" s="5" t="s">
        <v>13</v>
      </c>
      <c r="B26" s="4">
        <f>AVERAGE(B16:B25)</f>
        <v>50</v>
      </c>
      <c r="C26" s="4">
        <f t="shared" ref="C26:J26" si="1">AVERAGE(C16:C25)</f>
        <v>32768</v>
      </c>
      <c r="D26" s="2">
        <f t="shared" si="1"/>
        <v>295000</v>
      </c>
      <c r="E26" s="2">
        <f t="shared" si="1"/>
        <v>6766</v>
      </c>
      <c r="F26" s="2">
        <f t="shared" si="1"/>
        <v>2619888.6</v>
      </c>
      <c r="G26" s="2">
        <f t="shared" si="1"/>
        <v>4162.1000000000004</v>
      </c>
      <c r="H26" s="2">
        <f t="shared" si="1"/>
        <v>187.4</v>
      </c>
      <c r="I26" s="2">
        <f t="shared" si="1"/>
        <v>182</v>
      </c>
      <c r="J26" s="2">
        <f t="shared" si="1"/>
        <v>2619868</v>
      </c>
      <c r="K26" s="2"/>
    </row>
    <row r="27" spans="1:15" x14ac:dyDescent="0.25">
      <c r="A27" s="5" t="s">
        <v>15</v>
      </c>
      <c r="D27" s="1">
        <f>D26/1024/1024</f>
        <v>0.28133392333984375</v>
      </c>
      <c r="E27" s="1">
        <f t="shared" ref="E27:J27" si="2">E26/1024/1024</f>
        <v>6.4525604248046875E-3</v>
      </c>
      <c r="F27" s="1">
        <f t="shared" si="2"/>
        <v>2.4985204696655274</v>
      </c>
      <c r="G27" s="1">
        <f>G26/1024/1024</f>
        <v>3.9692878723144535E-3</v>
      </c>
      <c r="H27" s="1">
        <f t="shared" si="2"/>
        <v>1.7871856689453126E-4</v>
      </c>
      <c r="I27" s="1">
        <f t="shared" si="2"/>
        <v>1.735687255859375E-4</v>
      </c>
      <c r="J27" s="1">
        <f t="shared" si="2"/>
        <v>2.4985008239746094</v>
      </c>
    </row>
  </sheetData>
  <mergeCells count="2">
    <mergeCell ref="L5:L7"/>
    <mergeCell ref="L2:L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round1</vt:lpstr>
      <vt:lpstr>round2</vt:lpstr>
      <vt:lpstr>compare_C50_L15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wangjiawei</dc:creator>
  <cp:lastModifiedBy>jiawei wang</cp:lastModifiedBy>
  <dcterms:created xsi:type="dcterms:W3CDTF">2023-09-25T22:19:00Z</dcterms:created>
  <dcterms:modified xsi:type="dcterms:W3CDTF">2023-10-08T08:35:45Z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AAC55802D4B9174455261165934E4D36_41</vt:lpwstr>
  </property>
  <property fmtid="{D5CDD505-2E9C-101B-9397-08002B2CF9AE}" pid="3" name="KSOProductBuildVer">
    <vt:lpwstr>2052-6.2.0.8299</vt:lpwstr>
  </property>
</Properties>
</file>