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ublic\Site Directions\Site Parameters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Sheet1!$A$1:$K$35</definedName>
  </definedNames>
  <calcPr calcId="162913"/>
</workbook>
</file>

<file path=xl/calcChain.xml><?xml version="1.0" encoding="utf-8"?>
<calcChain xmlns="http://schemas.openxmlformats.org/spreadsheetml/2006/main">
  <c r="G20" i="1" l="1"/>
  <c r="G32" i="1" l="1"/>
  <c r="G31" i="1"/>
  <c r="G30" i="1" l="1"/>
  <c r="G29" i="1"/>
  <c r="G28" i="1"/>
  <c r="G27" i="1"/>
  <c r="G26" i="1"/>
  <c r="G25" i="1"/>
  <c r="G24" i="1"/>
  <c r="G19" i="1" l="1"/>
  <c r="G18" i="1" l="1"/>
  <c r="G17" i="1"/>
  <c r="G3" i="1" l="1"/>
  <c r="G8" i="1"/>
  <c r="G7" i="1"/>
  <c r="G6" i="1"/>
  <c r="G5" i="1"/>
  <c r="G4" i="1"/>
  <c r="G16" i="1"/>
  <c r="G15" i="1"/>
  <c r="G14" i="1"/>
  <c r="G13" i="1"/>
  <c r="G12" i="1"/>
  <c r="G11" i="1"/>
  <c r="G10" i="1"/>
  <c r="G9" i="1"/>
</calcChain>
</file>

<file path=xl/sharedStrings.xml><?xml version="1.0" encoding="utf-8"?>
<sst xmlns="http://schemas.openxmlformats.org/spreadsheetml/2006/main" count="68" uniqueCount="48">
  <si>
    <t>EF</t>
  </si>
  <si>
    <t>Latitude</t>
  </si>
  <si>
    <t>Longitude</t>
  </si>
  <si>
    <t>Elevation (M)</t>
  </si>
  <si>
    <t>E31 - Anthony, KS</t>
  </si>
  <si>
    <t>E33 - Newkirk, OK</t>
  </si>
  <si>
    <t>E36 - Marshall, OK</t>
  </si>
  <si>
    <t>E32 - Medford, OK</t>
  </si>
  <si>
    <t>E37 - Waukomis, OK</t>
  </si>
  <si>
    <t>E38 - Omega, OK</t>
  </si>
  <si>
    <t>E34 - Maple City, KS</t>
  </si>
  <si>
    <t>E35 - Tryon, OK</t>
  </si>
  <si>
    <t>M</t>
  </si>
  <si>
    <t>E21 - Okmulgee, OK</t>
  </si>
  <si>
    <t>E15 - Ringwood, OK</t>
  </si>
  <si>
    <t>E12 - Pawhuska, OK</t>
  </si>
  <si>
    <t>E11 - Byron, OK</t>
  </si>
  <si>
    <t>E13 - Central Facility</t>
  </si>
  <si>
    <t>Elevation (F)</t>
  </si>
  <si>
    <t>Billings, OK</t>
  </si>
  <si>
    <t>Garber, OK</t>
  </si>
  <si>
    <t>Deer Creek, OK</t>
  </si>
  <si>
    <t>Nardin, OK</t>
  </si>
  <si>
    <t>Tonkawa, OK</t>
  </si>
  <si>
    <t>Billings</t>
  </si>
  <si>
    <t>Lamont</t>
  </si>
  <si>
    <t>Distance in inches</t>
  </si>
  <si>
    <t>E9 - Ashton, KS</t>
  </si>
  <si>
    <t>Distance in km</t>
  </si>
  <si>
    <t>Distance in Miles</t>
  </si>
  <si>
    <t>IF</t>
  </si>
  <si>
    <t>EF LOCATION INFORMATION-More Accurate</t>
  </si>
  <si>
    <t>IF LOCATION INFORMATION-More Accurate</t>
  </si>
  <si>
    <t>E39 - Morrison, OK</t>
  </si>
  <si>
    <t>E40 - Pawnee, OK</t>
  </si>
  <si>
    <t>IF4-Billings, OK</t>
  </si>
  <si>
    <t>IF5-Garber, OK</t>
  </si>
  <si>
    <t>IF6-Deer Creek, OK</t>
  </si>
  <si>
    <t>IF7-Nardin, OK</t>
  </si>
  <si>
    <t>IF8-Tonkawa, OK</t>
  </si>
  <si>
    <t xml:space="preserve">IF9-Billings, OK </t>
  </si>
  <si>
    <t>IF10-Lamont, OK</t>
  </si>
  <si>
    <t>E41 - Peckham</t>
  </si>
  <si>
    <t>Q:\Public\Site Directions\Site Parameters\All Sites Lats Longs and distance from CF. More Accurate.xlsx</t>
  </si>
  <si>
    <t>IF11</t>
  </si>
  <si>
    <t>IF12</t>
  </si>
  <si>
    <t>E42 - Lamont</t>
  </si>
  <si>
    <t>NEW 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</si>
</sst>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"/>
    <numFmt numFmtId="166" formatCode="0.00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/>
    <xf numFmtId="0" fontId="0" fillId="0" borderId="0" xfId="0" applyBorder="1" applyAlignment="1"/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8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0" xfId="0" applyFont="1" applyBorder="1"/>
    <xf numFmtId="0" fontId="2" fillId="0" borderId="20" xfId="0" applyFont="1" applyBorder="1"/>
    <xf numFmtId="164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Font="1" applyBorder="1"/>
    <xf numFmtId="0" fontId="2" fillId="0" borderId="7" xfId="0" applyFont="1" applyBorder="1"/>
    <xf numFmtId="16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17" xfId="0" applyBorder="1"/>
    <xf numFmtId="166" fontId="0" fillId="0" borderId="17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1" fontId="0" fillId="0" borderId="7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4" fontId="0" fillId="0" borderId="7" xfId="0" applyNumberFormat="1" applyFill="1" applyBorder="1" applyAlignment="1">
      <alignment horizontal="center"/>
    </xf>
    <xf numFmtId="165" fontId="3" fillId="0" borderId="21" xfId="0" applyNumberFormat="1" applyFont="1" applyFill="1" applyBorder="1" applyAlignment="1">
      <alignment horizontal="center"/>
    </xf>
    <xf numFmtId="165" fontId="0" fillId="0" borderId="21" xfId="0" applyNumberForma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1" fontId="0" fillId="0" borderId="21" xfId="0" applyNumberFormat="1" applyFill="1" applyBorder="1" applyAlignment="1">
      <alignment horizontal="center"/>
    </xf>
    <xf numFmtId="2" fontId="0" fillId="0" borderId="21" xfId="0" applyNumberFormat="1" applyFill="1" applyBorder="1" applyAlignment="1">
      <alignment horizontal="center"/>
    </xf>
    <xf numFmtId="4" fontId="0" fillId="0" borderId="21" xfId="0" applyNumberFormat="1" applyFill="1" applyBorder="1" applyAlignment="1">
      <alignment horizontal="center"/>
    </xf>
    <xf numFmtId="0" fontId="0" fillId="0" borderId="23" xfId="0" applyBorder="1"/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1" fontId="0" fillId="0" borderId="23" xfId="0" applyNumberFormat="1" applyFill="1" applyBorder="1" applyAlignment="1">
      <alignment horizontal="center"/>
    </xf>
    <xf numFmtId="0" fontId="0" fillId="0" borderId="22" xfId="0" applyBorder="1"/>
    <xf numFmtId="0" fontId="0" fillId="0" borderId="22" xfId="0" applyFill="1" applyBorder="1" applyAlignment="1">
      <alignment horizontal="center"/>
    </xf>
    <xf numFmtId="0" fontId="0" fillId="0" borderId="22" xfId="0" applyFill="1" applyBorder="1"/>
    <xf numFmtId="1" fontId="0" fillId="0" borderId="22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164" fontId="0" fillId="0" borderId="2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view="pageLayout" zoomScaleNormal="100" workbookViewId="0">
      <selection activeCell="L10" sqref="L10"/>
    </sheetView>
  </sheetViews>
  <sheetFormatPr defaultRowHeight="15" x14ac:dyDescent="0.25"/>
  <cols>
    <col min="1" max="1" width="18.7109375" customWidth="1"/>
    <col min="2" max="2" width="2.7109375" hidden="1" customWidth="1"/>
    <col min="3" max="3" width="10.7109375" customWidth="1"/>
    <col min="4" max="4" width="14.5703125" bestFit="1" customWidth="1"/>
    <col min="5" max="5" width="14.28515625" customWidth="1"/>
    <col min="6" max="6" width="2.7109375" hidden="1" customWidth="1"/>
    <col min="7" max="7" width="14.5703125" bestFit="1" customWidth="1"/>
    <col min="8" max="8" width="17" hidden="1" customWidth="1"/>
    <col min="9" max="9" width="17" bestFit="1" customWidth="1"/>
    <col min="10" max="10" width="16.28515625" bestFit="1" customWidth="1"/>
    <col min="11" max="11" width="5.7109375" customWidth="1"/>
    <col min="12" max="12" width="18.28515625" customWidth="1"/>
    <col min="14" max="14" width="12.28515625" bestFit="1" customWidth="1"/>
    <col min="16" max="16" width="12.28515625" bestFit="1" customWidth="1"/>
  </cols>
  <sheetData>
    <row r="1" spans="1:15" ht="16.5" thickTop="1" thickBot="1" x14ac:dyDescent="0.3">
      <c r="A1" s="77" t="s">
        <v>31</v>
      </c>
      <c r="B1" s="78"/>
      <c r="C1" s="78"/>
      <c r="D1" s="78"/>
      <c r="E1" s="78"/>
      <c r="F1" s="78"/>
      <c r="G1" s="78"/>
      <c r="H1" s="78"/>
      <c r="I1" s="78"/>
      <c r="J1" s="79"/>
      <c r="K1" s="22"/>
      <c r="L1" s="16"/>
      <c r="M1" s="22"/>
    </row>
    <row r="2" spans="1:15" ht="15.95" customHeight="1" thickTop="1" thickBot="1" x14ac:dyDescent="0.3">
      <c r="A2" s="1" t="s">
        <v>0</v>
      </c>
      <c r="B2" s="1"/>
      <c r="C2" s="1" t="s">
        <v>1</v>
      </c>
      <c r="D2" s="1" t="s">
        <v>2</v>
      </c>
      <c r="E2" s="71" t="s">
        <v>3</v>
      </c>
      <c r="F2" s="71"/>
      <c r="G2" s="1" t="s">
        <v>18</v>
      </c>
      <c r="H2" s="25" t="s">
        <v>26</v>
      </c>
      <c r="I2" s="26" t="s">
        <v>28</v>
      </c>
      <c r="J2" s="27" t="s">
        <v>29</v>
      </c>
      <c r="L2" s="16"/>
      <c r="M2" s="18"/>
    </row>
    <row r="3" spans="1:15" ht="15.95" customHeight="1" thickTop="1" x14ac:dyDescent="0.25">
      <c r="A3" s="7" t="s">
        <v>27</v>
      </c>
      <c r="B3" s="8"/>
      <c r="C3" s="9">
        <v>37.132002</v>
      </c>
      <c r="D3" s="10">
        <v>-97.266076999999996</v>
      </c>
      <c r="E3" s="9">
        <v>386</v>
      </c>
      <c r="F3" s="11" t="s">
        <v>12</v>
      </c>
      <c r="G3" s="31">
        <f t="shared" ref="G3:G20" si="0">E3*3.2808399</f>
        <v>1266.4042014000001</v>
      </c>
      <c r="H3" s="32">
        <v>2418657</v>
      </c>
      <c r="I3" s="32">
        <v>61.44</v>
      </c>
      <c r="J3" s="33">
        <v>38.19</v>
      </c>
      <c r="N3" s="13"/>
    </row>
    <row r="4" spans="1:15" ht="15.95" customHeight="1" x14ac:dyDescent="0.25">
      <c r="A4" s="7" t="s">
        <v>16</v>
      </c>
      <c r="B4" s="8"/>
      <c r="C4" s="9">
        <v>36.881345000000003</v>
      </c>
      <c r="D4" s="10">
        <v>-98.286393000000004</v>
      </c>
      <c r="E4" s="9">
        <v>360</v>
      </c>
      <c r="F4" s="11" t="s">
        <v>12</v>
      </c>
      <c r="G4" s="34">
        <f t="shared" si="0"/>
        <v>1181.1023640000001</v>
      </c>
      <c r="H4" s="5">
        <v>3049947</v>
      </c>
      <c r="I4" s="5">
        <v>77.47</v>
      </c>
      <c r="J4" s="5">
        <v>48.14</v>
      </c>
      <c r="N4" s="13"/>
    </row>
    <row r="5" spans="1:15" ht="15.95" customHeight="1" x14ac:dyDescent="0.25">
      <c r="A5" s="7" t="s">
        <v>15</v>
      </c>
      <c r="B5" s="8"/>
      <c r="C5" s="9">
        <v>36.841408999999999</v>
      </c>
      <c r="D5" s="10">
        <v>-96.428106</v>
      </c>
      <c r="E5" s="9">
        <v>331</v>
      </c>
      <c r="F5" s="11" t="s">
        <v>12</v>
      </c>
      <c r="G5" s="34">
        <f t="shared" si="0"/>
        <v>1085.9580069000001</v>
      </c>
      <c r="H5" s="5">
        <v>3866017</v>
      </c>
      <c r="I5" s="5">
        <v>98.2</v>
      </c>
      <c r="J5" s="35">
        <v>61.02</v>
      </c>
      <c r="N5" s="13"/>
    </row>
    <row r="6" spans="1:15" ht="15.95" customHeight="1" x14ac:dyDescent="0.25">
      <c r="A6" s="7" t="s">
        <v>17</v>
      </c>
      <c r="B6" s="8"/>
      <c r="C6" s="9">
        <v>36.604937</v>
      </c>
      <c r="D6" s="10">
        <v>-97.485561000000004</v>
      </c>
      <c r="E6" s="9">
        <v>318</v>
      </c>
      <c r="F6" s="11" t="s">
        <v>12</v>
      </c>
      <c r="G6" s="34">
        <f t="shared" si="0"/>
        <v>1043.3070882</v>
      </c>
      <c r="H6" s="5"/>
      <c r="I6" s="5"/>
      <c r="J6" s="5"/>
      <c r="N6" s="13"/>
    </row>
    <row r="7" spans="1:15" ht="15.95" customHeight="1" x14ac:dyDescent="0.25">
      <c r="A7" s="7" t="s">
        <v>14</v>
      </c>
      <c r="B7" s="8"/>
      <c r="C7" s="9">
        <v>36.430844</v>
      </c>
      <c r="D7" s="10">
        <v>-98.284347999999994</v>
      </c>
      <c r="E7" s="9">
        <v>418</v>
      </c>
      <c r="F7" s="11" t="s">
        <v>12</v>
      </c>
      <c r="G7" s="34">
        <f t="shared" si="0"/>
        <v>1371.3910782</v>
      </c>
      <c r="H7" s="5">
        <v>2911320</v>
      </c>
      <c r="I7" s="5">
        <v>73.95</v>
      </c>
      <c r="J7" s="5">
        <v>45.95</v>
      </c>
      <c r="N7" s="13"/>
    </row>
    <row r="8" spans="1:15" ht="15.95" customHeight="1" x14ac:dyDescent="0.25">
      <c r="A8" s="7" t="s">
        <v>13</v>
      </c>
      <c r="B8" s="8"/>
      <c r="C8" s="9">
        <v>35.618338999999999</v>
      </c>
      <c r="D8" s="10">
        <v>-96.065557999999996</v>
      </c>
      <c r="E8" s="9">
        <v>240</v>
      </c>
      <c r="F8" s="11" t="s">
        <v>12</v>
      </c>
      <c r="G8" s="34">
        <f t="shared" si="0"/>
        <v>787.40157599999998</v>
      </c>
      <c r="H8" s="5">
        <v>6641691</v>
      </c>
      <c r="I8" s="5">
        <v>168.7</v>
      </c>
      <c r="J8" s="5">
        <v>104.83</v>
      </c>
      <c r="N8" s="13"/>
    </row>
    <row r="9" spans="1:15" ht="15.95" customHeight="1" x14ac:dyDescent="0.25">
      <c r="A9" s="7" t="s">
        <v>4</v>
      </c>
      <c r="B9" s="8"/>
      <c r="C9" s="9">
        <v>37.150908999999999</v>
      </c>
      <c r="D9" s="10">
        <v>-98.362021999999996</v>
      </c>
      <c r="E9" s="9">
        <v>412</v>
      </c>
      <c r="F9" s="11" t="s">
        <v>12</v>
      </c>
      <c r="G9" s="34">
        <f t="shared" si="0"/>
        <v>1351.7060388</v>
      </c>
      <c r="H9" s="5">
        <v>3877628</v>
      </c>
      <c r="I9" s="5">
        <v>98.49</v>
      </c>
      <c r="J9" s="5">
        <v>61.2</v>
      </c>
      <c r="N9" s="13"/>
    </row>
    <row r="10" spans="1:15" ht="15.95" customHeight="1" x14ac:dyDescent="0.25">
      <c r="A10" s="2" t="s">
        <v>7</v>
      </c>
      <c r="B10" s="3"/>
      <c r="C10" s="4">
        <v>36.819270000000003</v>
      </c>
      <c r="D10" s="5">
        <v>-97.819843000000006</v>
      </c>
      <c r="E10" s="4">
        <v>328</v>
      </c>
      <c r="F10" s="6" t="s">
        <v>12</v>
      </c>
      <c r="G10" s="30">
        <f t="shared" si="0"/>
        <v>1076.1154872</v>
      </c>
      <c r="H10" s="5">
        <v>1487817</v>
      </c>
      <c r="I10" s="5">
        <v>37.79</v>
      </c>
      <c r="J10" s="5">
        <v>23.48</v>
      </c>
      <c r="M10" s="16"/>
      <c r="N10" s="13"/>
    </row>
    <row r="11" spans="1:15" ht="15.95" customHeight="1" x14ac:dyDescent="0.25">
      <c r="A11" s="2" t="s">
        <v>5</v>
      </c>
      <c r="B11" s="3"/>
      <c r="C11" s="4">
        <v>36.925423000000002</v>
      </c>
      <c r="D11" s="5">
        <v>-97.081708000000006</v>
      </c>
      <c r="E11" s="4">
        <v>357</v>
      </c>
      <c r="F11" s="6" t="s">
        <v>12</v>
      </c>
      <c r="G11" s="30">
        <f t="shared" si="0"/>
        <v>1171.2598442999999</v>
      </c>
      <c r="H11" s="5">
        <v>1992327</v>
      </c>
      <c r="I11" s="5">
        <v>50.61</v>
      </c>
      <c r="J11" s="5">
        <v>31.45</v>
      </c>
      <c r="N11" s="13"/>
    </row>
    <row r="12" spans="1:15" ht="15.95" customHeight="1" x14ac:dyDescent="0.25">
      <c r="A12" s="2" t="s">
        <v>10</v>
      </c>
      <c r="B12" s="3"/>
      <c r="C12" s="4">
        <v>37.069563000000002</v>
      </c>
      <c r="D12" s="5">
        <v>-96.760540000000006</v>
      </c>
      <c r="E12" s="4">
        <v>417</v>
      </c>
      <c r="F12" s="6" t="s">
        <v>12</v>
      </c>
      <c r="G12" s="30">
        <f t="shared" si="0"/>
        <v>1368.1102383</v>
      </c>
      <c r="H12" s="5">
        <v>3256395</v>
      </c>
      <c r="I12" s="5">
        <v>82.71</v>
      </c>
      <c r="J12" s="5">
        <v>51.4</v>
      </c>
      <c r="N12" s="13"/>
    </row>
    <row r="13" spans="1:15" ht="15.95" customHeight="1" x14ac:dyDescent="0.25">
      <c r="A13" s="2" t="s">
        <v>11</v>
      </c>
      <c r="B13" s="3"/>
      <c r="C13" s="4">
        <v>35.861614000000003</v>
      </c>
      <c r="D13" s="5">
        <v>-97.069614999999999</v>
      </c>
      <c r="E13" s="4">
        <v>294</v>
      </c>
      <c r="F13" s="6" t="s">
        <v>12</v>
      </c>
      <c r="G13" s="30">
        <f t="shared" si="0"/>
        <v>964.56693060000009</v>
      </c>
      <c r="H13" s="5">
        <v>3580516</v>
      </c>
      <c r="I13" s="5">
        <v>90.95</v>
      </c>
      <c r="J13" s="5">
        <v>56.51</v>
      </c>
      <c r="N13" s="13"/>
    </row>
    <row r="14" spans="1:15" ht="15.95" customHeight="1" x14ac:dyDescent="0.25">
      <c r="A14" s="2" t="s">
        <v>6</v>
      </c>
      <c r="B14" s="3"/>
      <c r="C14" s="4">
        <v>36.117032000000002</v>
      </c>
      <c r="D14" s="5">
        <v>-97.510908000000001</v>
      </c>
      <c r="E14" s="4">
        <v>340</v>
      </c>
      <c r="F14" s="6" t="s">
        <v>12</v>
      </c>
      <c r="G14" s="30">
        <f t="shared" si="0"/>
        <v>1115.4855660000001</v>
      </c>
      <c r="H14" s="5">
        <v>2145206</v>
      </c>
      <c r="I14" s="35">
        <v>54.49</v>
      </c>
      <c r="J14" s="35">
        <v>33.86</v>
      </c>
      <c r="N14" s="14"/>
      <c r="O14" s="15"/>
    </row>
    <row r="15" spans="1:15" ht="15.95" customHeight="1" x14ac:dyDescent="0.25">
      <c r="A15" s="2" t="s">
        <v>8</v>
      </c>
      <c r="B15" s="3"/>
      <c r="C15" s="4">
        <v>36.310422000000003</v>
      </c>
      <c r="D15" s="5">
        <v>-97.927404999999993</v>
      </c>
      <c r="E15" s="4">
        <v>379</v>
      </c>
      <c r="F15" s="6" t="s">
        <v>12</v>
      </c>
      <c r="G15" s="30">
        <f t="shared" si="0"/>
        <v>1243.4383221000001</v>
      </c>
      <c r="H15" s="5">
        <v>2021856</v>
      </c>
      <c r="I15" s="5">
        <v>51.36</v>
      </c>
      <c r="J15" s="5">
        <v>31.91</v>
      </c>
      <c r="N15" s="13"/>
    </row>
    <row r="16" spans="1:15" ht="15.95" customHeight="1" x14ac:dyDescent="0.25">
      <c r="A16" s="12" t="s">
        <v>9</v>
      </c>
      <c r="B16" s="3"/>
      <c r="C16" s="4">
        <v>35.879852999999997</v>
      </c>
      <c r="D16" s="5">
        <v>-98.173045000000002</v>
      </c>
      <c r="E16" s="4">
        <v>367</v>
      </c>
      <c r="F16" s="6" t="s">
        <v>12</v>
      </c>
      <c r="G16" s="30">
        <f t="shared" si="0"/>
        <v>1204.0682432999999</v>
      </c>
      <c r="H16" s="5">
        <v>3997662</v>
      </c>
      <c r="I16" s="5">
        <v>101.54</v>
      </c>
      <c r="J16" s="5">
        <v>63.1</v>
      </c>
      <c r="N16" s="13"/>
    </row>
    <row r="17" spans="1:14" ht="15.95" customHeight="1" x14ac:dyDescent="0.25">
      <c r="A17" s="28" t="s">
        <v>33</v>
      </c>
      <c r="B17" s="29"/>
      <c r="C17" s="5">
        <v>36.373539000000001</v>
      </c>
      <c r="D17" s="5">
        <v>-97.069052999999997</v>
      </c>
      <c r="E17" s="5">
        <v>279</v>
      </c>
      <c r="F17" s="29"/>
      <c r="G17" s="30">
        <f t="shared" si="0"/>
        <v>915.35433210000008</v>
      </c>
      <c r="H17" s="35">
        <v>1798504</v>
      </c>
      <c r="I17" s="35">
        <v>45.68</v>
      </c>
      <c r="J17" s="35">
        <v>28.39</v>
      </c>
      <c r="N17" s="13"/>
    </row>
    <row r="18" spans="1:14" ht="15.95" customHeight="1" x14ac:dyDescent="0.25">
      <c r="A18" s="28" t="s">
        <v>34</v>
      </c>
      <c r="B18" s="29"/>
      <c r="C18" s="5">
        <v>36.319367</v>
      </c>
      <c r="D18" s="5">
        <v>-96.762027000000003</v>
      </c>
      <c r="E18" s="5">
        <v>247</v>
      </c>
      <c r="F18" s="29"/>
      <c r="G18" s="30">
        <f t="shared" si="0"/>
        <v>810.36745530000007</v>
      </c>
      <c r="H18" s="35">
        <v>2856260</v>
      </c>
      <c r="I18" s="35">
        <v>72.55</v>
      </c>
      <c r="J18" s="35">
        <v>45.08</v>
      </c>
      <c r="N18" s="13"/>
    </row>
    <row r="19" spans="1:14" ht="15.95" customHeight="1" x14ac:dyDescent="0.25">
      <c r="A19" s="63" t="s">
        <v>42</v>
      </c>
      <c r="B19" s="63"/>
      <c r="C19" s="64">
        <v>36.879561000000002</v>
      </c>
      <c r="D19" s="64">
        <v>-97.086451999999994</v>
      </c>
      <c r="E19" s="64">
        <v>341</v>
      </c>
      <c r="F19" s="65"/>
      <c r="G19" s="66">
        <f t="shared" si="0"/>
        <v>1118.7664059000001</v>
      </c>
      <c r="H19" s="64"/>
      <c r="I19" s="64">
        <v>46.9</v>
      </c>
      <c r="J19" s="64">
        <v>29.14</v>
      </c>
      <c r="N19" s="13"/>
    </row>
    <row r="20" spans="1:14" ht="15.95" customHeight="1" thickBot="1" x14ac:dyDescent="0.3">
      <c r="A20" s="67" t="s">
        <v>46</v>
      </c>
      <c r="B20" s="67"/>
      <c r="C20" s="80">
        <v>36.601349999999996</v>
      </c>
      <c r="D20" s="68">
        <v>-97.481037000000001</v>
      </c>
      <c r="E20" s="68">
        <v>305</v>
      </c>
      <c r="F20" s="69"/>
      <c r="G20" s="70">
        <f t="shared" si="0"/>
        <v>1000.6561695</v>
      </c>
      <c r="H20" s="68"/>
      <c r="I20" s="68">
        <v>0.94</v>
      </c>
      <c r="J20" s="68">
        <v>0.57999999999999996</v>
      </c>
      <c r="N20" s="13"/>
    </row>
    <row r="21" spans="1:14" ht="15.75" thickBot="1" x14ac:dyDescent="0.3"/>
    <row r="22" spans="1:14" ht="15.75" thickBot="1" x14ac:dyDescent="0.3">
      <c r="A22" s="73" t="s">
        <v>32</v>
      </c>
      <c r="B22" s="74"/>
      <c r="C22" s="74"/>
      <c r="D22" s="74"/>
      <c r="E22" s="75"/>
      <c r="F22" s="75"/>
      <c r="G22" s="75"/>
      <c r="H22" s="75"/>
      <c r="I22" s="75"/>
      <c r="J22" s="76"/>
    </row>
    <row r="23" spans="1:14" ht="15.75" thickBot="1" x14ac:dyDescent="0.3">
      <c r="A23" s="19" t="s">
        <v>30</v>
      </c>
      <c r="B23" s="17"/>
      <c r="C23" s="23" t="s">
        <v>1</v>
      </c>
      <c r="D23" s="23" t="s">
        <v>2</v>
      </c>
      <c r="E23" s="72" t="s">
        <v>3</v>
      </c>
      <c r="F23" s="72"/>
      <c r="G23" s="23" t="s">
        <v>18</v>
      </c>
      <c r="H23" s="24" t="s">
        <v>26</v>
      </c>
      <c r="I23" s="20" t="s">
        <v>28</v>
      </c>
      <c r="J23" s="21" t="s">
        <v>29</v>
      </c>
    </row>
    <row r="24" spans="1:14" x14ac:dyDescent="0.25">
      <c r="A24" s="38" t="s">
        <v>35</v>
      </c>
      <c r="B24" s="39" t="s">
        <v>19</v>
      </c>
      <c r="C24" s="40">
        <v>36.578650000000003</v>
      </c>
      <c r="D24" s="40">
        <v>-97.363833999999997</v>
      </c>
      <c r="E24" s="41">
        <v>330</v>
      </c>
      <c r="F24" s="36"/>
      <c r="G24" s="47">
        <f t="shared" ref="G24:G32" si="1">PRODUCT(E24)*3.2808399</f>
        <v>1082.6771670000001</v>
      </c>
      <c r="H24" s="41">
        <v>456690</v>
      </c>
      <c r="I24" s="41">
        <v>11.6</v>
      </c>
      <c r="J24" s="41">
        <v>7.21</v>
      </c>
      <c r="L24" s="13"/>
    </row>
    <row r="25" spans="1:14" x14ac:dyDescent="0.25">
      <c r="A25" s="42" t="s">
        <v>36</v>
      </c>
      <c r="B25" s="43" t="s">
        <v>20</v>
      </c>
      <c r="C25" s="44">
        <v>36.491177999999998</v>
      </c>
      <c r="D25" s="44">
        <v>-97.593935999999999</v>
      </c>
      <c r="E25" s="5">
        <v>328</v>
      </c>
      <c r="F25" s="29"/>
      <c r="G25" s="30">
        <f t="shared" si="1"/>
        <v>1076.1154872</v>
      </c>
      <c r="H25" s="5">
        <v>630769</v>
      </c>
      <c r="I25" s="5">
        <v>16.02</v>
      </c>
      <c r="J25" s="5">
        <v>9.9600000000000009</v>
      </c>
      <c r="L25" s="13"/>
    </row>
    <row r="26" spans="1:14" x14ac:dyDescent="0.25">
      <c r="A26" s="42" t="s">
        <v>37</v>
      </c>
      <c r="B26" s="43" t="s">
        <v>21</v>
      </c>
      <c r="C26" s="44">
        <v>36.767569000000002</v>
      </c>
      <c r="D26" s="44">
        <v>-97.547445999999994</v>
      </c>
      <c r="E26" s="5">
        <v>341</v>
      </c>
      <c r="F26" s="29"/>
      <c r="G26" s="30">
        <f t="shared" si="1"/>
        <v>1118.7664059000001</v>
      </c>
      <c r="H26" s="5">
        <v>728537</v>
      </c>
      <c r="I26" s="5">
        <v>18.5</v>
      </c>
      <c r="J26" s="5">
        <v>11.5</v>
      </c>
      <c r="L26" s="13"/>
    </row>
    <row r="27" spans="1:14" x14ac:dyDescent="0.25">
      <c r="A27" s="42" t="s">
        <v>38</v>
      </c>
      <c r="B27" s="43" t="s">
        <v>22</v>
      </c>
      <c r="C27" s="44">
        <v>36.796101</v>
      </c>
      <c r="D27" s="44">
        <v>-97.449011999999996</v>
      </c>
      <c r="E27" s="5">
        <v>327</v>
      </c>
      <c r="F27" s="29"/>
      <c r="G27" s="30">
        <f t="shared" si="1"/>
        <v>1072.8346473000001</v>
      </c>
      <c r="H27" s="5">
        <v>834494</v>
      </c>
      <c r="I27" s="5">
        <v>21.2</v>
      </c>
      <c r="J27" s="5">
        <v>13.17</v>
      </c>
      <c r="L27" s="13"/>
    </row>
    <row r="28" spans="1:14" x14ac:dyDescent="0.25">
      <c r="A28" s="42" t="s">
        <v>39</v>
      </c>
      <c r="B28" s="43" t="s">
        <v>23</v>
      </c>
      <c r="C28" s="44">
        <v>36.708630999999997</v>
      </c>
      <c r="D28" s="44">
        <v>-97.386319</v>
      </c>
      <c r="E28" s="5">
        <v>306</v>
      </c>
      <c r="F28" s="29"/>
      <c r="G28" s="30">
        <f t="shared" si="1"/>
        <v>1003.9370094000001</v>
      </c>
      <c r="H28" s="5">
        <v>568540</v>
      </c>
      <c r="I28" s="5">
        <v>14.44</v>
      </c>
      <c r="J28" s="5">
        <v>8.9700000000000006</v>
      </c>
      <c r="L28" s="13"/>
    </row>
    <row r="29" spans="1:14" x14ac:dyDescent="0.25">
      <c r="A29" s="42" t="s">
        <v>40</v>
      </c>
      <c r="B29" s="43" t="s">
        <v>24</v>
      </c>
      <c r="C29" s="44">
        <v>36.477116000000002</v>
      </c>
      <c r="D29" s="44">
        <v>-97.421081999999998</v>
      </c>
      <c r="E29" s="5">
        <v>291</v>
      </c>
      <c r="F29" s="29"/>
      <c r="G29" s="30">
        <f t="shared" si="1"/>
        <v>954.72441090000007</v>
      </c>
      <c r="H29" s="5">
        <v>617990</v>
      </c>
      <c r="I29" s="5">
        <v>15.7</v>
      </c>
      <c r="J29" s="5">
        <v>9.75</v>
      </c>
      <c r="L29" s="13"/>
    </row>
    <row r="30" spans="1:14" x14ac:dyDescent="0.25">
      <c r="A30" s="42" t="s">
        <v>41</v>
      </c>
      <c r="B30" s="43" t="s">
        <v>25</v>
      </c>
      <c r="C30" s="44">
        <v>36.665570000000002</v>
      </c>
      <c r="D30" s="44">
        <v>-97.628474999999995</v>
      </c>
      <c r="E30" s="5">
        <v>312</v>
      </c>
      <c r="F30" s="29"/>
      <c r="G30" s="30">
        <f t="shared" si="1"/>
        <v>1023.6220488</v>
      </c>
      <c r="H30" s="5">
        <v>554291</v>
      </c>
      <c r="I30" s="5">
        <v>14.08</v>
      </c>
      <c r="J30" s="5">
        <v>8.75</v>
      </c>
      <c r="L30" s="13"/>
    </row>
    <row r="31" spans="1:14" x14ac:dyDescent="0.25">
      <c r="A31" s="29" t="s">
        <v>44</v>
      </c>
      <c r="B31" s="29"/>
      <c r="C31" s="35">
        <v>36.622300000000003</v>
      </c>
      <c r="D31" s="51">
        <v>-97.531300000000002</v>
      </c>
      <c r="E31" s="35">
        <v>315</v>
      </c>
      <c r="F31" s="52"/>
      <c r="G31" s="53">
        <f t="shared" si="1"/>
        <v>1033.4645685</v>
      </c>
      <c r="H31" s="52"/>
      <c r="I31" s="54">
        <v>4.1900000000000004</v>
      </c>
      <c r="J31" s="55">
        <v>2.6</v>
      </c>
    </row>
    <row r="32" spans="1:14" ht="15.75" thickBot="1" x14ac:dyDescent="0.3">
      <c r="A32" s="37" t="s">
        <v>45</v>
      </c>
      <c r="B32" s="37"/>
      <c r="C32" s="56">
        <v>36.651699999999998</v>
      </c>
      <c r="D32" s="57">
        <v>-97.489400000000003</v>
      </c>
      <c r="E32" s="58">
        <v>303</v>
      </c>
      <c r="F32" s="59"/>
      <c r="G32" s="60">
        <f t="shared" si="1"/>
        <v>994.09448970000005</v>
      </c>
      <c r="H32" s="59"/>
      <c r="I32" s="61">
        <v>4.91</v>
      </c>
      <c r="J32" s="62">
        <v>3.05</v>
      </c>
    </row>
    <row r="33" spans="1:9" ht="16.5" thickTop="1" thickBot="1" x14ac:dyDescent="0.3"/>
    <row r="34" spans="1:9" ht="15.75" thickBot="1" x14ac:dyDescent="0.3">
      <c r="A34" s="48" t="s">
        <v>47</v>
      </c>
      <c r="B34" s="48"/>
      <c r="C34" s="49">
        <v>36.605899999999998</v>
      </c>
      <c r="D34" s="49">
        <v>-97.487920000000003</v>
      </c>
      <c r="E34" s="50">
        <v>316.2</v>
      </c>
    </row>
    <row r="35" spans="1:9" x14ac:dyDescent="0.25">
      <c r="A35" t="s">
        <v>43</v>
      </c>
      <c r="D35" s="16"/>
      <c r="E35" s="16"/>
      <c r="F35" s="16"/>
      <c r="G35" s="16"/>
      <c r="H35" s="16"/>
      <c r="I35" s="16"/>
    </row>
    <row r="36" spans="1:9" x14ac:dyDescent="0.25">
      <c r="D36" s="16"/>
      <c r="E36" s="16"/>
      <c r="F36" s="45"/>
      <c r="G36" s="46"/>
      <c r="H36" s="16"/>
      <c r="I36" s="16"/>
    </row>
    <row r="37" spans="1:9" x14ac:dyDescent="0.25">
      <c r="D37" s="16"/>
      <c r="E37" s="16"/>
      <c r="F37" s="45"/>
      <c r="G37" s="46"/>
      <c r="H37" s="16"/>
      <c r="I37" s="16"/>
    </row>
    <row r="38" spans="1:9" x14ac:dyDescent="0.25">
      <c r="D38" s="16"/>
      <c r="E38" s="16"/>
      <c r="F38" s="45"/>
      <c r="G38" s="46"/>
      <c r="H38" s="16"/>
      <c r="I38" s="16"/>
    </row>
    <row r="39" spans="1:9" x14ac:dyDescent="0.25">
      <c r="D39" s="16"/>
      <c r="E39" s="16"/>
      <c r="F39" s="45"/>
      <c r="G39" s="46"/>
      <c r="H39" s="16"/>
      <c r="I39" s="16"/>
    </row>
    <row r="40" spans="1:9" x14ac:dyDescent="0.25">
      <c r="D40" s="16"/>
      <c r="E40" s="16"/>
      <c r="F40" s="45"/>
      <c r="G40" s="46"/>
      <c r="H40" s="16"/>
      <c r="I40" s="16"/>
    </row>
    <row r="41" spans="1:9" x14ac:dyDescent="0.25">
      <c r="D41" s="16"/>
      <c r="E41" s="16"/>
      <c r="F41" s="45"/>
      <c r="G41" s="46"/>
      <c r="H41" s="16"/>
      <c r="I41" s="16"/>
    </row>
    <row r="42" spans="1:9" x14ac:dyDescent="0.25">
      <c r="D42" s="16"/>
      <c r="E42" s="16"/>
      <c r="F42" s="45"/>
      <c r="G42" s="46"/>
      <c r="H42" s="16"/>
      <c r="I42" s="16"/>
    </row>
  </sheetData>
  <mergeCells count="4">
    <mergeCell ref="E2:F2"/>
    <mergeCell ref="E23:F23"/>
    <mergeCell ref="A22:J22"/>
    <mergeCell ref="A1:J1"/>
  </mergeCells>
  <pageMargins left="0.25" right="0.25" top="0.75" bottom="0.75" header="0.3" footer="0.3"/>
  <pageSetup scale="94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ARM SGP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Martin</dc:creator>
  <cp:lastModifiedBy>Scott Seabridge</cp:lastModifiedBy>
  <cp:lastPrinted>2015-10-29T19:13:29Z</cp:lastPrinted>
  <dcterms:created xsi:type="dcterms:W3CDTF">2011-09-28T19:47:21Z</dcterms:created>
  <dcterms:modified xsi:type="dcterms:W3CDTF">2016-12-16T15:46:57Z</dcterms:modified>
</cp:coreProperties>
</file>