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500" yWindow="0" windowWidth="25600" windowHeight="19020" tabRatio="500"/>
  </bookViews>
  <sheets>
    <sheet name="Total Budget" sheetId="1" r:id="rId1"/>
    <sheet name="Panel Mount" sheetId="2" r:id="rId2"/>
    <sheet name="Wiring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4" i="1"/>
  <c r="E2" i="1"/>
  <c r="E5" i="1"/>
  <c r="E6" i="1"/>
  <c r="E7" i="1"/>
  <c r="E8" i="1"/>
  <c r="E9" i="1"/>
  <c r="C3" i="1"/>
  <c r="E3" i="1"/>
  <c r="E10" i="1"/>
  <c r="E12" i="1"/>
  <c r="E14" i="1"/>
  <c r="F2" i="2"/>
  <c r="F3" i="2"/>
  <c r="F4" i="2"/>
  <c r="F5" i="2"/>
  <c r="F6" i="2"/>
  <c r="F7" i="2"/>
  <c r="F8" i="2"/>
  <c r="F9" i="2"/>
  <c r="F11" i="2"/>
</calcChain>
</file>

<file path=xl/sharedStrings.xml><?xml version="1.0" encoding="utf-8"?>
<sst xmlns="http://schemas.openxmlformats.org/spreadsheetml/2006/main" count="67" uniqueCount="65">
  <si>
    <t>Component</t>
  </si>
  <si>
    <t>Notes</t>
  </si>
  <si>
    <t>Link</t>
  </si>
  <si>
    <t>Charge Controller</t>
  </si>
  <si>
    <t>Battery (12V lead-acid)</t>
  </si>
  <si>
    <t>LED Light</t>
  </si>
  <si>
    <t>Estimated Price / Unit</t>
  </si>
  <si>
    <t>Units</t>
  </si>
  <si>
    <t>Total Price</t>
  </si>
  <si>
    <t>Grounding Rod</t>
  </si>
  <si>
    <t>Panel Mount</t>
  </si>
  <si>
    <t>Wiring</t>
  </si>
  <si>
    <t>Total:</t>
  </si>
  <si>
    <t>http://greenforcesolar.com.au/wordpress/wp-content/uploads/2011/07/BP3170N.pdf</t>
  </si>
  <si>
    <t>BP 3170 Solar Panel</t>
  </si>
  <si>
    <t>http://www.amazon.com/Renogy-Amp-Solar-Charge-Controller/dp/B00BCTLIHC/ref=sr_1_1?ie=UTF8&amp;qid=1445965383&amp;sr=8-1&amp;keywords=renogy+charge+controller</t>
  </si>
  <si>
    <t>http://www.amazon.com/VMAX-MB86-50-Replacement-Scooter-Upgrades/dp/B00BJBCZV6/ref=sr_1_1?ie=UTF8&amp;qid=1442094654&amp;sr=8-1&amp;keywords=12V+battery+deep+cycle+40AH</t>
  </si>
  <si>
    <t>Switch</t>
  </si>
  <si>
    <t>Switch Cover</t>
  </si>
  <si>
    <t>http://www.lowes.com/ProductDisplay?productId=1019123</t>
  </si>
  <si>
    <t>Can use regular switches; they operate independent of AC or DC voltage</t>
  </si>
  <si>
    <t>http://www.lowes.com/pd_72985-334-5134GY-SP-L___?zipCode=78759&amp;masthead=true&amp;firstReferURL=http%3A%2F%2Fwww.lowes.com%2Fpd_72985-334-5134GY-SP-L___%3FproductId%3D1099439%26Ns%3Dp_product_price%257C0%26pl%3D1%26Ntt%3Dstandard%2Btoggle&amp;catalogId=10051&amp;catalogId=10051&amp;productId=1099439&amp;pl=1&amp;findStoreErrorURL=StoreLocatorDisplayView&amp;selectedLocalStoreBeanArray=%5Bcom.lowes.commerce.storelocator.beans.LocatorStoreBean%401d2d1d2d%2C+com.lowes.commerce.storelocator.beans.LocatorStoreBean%401d911d91%2C+com.lowes.commerce.storelocator.beans.LocatorStoreBean%401df51df5%2C+com.lowes.commerce.storelocator.beans.LocatorStoreBean%401e591e59%2C+com.lowes.commerce.storelocator.beans.LocatorStoreBean%401ebd1ebd%5D&amp;Ntt=standard+toggle&amp;langId=-1&amp;langId=-1&amp;URL=TopCategoriesDisplayView&amp;mastheadURL=TopCategoriesDisplayView&amp;Ns=p_product_price%7C0&amp;storeId=10151&amp;storeId=10151</t>
  </si>
  <si>
    <t>Item</t>
  </si>
  <si>
    <t>Quantity</t>
  </si>
  <si>
    <t>Description</t>
  </si>
  <si>
    <t>Price / Unit</t>
  </si>
  <si>
    <t>Price</t>
  </si>
  <si>
    <t>URL</t>
  </si>
  <si>
    <t>Strut</t>
  </si>
  <si>
    <t>1-5/8" x 1-5/8" x 3'</t>
  </si>
  <si>
    <t>http://www.mcmaster.com/#3310t197/=za24w3</t>
  </si>
  <si>
    <t>Structural Pipe</t>
  </si>
  <si>
    <t>1-5/8" x 8'</t>
  </si>
  <si>
    <t>http://www.homedepot.com/p/YARDGARD-1-5-8-in-x-8-ft-16-Gauge-Galvanized-Steel-Line-Post-328923DPT/100322474?MERCH=RV-_-rv_homepage_rr-_-NA-_-100322474-_-N</t>
  </si>
  <si>
    <t>1-5/8" x 6'</t>
  </si>
  <si>
    <t>http://www.homedepot.com/p/YARDGARD-1-5-8-in-x-6-ft-16-gauge-Galvanized-Steel-Line-Post-328921DPT/100322481?MERCH=RV-_-rv_homepage_rr-_-NA-_-100322481-_-N</t>
  </si>
  <si>
    <t>Pipe Tee</t>
  </si>
  <si>
    <t>For 1-1/4" pipe</t>
  </si>
  <si>
    <t>http://www.zoro.com/value-brand-single-socket-tee-nom-pipe-size-1-14-in-4nxt2/i/G2192093/</t>
  </si>
  <si>
    <t>U-Bolt</t>
  </si>
  <si>
    <t>For 1-1/4" pipe, 5/16"-18 thread</t>
  </si>
  <si>
    <t>http://www.mcmaster.com/#3043t624/=za2bax</t>
  </si>
  <si>
    <t>Bolt</t>
  </si>
  <si>
    <t>5/16"-24 thread, 3/4" length</t>
  </si>
  <si>
    <t>http://www.mcmaster.com/#93190a340/=za2717</t>
  </si>
  <si>
    <t>Nut</t>
  </si>
  <si>
    <t>5/16"-24 thread</t>
  </si>
  <si>
    <t>http://www.mcmaster.com/#94804a315/=za29xh</t>
  </si>
  <si>
    <t>Washer</t>
  </si>
  <si>
    <t>Split locking, for 5/16" bolts</t>
  </si>
  <si>
    <t>http://www.mcmaster.com/#92147a030/=za1wrt</t>
  </si>
  <si>
    <t>See individual budget in "Panel Mount" tab</t>
  </si>
  <si>
    <t>Was donated to the project</t>
  </si>
  <si>
    <t>See individual budget in "Wiring" tab</t>
  </si>
  <si>
    <t>http://www.amazon.com/Marine-Electric-Bilge-Blower-130cfm/dp/B00F7ANK7S/ref=sr_1_2?ie=UTF8&amp;qid=1445966228&amp;sr=8-2&amp;keywords=seaflo+blower+3%22</t>
  </si>
  <si>
    <t>Fan</t>
  </si>
  <si>
    <t>12V marine blower, 130CFM, 3" outlet, 2.5A</t>
  </si>
  <si>
    <t>Code:</t>
  </si>
  <si>
    <t>Need to be confirmed</t>
  </si>
  <si>
    <t>Grounding instructions and requirements: http://www.wholesalesolar.com/solar-information/grounding-lightning-protection</t>
  </si>
  <si>
    <t>http://www.lowes.com/pd_70860-28781-70860___?productId=3446270&amp;pl=1&amp;Ntt=copper+grounding+rod</t>
  </si>
  <si>
    <t>Grounding Clamp</t>
  </si>
  <si>
    <t>Connects wire to the grounding rod; works for rod sizes 1/2" and 5/8"</t>
  </si>
  <si>
    <t>http://www.lowes.com/ProductDisplay?partNumber=74585-15527-49163&amp;langId=-1&amp;storeId=10151&amp;productId=1099921&amp;catalogId=10051&amp;cmRelshp=rel&amp;rel=nofollow&amp;cId=PDIO1</t>
  </si>
  <si>
    <t>Cosmetic cover for switches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</si>
</sst>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u/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8" fontId="0" fillId="0" borderId="0" xfId="0" applyNumberFormat="1"/>
    <xf numFmtId="8" fontId="0" fillId="2" borderId="0" xfId="0" applyNumberFormat="1" applyFill="1"/>
    <xf numFmtId="8" fontId="0" fillId="0" borderId="0" xfId="0" applyNumberFormat="1" applyFill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0" fontId="3" fillId="0" borderId="0" xfId="0" applyFont="1" applyAlignment="1"/>
    <xf numFmtId="49" fontId="0" fillId="0" borderId="0" xfId="0" applyNumberFormat="1"/>
    <xf numFmtId="0" fontId="0" fillId="2" borderId="0" xfId="0" applyFill="1"/>
  </cellXfs>
  <cellStyles count="9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omedepot.com/p/YARDGARD-1-5-8-in-x-6-ft-16-gauge-Galvanized-Steel-Line-Post-328921DPT/100322481?MERCH=RV-_-rv_homepage_rr-_-NA-_-100322481-_-N" TargetMode="External"/><Relationship Id="rId4" Type="http://schemas.openxmlformats.org/officeDocument/2006/relationships/hyperlink" Target="http://www.zoro.com/value-brand-single-socket-tee-nom-pipe-size-1-14-in-4nxt2/i/G2192093/" TargetMode="External"/><Relationship Id="rId5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7" Type="http://schemas.openxmlformats.org/officeDocument/2006/relationships/hyperlink" Target="http://www.mcmaster.com/" TargetMode="External"/><Relationship Id="rId8" Type="http://schemas.openxmlformats.org/officeDocument/2006/relationships/hyperlink" Target="http://www.mcmaster.com/" TargetMode="External"/><Relationship Id="rId1" Type="http://schemas.openxmlformats.org/officeDocument/2006/relationships/hyperlink" Target="http://www.mcmaster.com/" TargetMode="External"/><Relationship Id="rId2" Type="http://schemas.openxmlformats.org/officeDocument/2006/relationships/hyperlink" Target="http://www.homedepot.com/p/YARDGARD-1-5-8-in-x-8-ft-16-Gauge-Galvanized-Steel-Line-Post-328923DPT/100322474?MERCH=RV-_-rv_homepage_rr-_-NA-_-100322474-_-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5" sqref="G5"/>
    </sheetView>
  </sheetViews>
  <sheetFormatPr baseColWidth="10" defaultRowHeight="15" x14ac:dyDescent="0"/>
  <cols>
    <col min="1" max="1" width="3.1640625" bestFit="1" customWidth="1"/>
    <col min="2" max="2" width="26.83203125" customWidth="1"/>
    <col min="3" max="3" width="19" bestFit="1" customWidth="1"/>
    <col min="4" max="4" width="5.83203125" bestFit="1" customWidth="1"/>
    <col min="5" max="5" width="9.83203125" bestFit="1" customWidth="1"/>
    <col min="6" max="6" width="103.1640625" bestFit="1" customWidth="1"/>
    <col min="7" max="7" width="255.83203125" bestFit="1" customWidth="1"/>
  </cols>
  <sheetData>
    <row r="1" spans="1:7">
      <c r="B1" t="s">
        <v>0</v>
      </c>
      <c r="C1" t="s">
        <v>6</v>
      </c>
      <c r="D1" t="s">
        <v>7</v>
      </c>
      <c r="E1" t="s">
        <v>8</v>
      </c>
      <c r="F1" t="s">
        <v>1</v>
      </c>
      <c r="G1" t="s">
        <v>2</v>
      </c>
    </row>
    <row r="2" spans="1:7">
      <c r="A2">
        <v>1</v>
      </c>
      <c r="B2" t="s">
        <v>14</v>
      </c>
      <c r="C2" s="1">
        <v>0</v>
      </c>
      <c r="D2">
        <v>1</v>
      </c>
      <c r="E2" s="1">
        <f>D2*C2</f>
        <v>0</v>
      </c>
      <c r="F2" t="s">
        <v>52</v>
      </c>
      <c r="G2" t="s">
        <v>13</v>
      </c>
    </row>
    <row r="3" spans="1:7">
      <c r="A3">
        <v>2</v>
      </c>
      <c r="B3" t="s">
        <v>10</v>
      </c>
      <c r="C3" s="1">
        <f>'Panel Mount'!F11</f>
        <v>114.76</v>
      </c>
      <c r="D3">
        <v>1</v>
      </c>
      <c r="E3" s="1">
        <f>D3*C3</f>
        <v>114.76</v>
      </c>
      <c r="F3" t="s">
        <v>51</v>
      </c>
    </row>
    <row r="4" spans="1:7">
      <c r="A4">
        <v>3</v>
      </c>
      <c r="B4" t="s">
        <v>3</v>
      </c>
      <c r="C4" s="3">
        <v>29.99</v>
      </c>
      <c r="D4">
        <v>1</v>
      </c>
      <c r="E4" s="1">
        <f t="shared" ref="E4:E12" si="0">D4*C4</f>
        <v>29.99</v>
      </c>
      <c r="G4" t="s">
        <v>15</v>
      </c>
    </row>
    <row r="5" spans="1:7">
      <c r="A5">
        <v>4</v>
      </c>
      <c r="B5" t="s">
        <v>4</v>
      </c>
      <c r="C5" s="1">
        <v>139.99</v>
      </c>
      <c r="D5">
        <v>1</v>
      </c>
      <c r="E5" s="1">
        <f t="shared" si="0"/>
        <v>139.99</v>
      </c>
      <c r="G5" t="s">
        <v>16</v>
      </c>
    </row>
    <row r="6" spans="1:7">
      <c r="A6">
        <v>5</v>
      </c>
      <c r="B6" t="s">
        <v>55</v>
      </c>
      <c r="C6" s="1">
        <v>21.5</v>
      </c>
      <c r="D6">
        <v>2</v>
      </c>
      <c r="E6" s="1">
        <f>D6*C6</f>
        <v>43</v>
      </c>
      <c r="F6" s="9" t="s">
        <v>56</v>
      </c>
      <c r="G6" t="s">
        <v>54</v>
      </c>
    </row>
    <row r="7" spans="1:7">
      <c r="A7">
        <v>6</v>
      </c>
      <c r="B7" t="s">
        <v>5</v>
      </c>
      <c r="C7" s="2">
        <v>10</v>
      </c>
      <c r="D7">
        <v>1</v>
      </c>
      <c r="E7" s="1">
        <f t="shared" si="0"/>
        <v>10</v>
      </c>
    </row>
    <row r="8" spans="1:7">
      <c r="A8">
        <v>7</v>
      </c>
      <c r="B8" t="s">
        <v>17</v>
      </c>
      <c r="C8" s="3">
        <v>0.69</v>
      </c>
      <c r="D8">
        <v>2</v>
      </c>
      <c r="E8" s="1">
        <f t="shared" si="0"/>
        <v>1.38</v>
      </c>
      <c r="F8" t="s">
        <v>20</v>
      </c>
      <c r="G8" t="s">
        <v>19</v>
      </c>
    </row>
    <row r="9" spans="1:7">
      <c r="A9">
        <v>8</v>
      </c>
      <c r="B9" t="s">
        <v>18</v>
      </c>
      <c r="C9" s="1">
        <v>0.39</v>
      </c>
      <c r="D9">
        <v>2</v>
      </c>
      <c r="E9" s="1">
        <f t="shared" si="0"/>
        <v>0.78</v>
      </c>
      <c r="F9" t="s">
        <v>64</v>
      </c>
      <c r="G9" t="s">
        <v>21</v>
      </c>
    </row>
    <row r="10" spans="1:7">
      <c r="A10">
        <v>9</v>
      </c>
      <c r="B10" t="s">
        <v>9</v>
      </c>
      <c r="C10" s="3">
        <v>11.28</v>
      </c>
      <c r="D10">
        <v>1</v>
      </c>
      <c r="E10" s="1">
        <f t="shared" si="0"/>
        <v>11.28</v>
      </c>
      <c r="F10" t="s">
        <v>59</v>
      </c>
      <c r="G10" t="s">
        <v>60</v>
      </c>
    </row>
    <row r="11" spans="1:7">
      <c r="A11">
        <v>10</v>
      </c>
      <c r="B11" t="s">
        <v>61</v>
      </c>
      <c r="C11" s="3">
        <v>2.1800000000000002</v>
      </c>
      <c r="D11">
        <v>1</v>
      </c>
      <c r="E11" s="1">
        <f t="shared" si="0"/>
        <v>2.1800000000000002</v>
      </c>
      <c r="F11" t="s">
        <v>62</v>
      </c>
      <c r="G11" t="s">
        <v>63</v>
      </c>
    </row>
    <row r="12" spans="1:7">
      <c r="A12">
        <v>11</v>
      </c>
      <c r="B12" t="s">
        <v>11</v>
      </c>
      <c r="C12" s="2">
        <v>30</v>
      </c>
      <c r="D12">
        <v>1</v>
      </c>
      <c r="E12" s="1">
        <f t="shared" si="0"/>
        <v>30</v>
      </c>
      <c r="F12" t="s">
        <v>53</v>
      </c>
    </row>
    <row r="14" spans="1:7">
      <c r="D14" t="s">
        <v>12</v>
      </c>
      <c r="E14" s="1">
        <f>SUM(E2:E12)</f>
        <v>383.35999999999996</v>
      </c>
    </row>
    <row r="16" spans="1:7">
      <c r="B16" t="s">
        <v>57</v>
      </c>
      <c r="C16" s="10" t="s">
        <v>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1" sqref="F11"/>
    </sheetView>
  </sheetViews>
  <sheetFormatPr baseColWidth="10" defaultRowHeight="15" x14ac:dyDescent="0"/>
  <cols>
    <col min="1" max="1" width="2.1640625" bestFit="1" customWidth="1"/>
    <col min="2" max="2" width="13.1640625" bestFit="1" customWidth="1"/>
    <col min="3" max="3" width="8.33203125" bestFit="1" customWidth="1"/>
    <col min="4" max="4" width="27.6640625" bestFit="1" customWidth="1"/>
    <col min="5" max="5" width="10.5" bestFit="1" customWidth="1"/>
    <col min="6" max="6" width="7.83203125" bestFit="1" customWidth="1"/>
    <col min="7" max="7" width="145" bestFit="1" customWidth="1"/>
  </cols>
  <sheetData>
    <row r="1" spans="1:7">
      <c r="A1" s="4"/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</row>
    <row r="2" spans="1:7">
      <c r="A2" s="5">
        <v>1</v>
      </c>
      <c r="B2" s="5" t="s">
        <v>28</v>
      </c>
      <c r="C2" s="5">
        <v>2</v>
      </c>
      <c r="D2" s="5" t="s">
        <v>29</v>
      </c>
      <c r="E2" s="6">
        <v>13.32</v>
      </c>
      <c r="F2" s="7">
        <f t="shared" ref="F2:F9" si="0">E2*C2</f>
        <v>26.64</v>
      </c>
      <c r="G2" s="8" t="s">
        <v>30</v>
      </c>
    </row>
    <row r="3" spans="1:7">
      <c r="A3" s="5">
        <v>2</v>
      </c>
      <c r="B3" s="5" t="s">
        <v>31</v>
      </c>
      <c r="C3" s="5">
        <v>2</v>
      </c>
      <c r="D3" s="5" t="s">
        <v>32</v>
      </c>
      <c r="E3" s="6">
        <v>14.98</v>
      </c>
      <c r="F3" s="7">
        <f t="shared" si="0"/>
        <v>29.96</v>
      </c>
      <c r="G3" s="8" t="s">
        <v>33</v>
      </c>
    </row>
    <row r="4" spans="1:7">
      <c r="A4" s="5">
        <v>3</v>
      </c>
      <c r="B4" s="5" t="s">
        <v>31</v>
      </c>
      <c r="C4" s="5">
        <v>3</v>
      </c>
      <c r="D4" s="5" t="s">
        <v>34</v>
      </c>
      <c r="E4" s="6">
        <v>8.56</v>
      </c>
      <c r="F4" s="7">
        <f t="shared" si="0"/>
        <v>25.68</v>
      </c>
      <c r="G4" s="8" t="s">
        <v>35</v>
      </c>
    </row>
    <row r="5" spans="1:7">
      <c r="A5" s="5">
        <v>4</v>
      </c>
      <c r="B5" s="5" t="s">
        <v>36</v>
      </c>
      <c r="C5" s="5">
        <v>4</v>
      </c>
      <c r="D5" s="5" t="s">
        <v>37</v>
      </c>
      <c r="E5" s="6">
        <v>6.26</v>
      </c>
      <c r="F5" s="7">
        <f t="shared" si="0"/>
        <v>25.04</v>
      </c>
      <c r="G5" s="8" t="s">
        <v>38</v>
      </c>
    </row>
    <row r="6" spans="1:7">
      <c r="A6" s="5">
        <v>5</v>
      </c>
      <c r="B6" s="5" t="s">
        <v>39</v>
      </c>
      <c r="C6" s="5">
        <v>4</v>
      </c>
      <c r="D6" s="5" t="s">
        <v>40</v>
      </c>
      <c r="E6" s="6">
        <v>0.87</v>
      </c>
      <c r="F6" s="7">
        <f t="shared" si="0"/>
        <v>3.48</v>
      </c>
      <c r="G6" s="8" t="s">
        <v>41</v>
      </c>
    </row>
    <row r="7" spans="1:7">
      <c r="A7" s="5">
        <v>6</v>
      </c>
      <c r="B7" s="5" t="s">
        <v>42</v>
      </c>
      <c r="C7" s="5">
        <v>4</v>
      </c>
      <c r="D7" s="5" t="s">
        <v>43</v>
      </c>
      <c r="E7" s="6">
        <v>0.67</v>
      </c>
      <c r="F7" s="7">
        <f t="shared" si="0"/>
        <v>2.68</v>
      </c>
      <c r="G7" s="8" t="s">
        <v>44</v>
      </c>
    </row>
    <row r="8" spans="1:7">
      <c r="A8" s="5">
        <v>7</v>
      </c>
      <c r="B8" s="5" t="s">
        <v>45</v>
      </c>
      <c r="C8" s="5">
        <v>4</v>
      </c>
      <c r="D8" s="5" t="s">
        <v>46</v>
      </c>
      <c r="E8" s="6">
        <v>0.16</v>
      </c>
      <c r="F8" s="7">
        <f t="shared" si="0"/>
        <v>0.64</v>
      </c>
      <c r="G8" s="8" t="s">
        <v>47</v>
      </c>
    </row>
    <row r="9" spans="1:7">
      <c r="A9" s="5">
        <v>8</v>
      </c>
      <c r="B9" s="5" t="s">
        <v>48</v>
      </c>
      <c r="C9" s="5">
        <v>8</v>
      </c>
      <c r="D9" s="5" t="s">
        <v>49</v>
      </c>
      <c r="E9" s="6">
        <v>0.08</v>
      </c>
      <c r="F9" s="7">
        <f t="shared" si="0"/>
        <v>0.64</v>
      </c>
      <c r="G9" s="8" t="s">
        <v>50</v>
      </c>
    </row>
    <row r="10" spans="1:7">
      <c r="A10" s="5"/>
      <c r="B10" s="4"/>
      <c r="C10" s="4"/>
      <c r="D10" s="4"/>
      <c r="E10" s="4"/>
      <c r="F10" s="4"/>
      <c r="G10" s="4"/>
    </row>
    <row r="11" spans="1:7">
      <c r="A11" s="4"/>
      <c r="B11" s="4"/>
      <c r="C11" s="4"/>
      <c r="D11" s="4"/>
      <c r="E11" s="5" t="s">
        <v>12</v>
      </c>
      <c r="F11" s="7">
        <f>SUM(F2:F9)</f>
        <v>114.76</v>
      </c>
      <c r="G11" s="4"/>
    </row>
  </sheetData>
  <hyperlinks>
    <hyperlink ref="G2" r:id="rId1" location="3310t197/=za24w3"/>
    <hyperlink ref="G3" r:id="rId2"/>
    <hyperlink ref="G4" r:id="rId3"/>
    <hyperlink ref="G5" r:id="rId4"/>
    <hyperlink ref="G6" r:id="rId5" location="3043t624/=za2bax"/>
    <hyperlink ref="G7" r:id="rId6" location="93190a340/=za2717"/>
    <hyperlink ref="G8" r:id="rId7" location="94804a315/=za29xh"/>
    <hyperlink ref="G9" r:id="rId8" location="92147a030/=za1wr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Budget</vt:lpstr>
      <vt:lpstr>Panel Mount</vt:lpstr>
      <vt:lpstr>Wiring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</dc:creator>
  <cp:lastModifiedBy>Kilian</cp:lastModifiedBy>
  <dcterms:created xsi:type="dcterms:W3CDTF">2015-10-27T16:49:35Z</dcterms:created>
  <dcterms:modified xsi:type="dcterms:W3CDTF">2015-10-27T18:13:32Z</dcterms:modified>
</cp:coreProperties>
</file>