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<sst xmlns="http://schemas.openxmlformats.org/spreadsheetml/2006/main" count="259" uniqueCount="151">
  <si>
    <t xml:space="preserve">ID REQUISITO</t>
  </si>
  <si>
    <t xml:space="preserve">REQUISITO</t>
  </si>
  <si>
    <t xml:space="preserve">DESCRIPCIÓN</t>
  </si>
  <si>
    <t xml:space="preserve">VALORACIÓN</t>
  </si>
  <si>
    <t xml:space="preserve">T.ESTIMADO</t>
  </si>
  <si>
    <t xml:space="preserve">T.REAL</t>
  </si>
  <si>
    <t xml:space="preserve">PRIORIDAD</t>
  </si>
  <si>
    <t xml:space="preserve">RIESGO</t>
  </si>
  <si>
    <t xml:space="preserve">FECHA ENTREGA</t>
  </si>
  <si>
    <t xml:space="preserve">login</t>
  </si>
  <si>
    <t xml:space="preserve">Un usuario debe iniciar sesión al entrar en la aplicación. &amp;#10;Tendrá que introducir su usuario y su contraseña.</t>
  </si>
  <si>
    <t xml:space="preserve">Verificar que el usuario existe y su contraseña es correcta &amp;#10;y que solo puede acceder a la aplicación tras iniciar sesión. </t>
  </si>
  <si>
    <t xml:space="preserve">I</t>
  </si>
  <si>
    <t xml:space="preserve">B</t>
  </si>
  <si>
    <t xml:space="preserve">registro</t>
  </si>
  <si>
    <t xml:space="preserve">Si no tienes un usuario, tendrás la opción de registrarte. &amp;#10;Tendrás que aportar los datos: usuario, nombre, apellido,&amp;#10;edad,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</si>
  <si>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</si>
  <si>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</si>
  <si>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&amp;#10;discotecas y fiestas/eventos que se organicen.</t>
  </si>
  <si>
    <t xml:space="preserve">Comprobar que hay un mapa en la aplicación con las &amp;#10;discotecas guardadas en la base de datos.</t>
  </si>
  <si>
    <t xml:space="preserve">A</t>
  </si>
  <si>
    <t xml:space="preserve">servicio de mensajería</t>
  </si>
  <si>
    <t xml:space="preserve">Los usuarios de la aplicación podrán mandarse mensajes &amp;#10;entre ellos.</t>
  </si>
  <si>
    <t xml:space="preserve">Verificar que los usuarios pueden mandar mensajes y que &amp;#10;otro usuario lo recibe.</t>
  </si>
  <si>
    <t xml:space="preserve">N</t>
  </si>
  <si>
    <t xml:space="preserve">sensor de aglomeraciones</t>
  </si>
  <si>
    <t xml:space="preserve">Los usuarios deben poder ver la cantidad (una aproximación: mucha, medio, poca) de gente que hay en las discotecas.</t>
  </si>
  <si>
    <t xml:space="preserve">Comprobar que se detecta correcatmente la cantidad de gente &amp;#10;que hay en las discotecas y que los usuarios pueden ver esa información.</t>
  </si>
  <si>
    <t xml:space="preserve">filtrado</t>
  </si>
  <si>
    <t xml:space="preserve">Los usuarios podrán buscar fiestas filtrando la información: zona, &amp;#10;calle, valoración. </t>
  </si>
  <si>
    <t xml:space="preserve">Verificar que los usuarios pueden hacer una búsqueda con &amp;#10;filtrado.</t>
  </si>
  <si>
    <t xml:space="preserve">búsqueda de la mejor ruta</t>
  </si>
  <si>
    <t xml:space="preserve">La aplicación mostrará al usuario la mejor ruta para llegar a la &amp;#10;discoteca/fiesta que quiera. Mostrará la mejor ruta para ir &amp;#10;andando, en coche y transporte público.</t>
  </si>
  <si>
    <t xml:space="preserve">Comprobar que, al seleccionar una discoteca, el se calculan bien las distintas rutas y se meustran al usuario.</t>
  </si>
  <si>
    <t xml:space="preserve">M</t>
  </si>
  <si>
    <t xml:space="preserve">servicio de transporte</t>
  </si>
  <si>
    <t xml:space="preserve">La aplicación debe mostrar al usuario la opción de ir a la &amp;#10;discoteca/fiesta en Cabify o Uber, mostrando el tiempo que &amp;#10;tarda y su precio.</t>
  </si>
  <si>
    <t xml:space="preserve">Comprobar que se muestran las opciones de transporte correctamente  y que la información es correcta (el precio y duración del viaje son los mismos que si los buscas en la aplicación Cabify o Uber).</t>
  </si>
  <si>
    <t xml:space="preserve">R</t>
  </si>
  <si>
    <t xml:space="preserve">Valoración y reseñas de discotecas</t>
  </si>
  <si>
    <t xml:space="preserve">Los usuarios podrán publicar valoraciones y reseñas de las &amp;#10;discotecas.</t>
  </si>
  <si>
    <t xml:space="preserve">Comprobar que los usuarios tienen la opción de publicar reseñas  y que se publican correctamente.</t>
  </si>
  <si>
    <t xml:space="preserve">organización de &amp;#10;fiestas</t>
  </si>
  <si>
    <t xml:space="preserve">Los usuarios pueden organizar sus propias fiestas y publicarlas &amp;#10;en la aplicación.</t>
  </si>
  <si>
    <t xml:space="preserve">Comprobar que los suuarios pueden crear su fiestas y que &amp;#10;aparecen en la aplicación.</t>
  </si>
  <si>
    <t xml:space="preserve">agregar amigos</t>
  </si>
  <si>
    <t xml:space="preserve">Los usuarios podrán agregar a otros usuarios como &amp;apos;amigos&amp;apos; y ver &amp;#10;sus publicaciones.</t>
  </si>
  <si>
    <t xml:space="preserve">Comprobar que los usuarios pueden agregar amigos y que, al &amp;#10;agregarlos, pueden ver sus publicaciones.</t>
  </si>
  <si>
    <t xml:space="preserve">eliminar amigos</t>
  </si>
  <si>
    <t xml:space="preserve">Los usuarios pueden eliminar a otros usuarios de su lista de &amp;#10;amigos si quieren.</t>
  </si>
  <si>
    <t xml:space="preserve">Comprobar que al borrar a un usuario de su lista de amigos, se &amp;#10;dejan de ver las publicaciones de dicho usuario.</t>
  </si>
  <si>
    <t xml:space="preserve">comprar entradas</t>
  </si>
  <si>
    <t xml:space="preserve">Los usuarios pueden comprar entradas a discotecas/fiestas desde &amp;#10;la aplicación.</t>
  </si>
  <si>
    <t xml:space="preserve">Verificar que los usuarios reciben su entrada al pagar con la &amp;#10;información de la discoteca/ fiesta a la que van.</t>
  </si>
  <si>
    <t xml:space="preserve">servicio de compartir coche</t>
  </si>
  <si>
    <t xml:space="preserve">Los usuarios pueden publicar un anuncio para compartir su coche &amp;#10;para ir a una discoteca/fiesta.</t>
  </si>
  <si>
    <t xml:space="preserve">Comprobar que un usuario puede publicar un anuncio y que los &amp;#10;demás usuarios lo pueden ver.</t>
  </si>
  <si>
    <t xml:space="preserve">publicación de imágenes</t>
  </si>
  <si>
    <t xml:space="preserve">Los usuarios pueden publicar imágenes en su perfil de discotecas &amp;#10;o fiestas en las que hayan estado para que los demás usuarios las &amp;#10;puedan ver.</t>
  </si>
  <si>
    <t xml:space="preserve">Comprobar que al publicar una imagen, los demás usuarios la &amp;#10;pueden ver.</t>
  </si>
  <si>
    <t xml:space="preserve">cuenta pública o privada</t>
  </si>
  <si>
    <t xml:space="preserve">El usuario podrá hacer su cuenta pública (todos los usuarios la &amp;#10;pueden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</si>
  <si>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</si>
  <si>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</si>
  <si>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</si>
  <si>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</si>
  <si>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</si>
  <si>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&amp;#10;recibirán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</si>
  <si>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</si>
  <si>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</si>
  <si>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</si>
  <si>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</si>
  <si>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Mejora de la 1ª entrega</t>
  </si>
  <si>
    <t xml:space="preserve">Mejorar los requisitos que se tuvieron que entregar en la primera entrega: filtrado, valoración, login, añadir discotecas. Y unificar la interfaz gráfica.</t>
  </si>
  <si>
    <t xml:space="preserve">Comprobar que los requisitos de la primera entrega funcionan correctamente.</t>
  </si>
  <si>
    <t xml:space="preserve">Interfaz Gráfica Unificada</t>
  </si>
  <si>
    <t xml:space="preserve">Que las interfaces estén interrelacionadas entre sí</t>
  </si>
  <si>
    <t xml:space="preserve">Comprobar que toda la funcionalidad funcione desde la interfaz y que
Toda la interfaz esté relacionada entre sí</t>
  </si>
  <si>
    <t xml:space="preserve">Carta de servicio de Discoteca</t>
  </si>
  <si>
    <t xml:space="preserve">Que se pueda mostrar una ventana que contenga una carta de servicios de las discotecas</t>
  </si>
  <si>
    <t xml:space="preserve">Comprobar que se genera una ventana con la carta para las discotecas.</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</si>
  <si>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</si>
  <si>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</si>
  <si>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</si>
  <si>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</si>
  <si>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</si>
  <si>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</si>
  <si>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</si>
  <si>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</si>
  <si>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</si>
  <si>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</si>
  <si>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</si>
  <si>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</si>
  <si>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</si>
  <si>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</si>
  <si>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</si>
  <si>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</si>
  <si>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</si>
  <si>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</si>
  <si>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</si>
  <si>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</si>
  <si>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</si>
  <si>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</si>
  <si>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</si>
  <si>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</si>
  <si>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</si>
  <si>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</si>
  <si>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</si>
  <si>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</si>
  <si>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Añadir botón 'atrás' en registro</t>
  </si>
  <si>
    <t xml:space="preserve">TDD registro con usuario existente</t>
  </si>
  <si>
    <t xml:space="preserve">TDD registro con email incorrecto</t>
  </si>
  <si>
    <t xml:space="preserve">TDD inicio sesión campos vacíos</t>
  </si>
  <si>
    <t xml:space="preserve">TDD inicio sesión contraseña incorrecta</t>
  </si>
  <si>
    <t xml:space="preserve">Requisito: Reseñas</t>
  </si>
  <si>
    <t xml:space="preserve">Valoración</t>
  </si>
  <si>
    <t xml:space="preserve">Pablo</t>
  </si>
  <si>
    <t xml:space="preserve">Imprevistos durante el desarrollo</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</si>
  <si>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</si>
  <si>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</si>
  <si>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</si>
  <si>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</si>
  <si>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</si>
  <si>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</si>
  <si>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</si>
  <si>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</si>
  <si>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Alex</t>
  </si>
  <si>
    <t xml:space="preserve">Añadir coordenadas a la base de datos</t>
  </si>
  <si>
    <t xml:space="preserve">Añadir metodo para generar puntos en el mapa</t>
  </si>
  <si>
    <t xml:space="preserve">Metodos para devolver elemntos de la BDD</t>
  </si>
  <si>
    <t xml:space="preserve">Requisito: Interfaz Gráfica Unificada</t>
  </si>
  <si>
    <t xml:space="preserve">IG Unificada</t>
  </si>
  <si>
    <t xml:space="preserve">Daguerre/ Juaki</t>
  </si>
  <si>
    <t xml:space="preserve">Funcionalidad IG</t>
  </si>
  <si>
    <t xml:space="preserve">Todos</t>
  </si>
  <si>
    <t xml:space="preserve">Funcionalidad de botón mapa</t>
  </si>
  <si>
    <t xml:space="preserve">Tutorial libreria PyQt5 </t>
  </si>
  <si>
    <t xml:space="preserve">Agregar casos TDD y modificar metodos para cumplirlos</t>
  </si>
  <si>
    <t xml:space="preserve">Añadir reseña mejora UI selector de Discotecas</t>
  </si>
  <si>
    <t xml:space="preserve">Requisito: Perfil de usuario</t>
  </si>
  <si>
    <t xml:space="preserve">Interfaz gráfica</t>
  </si>
  <si>
    <t xml:space="preserve">Mostrar datos del usuario</t>
  </si>
  <si>
    <t xml:space="preserve">Botón para ver mis reseñas</t>
  </si>
  <si>
    <t xml:space="preserve">Serena, Alex</t>
  </si>
  <si>
    <t xml:space="preserve">Requisito: Carta de discotecas</t>
  </si>
  <si>
    <t xml:space="preserve">Funcionalidad de interfaz</t>
  </si>
  <si>
    <t xml:space="preserve">Joaquin</t>
  </si>
  <si>
    <t xml:space="preserve">Ampliación de la base de datos</t>
  </si>
  <si>
    <t xml:space="preserve">Video youtube para manejar varias ventanas en pyqt5</t>
  </si>
  <si>
    <t xml:space="preserve">0,25</t>
  </si>
  <si>
    <t xml:space="preserve">Pair Programming con Joaquin</t>
  </si>
</sst>
</file>

<file path=xl/styles.xml><?xml version="1.0" encoding="utf-8"?>
<styleSheet xmlns="http://schemas.openxmlformats.org/spreadsheetml/2006/main">
  <numFmts count="5">
    <numFmt numFmtId="164" formatCode="General"/>
    <numFmt numFmtId="165" formatCode="#,##0"/>
    <numFmt numFmtId="166" formatCode="dd/mm/yyyy"/>
    <numFmt numFmtId="167" formatCode="#,##0.00"/>
    <numFmt numFmtId="168" formatCode="#,##0.0"/>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9">
    <fill>
      <patternFill patternType="none"/>
    </fill>
    <fill>
      <patternFill patternType="gray125"/>
    </fill>
    <fill>
      <patternFill patternType="solid">
        <fgColor rgb="FF629AF4"/>
        <bgColor rgb="FF808080"/>
      </patternFill>
    </fill>
    <fill>
      <patternFill patternType="solid">
        <fgColor rgb="FF2A6099"/>
        <bgColor rgb="FF666699"/>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FFFF00"/>
        <bgColor rgb="FFFFFF00"/>
      </patternFill>
    </fill>
    <fill>
      <patternFill patternType="solid">
        <fgColor rgb="FF70AD47"/>
        <bgColor rgb="FF92D050"/>
      </patternFill>
    </fill>
  </fills>
  <borders count="3">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style="thin">
        <color rgb="FFC6C6C6"/>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5" fontId="6" fillId="3" borderId="1" xfId="0" applyFont="true" applyBorder="true" applyAlignment="true" applyProtection="false">
      <alignment horizontal="center" vertical="bottom" textRotation="0" wrapText="false" indent="0" shrinkToFit="false"/>
      <protection locked="true" hidden="false"/>
    </xf>
    <xf numFmtId="167" fontId="6"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7" fontId="0" fillId="4" borderId="1" xfId="0" applyFont="true" applyBorder="true" applyAlignment="true" applyProtection="false">
      <alignment horizontal="center" vertical="bottom" textRotation="0" wrapText="false" indent="0" shrinkToFit="false"/>
      <protection locked="true" hidden="false"/>
    </xf>
    <xf numFmtId="164" fontId="8" fillId="4" borderId="1"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7"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7"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7" fontId="0" fillId="6" borderId="1" xfId="0" applyFont="true" applyBorder="true" applyAlignment="true" applyProtection="false">
      <alignment horizontal="center" vertical="bottom" textRotation="0" wrapText="false" indent="0" shrinkToFit="false"/>
      <protection locked="true" hidden="false"/>
    </xf>
    <xf numFmtId="168" fontId="0" fillId="4" borderId="1" xfId="0" applyFont="false" applyBorder="true" applyAlignment="true" applyProtection="false">
      <alignment horizontal="center" vertical="bottom" textRotation="0" wrapText="false" indent="0" shrinkToFit="false"/>
      <protection locked="true" hidden="false"/>
    </xf>
    <xf numFmtId="167" fontId="0" fillId="4" borderId="1"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true" applyBorder="true" applyAlignment="true" applyProtection="false">
      <alignment horizontal="right"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7" fontId="0" fillId="5"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7" fontId="0" fillId="5" borderId="1" xfId="0" applyFont="true" applyBorder="true" applyAlignment="true" applyProtection="false">
      <alignment horizontal="righ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7" fontId="0" fillId="4" borderId="0" xfId="0" applyFont="true" applyBorder="true" applyAlignment="true" applyProtection="false">
      <alignment horizontal="right"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5" fontId="0" fillId="5" borderId="0" xfId="0" applyFont="true" applyBorder="tru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5" fontId="0" fillId="7" borderId="0" xfId="0" applyFont="true" applyBorder="true" applyAlignment="true" applyProtection="false">
      <alignment horizontal="right" vertical="bottom" textRotation="0" wrapText="false" indent="0" shrinkToFit="false"/>
      <protection locked="true" hidden="false"/>
    </xf>
    <xf numFmtId="167" fontId="0" fillId="7" borderId="0" xfId="0" applyFont="true" applyBorder="tru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5" fontId="0" fillId="8" borderId="0" xfId="0" applyFont="true" applyBorder="true" applyAlignment="true" applyProtection="false">
      <alignment horizontal="right" vertical="bottom" textRotation="0" wrapText="false" indent="0" shrinkToFit="false"/>
      <protection locked="true" hidden="false"/>
    </xf>
    <xf numFmtId="167" fontId="0" fillId="8"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ColWidth="8.4296875" defaultRowHeight="15" zeroHeight="false" outlineLevelRow="0" outlineLevelCol="0"/>
  <cols>
    <col collapsed="false" customWidth="true" hidden="false" outlineLevel="0" max="1" min="1" style="1" width="12.71"/>
    <col collapsed="false" customWidth="true" hidden="false" outlineLevel="0" max="2" min="2" style="2" width="37"/>
    <col collapsed="false" customWidth="true" hidden="false" outlineLevel="0" max="3" min="3" style="2" width="134"/>
    <col collapsed="false" customWidth="true" hidden="false" outlineLevel="0" max="4" min="4" style="2" width="155.29"/>
    <col collapsed="false" customWidth="true" hidden="false" outlineLevel="0" max="5" min="5" style="1" width="12.14"/>
    <col collapsed="false" customWidth="true" hidden="false" outlineLevel="0" max="6" min="6" style="2" width="12.43"/>
    <col collapsed="false" customWidth="true" hidden="false" outlineLevel="0" max="7" min="7" style="0" width="10.71"/>
    <col collapsed="false" customWidth="true" hidden="false" outlineLevel="0" max="9" min="9" style="0" width="16.85"/>
  </cols>
  <sheetData>
    <row r="1" customFormat="false" ht="18.75" hidden="false" customHeight="true" outlineLevel="0" collapsed="false">
      <c r="A1" s="3" t="s">
        <v>0</v>
      </c>
      <c r="B1" s="4" t="s">
        <v>1</v>
      </c>
      <c r="C1" s="4" t="s">
        <v>2</v>
      </c>
      <c r="D1" s="4" t="s">
        <v>3</v>
      </c>
      <c r="E1" s="3" t="s">
        <v>4</v>
      </c>
      <c r="F1" s="4" t="s">
        <v>5</v>
      </c>
      <c r="G1" s="5" t="s">
        <v>6</v>
      </c>
      <c r="H1" s="5" t="s">
        <v>7</v>
      </c>
      <c r="I1" s="5" t="s">
        <v>8</v>
      </c>
    </row>
    <row r="2" customFormat="false" ht="17.25" hidden="false" customHeight="true" outlineLevel="0" collapsed="false">
      <c r="A2" s="6" t="n">
        <v>1</v>
      </c>
      <c r="B2" s="7" t="s">
        <v>9</v>
      </c>
      <c r="C2" s="7" t="s">
        <v>10</v>
      </c>
      <c r="D2" s="7" t="s">
        <v>11</v>
      </c>
      <c r="E2" s="6" t="n">
        <v>2</v>
      </c>
      <c r="G2" s="8" t="s">
        <v>12</v>
      </c>
      <c r="H2" s="8" t="s">
        <v>13</v>
      </c>
      <c r="I2" s="9" t="n">
        <v>44841</v>
      </c>
    </row>
    <row r="3" customFormat="false" ht="17.25" hidden="false" customHeight="true" outlineLevel="0" collapsed="false">
      <c r="A3" s="6" t="n">
        <v>2</v>
      </c>
      <c r="B3" s="7" t="s">
        <v>14</v>
      </c>
      <c r="C3" s="7" t="s">
        <v>15</v>
      </c>
      <c r="D3" s="7" t="s">
        <v>16</v>
      </c>
      <c r="E3" s="6" t="n">
        <v>2</v>
      </c>
      <c r="G3" s="8" t="s">
        <v>12</v>
      </c>
      <c r="H3" s="8" t="s">
        <v>13</v>
      </c>
      <c r="I3" s="9" t="n">
        <v>44841</v>
      </c>
    </row>
    <row r="4" customFormat="false" ht="17.25" hidden="false" customHeight="true" outlineLevel="0" collapsed="false">
      <c r="A4" s="6" t="n">
        <v>3</v>
      </c>
      <c r="B4" s="7" t="s">
        <v>17</v>
      </c>
      <c r="C4" s="7" t="s">
        <v>18</v>
      </c>
      <c r="D4" s="7" t="s">
        <v>19</v>
      </c>
      <c r="E4" s="6" t="n">
        <v>13</v>
      </c>
      <c r="G4" s="8" t="s">
        <v>12</v>
      </c>
      <c r="H4" s="8" t="s">
        <v>20</v>
      </c>
      <c r="I4" s="9" t="n">
        <v>44848</v>
      </c>
    </row>
    <row r="5" customFormat="false" ht="17.25" hidden="false" customHeight="true" outlineLevel="0" collapsed="false">
      <c r="A5" s="6" t="n">
        <v>4</v>
      </c>
      <c r="B5" s="7" t="s">
        <v>21</v>
      </c>
      <c r="C5" s="7" t="s">
        <v>22</v>
      </c>
      <c r="D5" s="7" t="s">
        <v>23</v>
      </c>
      <c r="G5" s="8" t="s">
        <v>24</v>
      </c>
      <c r="H5" s="8"/>
    </row>
    <row r="6" customFormat="false" ht="17.25" hidden="false" customHeight="true" outlineLevel="0" collapsed="false">
      <c r="A6" s="6" t="n">
        <v>5</v>
      </c>
      <c r="B6" s="7" t="s">
        <v>25</v>
      </c>
      <c r="C6" s="7" t="s">
        <v>26</v>
      </c>
      <c r="D6" s="7" t="s">
        <v>27</v>
      </c>
      <c r="G6" s="8" t="s">
        <v>24</v>
      </c>
      <c r="H6" s="8"/>
    </row>
    <row r="7" customFormat="false" ht="17.25" hidden="false" customHeight="true" outlineLevel="0" collapsed="false">
      <c r="A7" s="6" t="n">
        <v>6</v>
      </c>
      <c r="B7" s="7" t="s">
        <v>28</v>
      </c>
      <c r="C7" s="7" t="s">
        <v>29</v>
      </c>
      <c r="D7" s="7" t="s">
        <v>30</v>
      </c>
      <c r="E7" s="6" t="n">
        <v>3</v>
      </c>
      <c r="G7" s="8" t="s">
        <v>12</v>
      </c>
      <c r="H7" s="8" t="s">
        <v>13</v>
      </c>
      <c r="I7" s="9" t="n">
        <v>44841</v>
      </c>
    </row>
    <row r="8" customFormat="false" ht="17.25" hidden="false" customHeight="true" outlineLevel="0" collapsed="false">
      <c r="A8" s="6" t="n">
        <v>7</v>
      </c>
      <c r="B8" s="7" t="s">
        <v>31</v>
      </c>
      <c r="C8" s="7" t="s">
        <v>32</v>
      </c>
      <c r="D8" s="7" t="s">
        <v>33</v>
      </c>
      <c r="G8" s="8" t="s">
        <v>12</v>
      </c>
      <c r="H8" s="8" t="s">
        <v>34</v>
      </c>
    </row>
    <row r="9" customFormat="false" ht="17.25" hidden="false" customHeight="true" outlineLevel="0" collapsed="false">
      <c r="A9" s="6" t="n">
        <v>8</v>
      </c>
      <c r="B9" s="7" t="s">
        <v>35</v>
      </c>
      <c r="C9" s="7" t="s">
        <v>36</v>
      </c>
      <c r="D9" s="7" t="s">
        <v>37</v>
      </c>
      <c r="G9" s="8" t="s">
        <v>38</v>
      </c>
      <c r="H9" s="8"/>
    </row>
    <row r="10" customFormat="false" ht="17.25" hidden="false" customHeight="true" outlineLevel="0" collapsed="false">
      <c r="A10" s="6" t="n">
        <v>9</v>
      </c>
      <c r="B10" s="7" t="s">
        <v>39</v>
      </c>
      <c r="C10" s="7" t="s">
        <v>40</v>
      </c>
      <c r="D10" s="7" t="s">
        <v>41</v>
      </c>
      <c r="E10" s="6" t="n">
        <v>2</v>
      </c>
      <c r="G10" s="8" t="s">
        <v>12</v>
      </c>
      <c r="H10" s="8" t="s">
        <v>13</v>
      </c>
      <c r="I10" s="9" t="n">
        <v>44841</v>
      </c>
    </row>
    <row r="11" customFormat="false" ht="17.25" hidden="false" customHeight="true" outlineLevel="0" collapsed="false">
      <c r="A11" s="6" t="n">
        <v>10</v>
      </c>
      <c r="B11" s="7" t="s">
        <v>42</v>
      </c>
      <c r="C11" s="7" t="s">
        <v>43</v>
      </c>
      <c r="D11" s="7" t="s">
        <v>44</v>
      </c>
      <c r="E11" s="6" t="n">
        <v>8</v>
      </c>
      <c r="G11" s="8" t="s">
        <v>12</v>
      </c>
      <c r="H11" s="8" t="s">
        <v>34</v>
      </c>
      <c r="I11" s="9" t="n">
        <v>44841</v>
      </c>
    </row>
    <row r="12" customFormat="false" ht="17.25" hidden="false" customHeight="true" outlineLevel="0" collapsed="false">
      <c r="A12" s="6" t="n">
        <v>11</v>
      </c>
      <c r="B12" s="7" t="s">
        <v>45</v>
      </c>
      <c r="C12" s="7" t="s">
        <v>46</v>
      </c>
      <c r="D12" s="7" t="s">
        <v>47</v>
      </c>
      <c r="G12" s="8" t="s">
        <v>24</v>
      </c>
      <c r="H12" s="8"/>
    </row>
    <row r="13" customFormat="false" ht="17.25" hidden="false" customHeight="true" outlineLevel="0" collapsed="false">
      <c r="A13" s="6" t="n">
        <v>12</v>
      </c>
      <c r="B13" s="7" t="s">
        <v>48</v>
      </c>
      <c r="C13" s="7" t="s">
        <v>49</v>
      </c>
      <c r="D13" s="7" t="s">
        <v>50</v>
      </c>
      <c r="G13" s="8" t="s">
        <v>24</v>
      </c>
      <c r="H13" s="8"/>
    </row>
    <row r="14" customFormat="false" ht="17.25" hidden="false" customHeight="true" outlineLevel="0" collapsed="false">
      <c r="A14" s="6" t="n">
        <v>13</v>
      </c>
      <c r="B14" s="7" t="s">
        <v>51</v>
      </c>
      <c r="C14" s="7" t="s">
        <v>52</v>
      </c>
      <c r="D14" s="7" t="s">
        <v>53</v>
      </c>
      <c r="G14" s="8" t="s">
        <v>24</v>
      </c>
      <c r="H14" s="8"/>
    </row>
    <row r="15" customFormat="false" ht="17.25" hidden="false" customHeight="true" outlineLevel="0" collapsed="false">
      <c r="A15" s="6" t="n">
        <v>14</v>
      </c>
      <c r="B15" s="7" t="s">
        <v>54</v>
      </c>
      <c r="C15" s="7" t="s">
        <v>55</v>
      </c>
      <c r="D15" s="7" t="s">
        <v>56</v>
      </c>
      <c r="G15" s="8" t="s">
        <v>38</v>
      </c>
      <c r="H15" s="8"/>
    </row>
    <row r="16" customFormat="false" ht="17.25" hidden="false" customHeight="true" outlineLevel="0" collapsed="false">
      <c r="A16" s="6" t="n">
        <v>15</v>
      </c>
      <c r="B16" s="7" t="s">
        <v>57</v>
      </c>
      <c r="C16" s="7" t="s">
        <v>58</v>
      </c>
      <c r="D16" s="7" t="s">
        <v>59</v>
      </c>
      <c r="G16" s="8" t="s">
        <v>12</v>
      </c>
      <c r="H16" s="8" t="s">
        <v>34</v>
      </c>
    </row>
    <row r="17" customFormat="false" ht="17.25" hidden="false" customHeight="true" outlineLevel="0" collapsed="false">
      <c r="A17" s="6" t="n">
        <v>16</v>
      </c>
      <c r="B17" s="7" t="s">
        <v>60</v>
      </c>
      <c r="C17" s="7" t="s">
        <v>61</v>
      </c>
      <c r="D17" s="7" t="s">
        <v>62</v>
      </c>
      <c r="G17" s="8" t="s">
        <v>24</v>
      </c>
      <c r="H17" s="8"/>
    </row>
    <row r="18" customFormat="false" ht="17.25" hidden="false" customHeight="true" outlineLevel="0" collapsed="false">
      <c r="A18" s="6" t="n">
        <v>17</v>
      </c>
      <c r="B18" s="7" t="s">
        <v>63</v>
      </c>
      <c r="C18" s="7" t="s">
        <v>64</v>
      </c>
      <c r="D18" s="7" t="s">
        <v>65</v>
      </c>
      <c r="G18" s="8" t="s">
        <v>38</v>
      </c>
      <c r="H18" s="8"/>
    </row>
    <row r="19" customFormat="false" ht="17.25" hidden="false" customHeight="true" outlineLevel="0" collapsed="false">
      <c r="A19" s="6" t="n">
        <v>18</v>
      </c>
      <c r="B19" s="7" t="s">
        <v>66</v>
      </c>
      <c r="C19" s="7" t="s">
        <v>67</v>
      </c>
      <c r="D19" s="7" t="s">
        <v>68</v>
      </c>
      <c r="G19" s="8" t="s">
        <v>24</v>
      </c>
      <c r="H19" s="8"/>
    </row>
    <row r="20" customFormat="false" ht="17.25" hidden="false" customHeight="true" outlineLevel="0" collapsed="false">
      <c r="A20" s="6" t="n">
        <v>19</v>
      </c>
      <c r="B20" s="7" t="s">
        <v>69</v>
      </c>
      <c r="C20" s="7" t="s">
        <v>70</v>
      </c>
      <c r="D20" s="7" t="s">
        <v>71</v>
      </c>
      <c r="G20" s="8" t="s">
        <v>24</v>
      </c>
      <c r="H20" s="8"/>
    </row>
    <row r="21" customFormat="false" ht="17.25" hidden="false" customHeight="true" outlineLevel="0" collapsed="false">
      <c r="A21" s="10" t="n">
        <v>20</v>
      </c>
      <c r="B21" s="11" t="s">
        <v>72</v>
      </c>
      <c r="C21" s="12" t="s">
        <v>73</v>
      </c>
      <c r="D21" s="11" t="s">
        <v>74</v>
      </c>
      <c r="G21" s="8" t="s">
        <v>12</v>
      </c>
      <c r="H21" s="8" t="s">
        <v>34</v>
      </c>
      <c r="I21" s="9" t="n">
        <v>44848</v>
      </c>
    </row>
    <row r="22" customFormat="false" ht="17.25" hidden="false" customHeight="true" outlineLevel="0" collapsed="false">
      <c r="A22" s="1" t="n">
        <v>21</v>
      </c>
      <c r="B22" s="2" t="s">
        <v>75</v>
      </c>
      <c r="C22" s="2" t="s">
        <v>76</v>
      </c>
      <c r="D22" s="12" t="s">
        <v>77</v>
      </c>
      <c r="E22" s="1" t="n">
        <v>8</v>
      </c>
      <c r="G22" s="8" t="s">
        <v>12</v>
      </c>
      <c r="H22" s="8" t="s">
        <v>34</v>
      </c>
      <c r="I22" s="9" t="n">
        <v>44848</v>
      </c>
    </row>
    <row r="23" customFormat="false" ht="17.25" hidden="false" customHeight="true" outlineLevel="0" collapsed="false">
      <c r="A23" s="1" t="n">
        <v>22</v>
      </c>
      <c r="B23" s="13" t="s">
        <v>78</v>
      </c>
      <c r="C23" s="13" t="s">
        <v>79</v>
      </c>
      <c r="D23" s="13" t="s">
        <v>80</v>
      </c>
      <c r="E23" s="1" t="n">
        <v>5</v>
      </c>
    </row>
    <row r="24" customFormat="false" ht="17.25" hidden="false" customHeight="true" outlineLevel="0" collapsed="false"/>
    <row r="25" customFormat="false" ht="17.25" hidden="false" customHeight="true" outlineLevel="0" collapsed="false"/>
    <row r="26" customFormat="false" ht="17.25" hidden="false" customHeight="true" outlineLevel="0" collapsed="false">
      <c r="C26" s="1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1" activeCellId="0" sqref="D51"/>
    </sheetView>
  </sheetViews>
  <sheetFormatPr defaultColWidth="8.4296875" defaultRowHeight="15" zeroHeight="false" outlineLevelRow="0" outlineLevelCol="0"/>
  <cols>
    <col collapsed="false" customWidth="true" hidden="false" outlineLevel="0" max="1" min="1" style="2" width="43.71"/>
    <col collapsed="false" customWidth="true" hidden="false" outlineLevel="0" max="2" min="2" style="2" width="16"/>
    <col collapsed="false" customWidth="true" hidden="false" outlineLevel="0" max="3" min="3" style="15" width="13"/>
    <col collapsed="false" customWidth="true" hidden="false" outlineLevel="0" max="4" min="4" style="16" width="13"/>
    <col collapsed="false" customWidth="true" hidden="false" outlineLevel="0" max="5" min="5" style="2" width="13"/>
    <col collapsed="false" customWidth="true" hidden="false" outlineLevel="0" max="6" min="6" style="2" width="13.71"/>
    <col collapsed="false" customWidth="true" hidden="false" outlineLevel="0" max="7" min="7" style="2" width="12.43"/>
    <col collapsed="false" customWidth="true" hidden="false" outlineLevel="0" max="8" min="8" style="17" width="12.43"/>
    <col collapsed="false" customWidth="true" hidden="false" outlineLevel="0" max="9" min="9" style="2" width="11.85"/>
    <col collapsed="false" customWidth="true" hidden="false" outlineLevel="0" max="10" min="10" style="1" width="12.43"/>
    <col collapsed="false" customWidth="true" hidden="false" outlineLevel="0" max="12" min="11" style="2" width="12.43"/>
    <col collapsed="false" customWidth="true" hidden="false" outlineLevel="0" max="13" min="13" style="1" width="12.43"/>
  </cols>
  <sheetData>
    <row r="1" customFormat="false" ht="17.25" hidden="false" customHeight="true" outlineLevel="0" collapsed="false">
      <c r="A1" s="18" t="s">
        <v>81</v>
      </c>
      <c r="B1" s="18" t="s">
        <v>82</v>
      </c>
      <c r="C1" s="19" t="s">
        <v>83</v>
      </c>
      <c r="D1" s="20" t="s">
        <v>84</v>
      </c>
      <c r="F1" s="21" t="s">
        <v>85</v>
      </c>
    </row>
    <row r="2" customFormat="false" ht="17.25" hidden="false" customHeight="true" outlineLevel="0" collapsed="false">
      <c r="A2" s="22" t="s">
        <v>86</v>
      </c>
      <c r="B2" s="22"/>
      <c r="C2" s="22"/>
      <c r="D2" s="22"/>
      <c r="E2" s="22"/>
      <c r="F2" s="22"/>
      <c r="G2" s="7" t="s">
        <v>87</v>
      </c>
      <c r="H2" s="6" t="n">
        <f aca="false">D3+D4+D5+D6+D37</f>
        <v>24</v>
      </c>
      <c r="I2" s="7" t="s">
        <v>88</v>
      </c>
      <c r="J2" s="6" t="n">
        <f aca="false">SUM(C3:C7)</f>
        <v>19</v>
      </c>
      <c r="L2" s="7" t="s">
        <v>89</v>
      </c>
      <c r="M2" s="6" t="n">
        <f aca="false">SUM(H2,H12,H8,H20,H24,H26,H36)</f>
        <v>73.65</v>
      </c>
    </row>
    <row r="3" customFormat="false" ht="17.25" hidden="false" customHeight="true" outlineLevel="0" collapsed="false">
      <c r="A3" s="23" t="s">
        <v>90</v>
      </c>
      <c r="B3" s="23" t="s">
        <v>91</v>
      </c>
      <c r="C3" s="24" t="n">
        <v>3</v>
      </c>
      <c r="D3" s="25" t="n">
        <v>4.5</v>
      </c>
      <c r="F3" s="26" t="s">
        <v>92</v>
      </c>
      <c r="M3" s="27"/>
    </row>
    <row r="4" customFormat="false" ht="17.25" hidden="false" customHeight="true" outlineLevel="0" collapsed="false">
      <c r="A4" s="23" t="s">
        <v>93</v>
      </c>
      <c r="B4" s="23" t="s">
        <v>91</v>
      </c>
      <c r="C4" s="24" t="n">
        <v>8</v>
      </c>
      <c r="D4" s="24" t="n">
        <v>3</v>
      </c>
      <c r="F4" s="26" t="s">
        <v>92</v>
      </c>
    </row>
    <row r="5" customFormat="false" ht="17.25" hidden="false" customHeight="true" outlineLevel="0" collapsed="false">
      <c r="A5" s="23" t="s">
        <v>94</v>
      </c>
      <c r="B5" s="23" t="s">
        <v>91</v>
      </c>
      <c r="C5" s="24" t="n">
        <v>3</v>
      </c>
      <c r="D5" s="25" t="n">
        <v>5</v>
      </c>
      <c r="F5" s="28" t="s">
        <v>92</v>
      </c>
    </row>
    <row r="6" customFormat="false" ht="17.25" hidden="false" customHeight="true" outlineLevel="0" collapsed="false">
      <c r="A6" s="23" t="s">
        <v>95</v>
      </c>
      <c r="B6" s="23" t="s">
        <v>91</v>
      </c>
      <c r="C6" s="24" t="n">
        <v>5</v>
      </c>
      <c r="D6" s="25" t="n">
        <v>3</v>
      </c>
      <c r="F6" s="28" t="s">
        <v>96</v>
      </c>
    </row>
    <row r="7" customFormat="false" ht="17.25" hidden="false" customHeight="true" outlineLevel="0" collapsed="false">
      <c r="A7" s="7"/>
      <c r="B7" s="7"/>
      <c r="C7" s="29"/>
      <c r="D7" s="30"/>
      <c r="E7" s="7"/>
      <c r="F7" s="7"/>
    </row>
    <row r="8" customFormat="false" ht="17.25" hidden="false" customHeight="true" outlineLevel="0" collapsed="false">
      <c r="A8" s="31" t="s">
        <v>97</v>
      </c>
      <c r="B8" s="31"/>
      <c r="C8" s="31"/>
      <c r="D8" s="31"/>
      <c r="E8" s="31"/>
      <c r="F8" s="31"/>
      <c r="G8" s="7" t="s">
        <v>87</v>
      </c>
      <c r="H8" s="6" t="n">
        <f aca="false">SUM(D9:D11)</f>
        <v>7</v>
      </c>
      <c r="I8" s="7" t="s">
        <v>88</v>
      </c>
      <c r="J8" s="6" t="n">
        <f aca="false">SUM(C9:C11)</f>
        <v>8</v>
      </c>
    </row>
    <row r="9" customFormat="false" ht="17.25" hidden="false" customHeight="true" outlineLevel="0" collapsed="false">
      <c r="A9" s="32" t="s">
        <v>98</v>
      </c>
      <c r="B9" s="32" t="s">
        <v>99</v>
      </c>
      <c r="C9" s="33" t="n">
        <v>2</v>
      </c>
      <c r="D9" s="34" t="n">
        <v>2</v>
      </c>
      <c r="F9" s="35" t="s">
        <v>92</v>
      </c>
    </row>
    <row r="10" customFormat="false" ht="17.25" hidden="false" customHeight="true" outlineLevel="0" collapsed="false">
      <c r="A10" s="32" t="s">
        <v>100</v>
      </c>
      <c r="B10" s="32" t="s">
        <v>99</v>
      </c>
      <c r="C10" s="33" t="n">
        <v>2</v>
      </c>
      <c r="D10" s="34" t="n">
        <v>3</v>
      </c>
      <c r="F10" s="35" t="s">
        <v>92</v>
      </c>
    </row>
    <row r="11" customFormat="false" ht="17.25" hidden="false" customHeight="true" outlineLevel="0" collapsed="false">
      <c r="A11" s="32" t="s">
        <v>101</v>
      </c>
      <c r="B11" s="32" t="s">
        <v>99</v>
      </c>
      <c r="C11" s="33" t="n">
        <v>4</v>
      </c>
      <c r="D11" s="34" t="n">
        <v>2</v>
      </c>
      <c r="F11" s="35" t="s">
        <v>92</v>
      </c>
    </row>
    <row r="12" customFormat="false" ht="17.25" hidden="false" customHeight="true" outlineLevel="0" collapsed="false">
      <c r="A12" s="31" t="s">
        <v>102</v>
      </c>
      <c r="B12" s="31"/>
      <c r="C12" s="31"/>
      <c r="D12" s="31"/>
      <c r="E12" s="31"/>
      <c r="F12" s="31"/>
      <c r="G12" s="7" t="s">
        <v>87</v>
      </c>
      <c r="H12" s="6" t="n">
        <f aca="false">SUM(D13:D19)</f>
        <v>8.25</v>
      </c>
      <c r="I12" s="7" t="s">
        <v>88</v>
      </c>
      <c r="J12" s="6" t="n">
        <f aca="false">SUM(C13:C19)</f>
        <v>7.5</v>
      </c>
    </row>
    <row r="13" customFormat="false" ht="17.25" hidden="false" customHeight="true" outlineLevel="0" collapsed="false">
      <c r="A13" s="36" t="s">
        <v>103</v>
      </c>
      <c r="B13" s="36" t="s">
        <v>104</v>
      </c>
      <c r="C13" s="37" t="n">
        <v>1</v>
      </c>
      <c r="D13" s="38" t="n">
        <v>1</v>
      </c>
      <c r="F13" s="28" t="s">
        <v>92</v>
      </c>
    </row>
    <row r="14" customFormat="false" ht="17.25" hidden="false" customHeight="true" outlineLevel="0" collapsed="false">
      <c r="A14" s="36" t="s">
        <v>105</v>
      </c>
      <c r="B14" s="36" t="s">
        <v>104</v>
      </c>
      <c r="C14" s="37" t="n">
        <v>1</v>
      </c>
      <c r="D14" s="38" t="n">
        <v>2</v>
      </c>
      <c r="F14" s="28" t="s">
        <v>92</v>
      </c>
    </row>
    <row r="15" customFormat="false" ht="17.25" hidden="false" customHeight="true" outlineLevel="0" collapsed="false">
      <c r="A15" s="36" t="s">
        <v>106</v>
      </c>
      <c r="B15" s="36" t="s">
        <v>104</v>
      </c>
      <c r="C15" s="37" t="n">
        <v>2</v>
      </c>
      <c r="D15" s="38" t="n">
        <v>1.5</v>
      </c>
      <c r="F15" s="28" t="s">
        <v>92</v>
      </c>
    </row>
    <row r="16" customFormat="false" ht="17.25" hidden="false" customHeight="true" outlineLevel="0" collapsed="false">
      <c r="A16" s="36" t="s">
        <v>107</v>
      </c>
      <c r="B16" s="36" t="s">
        <v>104</v>
      </c>
      <c r="C16" s="37" t="n">
        <v>1</v>
      </c>
      <c r="D16" s="38" t="n">
        <v>2</v>
      </c>
      <c r="F16" s="28" t="s">
        <v>92</v>
      </c>
    </row>
    <row r="17" customFormat="false" ht="17.25" hidden="false" customHeight="true" outlineLevel="0" collapsed="false">
      <c r="A17" s="36" t="s">
        <v>108</v>
      </c>
      <c r="B17" s="36" t="s">
        <v>104</v>
      </c>
      <c r="C17" s="37" t="n">
        <v>0.5</v>
      </c>
      <c r="D17" s="38" t="n">
        <v>0.5</v>
      </c>
      <c r="E17" s="7"/>
      <c r="F17" s="28" t="s">
        <v>92</v>
      </c>
    </row>
    <row r="18" customFormat="false" ht="17.25" hidden="false" customHeight="true" outlineLevel="0" collapsed="false">
      <c r="A18" s="23" t="s">
        <v>109</v>
      </c>
      <c r="B18" s="23" t="s">
        <v>104</v>
      </c>
      <c r="C18" s="39" t="n">
        <v>1</v>
      </c>
      <c r="D18" s="40" t="n">
        <v>0.5</v>
      </c>
      <c r="F18" s="41" t="s">
        <v>92</v>
      </c>
    </row>
    <row r="19" customFormat="false" ht="17.25" hidden="false" customHeight="true" outlineLevel="0" collapsed="false">
      <c r="A19" s="23" t="s">
        <v>110</v>
      </c>
      <c r="B19" s="23" t="s">
        <v>104</v>
      </c>
      <c r="C19" s="39" t="n">
        <v>1</v>
      </c>
      <c r="D19" s="40" t="n">
        <v>0.75</v>
      </c>
      <c r="F19" s="41" t="s">
        <v>92</v>
      </c>
    </row>
    <row r="20" customFormat="false" ht="17.25" hidden="false" customHeight="true" outlineLevel="0" collapsed="false">
      <c r="A20" s="23" t="s">
        <v>111</v>
      </c>
      <c r="B20" s="23" t="s">
        <v>104</v>
      </c>
      <c r="C20" s="39" t="n">
        <v>1</v>
      </c>
      <c r="D20" s="40" t="n">
        <v>0.5</v>
      </c>
      <c r="E20" s="42"/>
      <c r="F20" s="41" t="s">
        <v>92</v>
      </c>
      <c r="G20" s="7" t="s">
        <v>87</v>
      </c>
      <c r="H20" s="43" t="n">
        <f aca="false">SUM(D21:D24)</f>
        <v>9.3</v>
      </c>
      <c r="I20" s="7" t="s">
        <v>88</v>
      </c>
      <c r="J20" s="6" t="n">
        <f aca="false">SUM(C21:C24)</f>
        <v>9.5</v>
      </c>
    </row>
    <row r="21" customFormat="false" ht="17.25" hidden="false" customHeight="true" outlineLevel="0" collapsed="false">
      <c r="A21" s="23" t="s">
        <v>112</v>
      </c>
      <c r="B21" s="23" t="s">
        <v>104</v>
      </c>
      <c r="C21" s="39" t="n">
        <v>1</v>
      </c>
      <c r="D21" s="40" t="n">
        <v>0.5</v>
      </c>
      <c r="E21" s="42"/>
      <c r="F21" s="41" t="s">
        <v>92</v>
      </c>
      <c r="J21" s="27"/>
    </row>
    <row r="22" customFormat="false" ht="17.25" hidden="false" customHeight="true" outlineLevel="0" collapsed="false">
      <c r="A22" s="23" t="s">
        <v>113</v>
      </c>
      <c r="B22" s="23" t="s">
        <v>104</v>
      </c>
      <c r="C22" s="39" t="n">
        <v>0.5</v>
      </c>
      <c r="D22" s="40" t="n">
        <v>0.3</v>
      </c>
      <c r="E22" s="42"/>
      <c r="F22" s="41" t="s">
        <v>92</v>
      </c>
    </row>
    <row r="23" s="48" customFormat="true" ht="17.25" hidden="false" customHeight="true" outlineLevel="0" collapsed="false">
      <c r="A23" s="44" t="s">
        <v>114</v>
      </c>
      <c r="B23" s="44"/>
      <c r="C23" s="44"/>
      <c r="D23" s="44"/>
      <c r="E23" s="44"/>
      <c r="F23" s="44"/>
      <c r="G23" s="45"/>
      <c r="H23" s="46"/>
      <c r="I23" s="45"/>
      <c r="J23" s="47"/>
      <c r="K23" s="45"/>
      <c r="L23" s="45"/>
      <c r="M23" s="47"/>
    </row>
    <row r="24" customFormat="false" ht="17.25" hidden="false" customHeight="true" outlineLevel="0" collapsed="false">
      <c r="A24" s="23" t="s">
        <v>115</v>
      </c>
      <c r="B24" s="23" t="s">
        <v>116</v>
      </c>
      <c r="C24" s="24" t="n">
        <v>8</v>
      </c>
      <c r="D24" s="25" t="n">
        <v>8.5</v>
      </c>
      <c r="F24" s="28" t="s">
        <v>92</v>
      </c>
      <c r="G24" s="7" t="s">
        <v>87</v>
      </c>
      <c r="H24" s="43" t="n">
        <f aca="false">SUM(D26)</f>
        <v>3.5</v>
      </c>
    </row>
    <row r="25" customFormat="false" ht="17.25" hidden="false" customHeight="true" outlineLevel="0" collapsed="false">
      <c r="A25" s="31" t="s">
        <v>117</v>
      </c>
      <c r="B25" s="31"/>
      <c r="C25" s="31"/>
      <c r="D25" s="31"/>
      <c r="E25" s="31"/>
      <c r="F25" s="31"/>
    </row>
    <row r="26" customFormat="false" ht="17.25" hidden="false" customHeight="true" outlineLevel="0" collapsed="false">
      <c r="A26" s="36" t="s">
        <v>118</v>
      </c>
      <c r="B26" s="36" t="s">
        <v>119</v>
      </c>
      <c r="C26" s="37" t="n">
        <v>0</v>
      </c>
      <c r="D26" s="38" t="n">
        <v>3.5</v>
      </c>
      <c r="F26" s="49" t="s">
        <v>92</v>
      </c>
      <c r="G26" s="7" t="s">
        <v>87</v>
      </c>
      <c r="H26" s="43" t="n">
        <f aca="false">SUM(D28:D34)</f>
        <v>12.1</v>
      </c>
      <c r="I26" s="7" t="s">
        <v>88</v>
      </c>
      <c r="J26" s="6" t="n">
        <f aca="false">SUM(C28:C34)</f>
        <v>12.5</v>
      </c>
    </row>
    <row r="27" customFormat="false" ht="17.25" hidden="false" customHeight="true" outlineLevel="0" collapsed="false">
      <c r="A27" s="31" t="s">
        <v>120</v>
      </c>
      <c r="B27" s="31"/>
      <c r="C27" s="31"/>
      <c r="D27" s="31"/>
      <c r="E27" s="31"/>
      <c r="F27" s="31"/>
    </row>
    <row r="28" customFormat="false" ht="17.25" hidden="false" customHeight="true" outlineLevel="0" collapsed="false">
      <c r="A28" s="28" t="s">
        <v>121</v>
      </c>
      <c r="B28" s="23" t="s">
        <v>104</v>
      </c>
      <c r="C28" s="24" t="n">
        <v>3</v>
      </c>
      <c r="D28" s="25" t="n">
        <v>4.5</v>
      </c>
      <c r="E28" s="31"/>
      <c r="F28" s="28" t="s">
        <v>92</v>
      </c>
    </row>
    <row r="29" customFormat="false" ht="17.25" hidden="false" customHeight="true" outlineLevel="0" collapsed="false">
      <c r="A29" s="28" t="s">
        <v>122</v>
      </c>
      <c r="B29" s="23" t="s">
        <v>119</v>
      </c>
      <c r="C29" s="24" t="n">
        <v>1</v>
      </c>
      <c r="D29" s="25" t="n">
        <v>0.5</v>
      </c>
      <c r="F29" s="28" t="s">
        <v>92</v>
      </c>
    </row>
    <row r="30" customFormat="false" ht="17.25" hidden="false" customHeight="true" outlineLevel="0" collapsed="false">
      <c r="A30" s="28" t="s">
        <v>123</v>
      </c>
      <c r="B30" s="23" t="s">
        <v>124</v>
      </c>
      <c r="C30" s="24" t="n">
        <v>2</v>
      </c>
      <c r="D30" s="25" t="n">
        <v>1</v>
      </c>
      <c r="F30" s="28" t="s">
        <v>92</v>
      </c>
    </row>
    <row r="31" customFormat="false" ht="17.25" hidden="false" customHeight="true" outlineLevel="0" collapsed="false">
      <c r="A31" s="50" t="s">
        <v>125</v>
      </c>
      <c r="B31" s="51" t="s">
        <v>126</v>
      </c>
      <c r="C31" s="52" t="n">
        <v>1</v>
      </c>
      <c r="D31" s="53" t="n">
        <v>0.4</v>
      </c>
      <c r="F31" s="28" t="s">
        <v>92</v>
      </c>
    </row>
    <row r="32" customFormat="false" ht="17.25" hidden="false" customHeight="true" outlineLevel="0" collapsed="false">
      <c r="A32" s="50" t="s">
        <v>127</v>
      </c>
      <c r="B32" s="51" t="s">
        <v>126</v>
      </c>
      <c r="C32" s="52" t="n">
        <v>1</v>
      </c>
      <c r="D32" s="53" t="n">
        <v>1.2</v>
      </c>
      <c r="F32" s="28" t="s">
        <v>92</v>
      </c>
      <c r="K32" s="54"/>
    </row>
    <row r="33" customFormat="false" ht="17.25" hidden="false" customHeight="true" outlineLevel="0" collapsed="false">
      <c r="A33" s="50" t="s">
        <v>128</v>
      </c>
      <c r="B33" s="51" t="s">
        <v>126</v>
      </c>
      <c r="C33" s="52" t="n">
        <v>2</v>
      </c>
      <c r="D33" s="53" t="n">
        <v>1.5</v>
      </c>
      <c r="F33" s="28" t="s">
        <v>92</v>
      </c>
    </row>
    <row r="34" customFormat="false" ht="17.25" hidden="false" customHeight="true" outlineLevel="0" collapsed="false">
      <c r="A34" s="50" t="s">
        <v>129</v>
      </c>
      <c r="B34" s="51" t="s">
        <v>126</v>
      </c>
      <c r="C34" s="52" t="n">
        <v>2.5</v>
      </c>
      <c r="D34" s="53" t="n">
        <v>3</v>
      </c>
      <c r="F34" s="28" t="s">
        <v>92</v>
      </c>
    </row>
    <row r="35" customFormat="false" ht="17.25" hidden="false" customHeight="true" outlineLevel="0" collapsed="false"/>
    <row r="36" customFormat="false" ht="17.25" hidden="false" customHeight="true" outlineLevel="0" collapsed="false">
      <c r="A36" s="31" t="s">
        <v>130</v>
      </c>
      <c r="B36" s="31"/>
      <c r="C36" s="31"/>
      <c r="D36" s="31"/>
      <c r="E36" s="31"/>
      <c r="F36" s="31"/>
      <c r="G36" s="7" t="s">
        <v>87</v>
      </c>
      <c r="H36" s="43" t="n">
        <f aca="false">SUM(D37:D39)</f>
        <v>9.5</v>
      </c>
      <c r="I36" s="7" t="s">
        <v>88</v>
      </c>
      <c r="J36" s="6" t="n">
        <f aca="false">SUM(C37:C39)</f>
        <v>9</v>
      </c>
    </row>
    <row r="37" customFormat="false" ht="17.25" hidden="false" customHeight="true" outlineLevel="0" collapsed="false">
      <c r="A37" s="23" t="s">
        <v>131</v>
      </c>
      <c r="B37" s="23" t="s">
        <v>132</v>
      </c>
      <c r="C37" s="24" t="n">
        <v>5</v>
      </c>
      <c r="D37" s="25" t="n">
        <v>8.5</v>
      </c>
      <c r="F37" s="28" t="s">
        <v>92</v>
      </c>
    </row>
    <row r="38" customFormat="false" ht="17.25" hidden="false" customHeight="true" outlineLevel="0" collapsed="false">
      <c r="A38" s="32" t="s">
        <v>133</v>
      </c>
      <c r="B38" s="32" t="s">
        <v>134</v>
      </c>
      <c r="C38" s="33" t="n">
        <v>3</v>
      </c>
      <c r="D38" s="55"/>
      <c r="E38" s="45"/>
      <c r="F38" s="50" t="s">
        <v>92</v>
      </c>
    </row>
    <row r="39" customFormat="false" ht="17.25" hidden="false" customHeight="true" outlineLevel="0" collapsed="false">
      <c r="A39" s="56" t="s">
        <v>135</v>
      </c>
      <c r="B39" s="57" t="s">
        <v>119</v>
      </c>
      <c r="C39" s="58" t="n">
        <v>1</v>
      </c>
      <c r="D39" s="59" t="n">
        <v>1</v>
      </c>
      <c r="E39" s="45"/>
      <c r="F39" s="56" t="s">
        <v>92</v>
      </c>
    </row>
    <row r="40" customFormat="false" ht="17.25" hidden="false" customHeight="true" outlineLevel="0" collapsed="false">
      <c r="A40" s="60" t="s">
        <v>136</v>
      </c>
      <c r="B40" s="51" t="s">
        <v>116</v>
      </c>
      <c r="C40" s="52" t="n">
        <v>1</v>
      </c>
      <c r="D40" s="53" t="n">
        <v>2.5</v>
      </c>
      <c r="E40" s="45"/>
      <c r="F40" s="60" t="s">
        <v>92</v>
      </c>
    </row>
    <row r="41" customFormat="false" ht="17.25" hidden="false" customHeight="true" outlineLevel="0" collapsed="false">
      <c r="A41" s="60" t="s">
        <v>137</v>
      </c>
      <c r="B41" s="60" t="s">
        <v>116</v>
      </c>
      <c r="C41" s="52" t="n">
        <v>1</v>
      </c>
      <c r="D41" s="53" t="n">
        <v>1.5</v>
      </c>
      <c r="E41" s="45"/>
      <c r="F41" s="60" t="s">
        <v>92</v>
      </c>
    </row>
    <row r="42" customFormat="false" ht="17.25" hidden="false" customHeight="true" outlineLevel="0" collapsed="false">
      <c r="A42" s="50" t="s">
        <v>138</v>
      </c>
      <c r="B42" s="51" t="s">
        <v>126</v>
      </c>
      <c r="C42" s="52" t="n">
        <v>2</v>
      </c>
      <c r="D42" s="53" t="n">
        <v>2</v>
      </c>
      <c r="F42" s="28" t="s">
        <v>92</v>
      </c>
    </row>
    <row r="43" customFormat="false" ht="17.25" hidden="false" customHeight="true" outlineLevel="0" collapsed="false">
      <c r="C43" s="6"/>
      <c r="D43" s="43"/>
    </row>
    <row r="44" customFormat="false" ht="17.25" hidden="false" customHeight="true" outlineLevel="0" collapsed="false">
      <c r="A44" s="31" t="s">
        <v>139</v>
      </c>
      <c r="B44" s="31"/>
      <c r="C44" s="31"/>
      <c r="D44" s="31"/>
      <c r="E44" s="31"/>
      <c r="F44" s="31"/>
      <c r="G44" s="2" t="s">
        <v>87</v>
      </c>
      <c r="I44" s="2" t="s">
        <v>88</v>
      </c>
      <c r="J44" s="1" t="n">
        <v>20</v>
      </c>
    </row>
    <row r="45" customFormat="false" ht="17.25" hidden="false" customHeight="true" outlineLevel="0" collapsed="false">
      <c r="A45" s="60" t="s">
        <v>140</v>
      </c>
      <c r="B45" s="60" t="s">
        <v>104</v>
      </c>
      <c r="C45" s="61" t="n">
        <v>4</v>
      </c>
      <c r="D45" s="53" t="n">
        <v>5</v>
      </c>
      <c r="E45" s="60"/>
      <c r="F45" s="60" t="s">
        <v>92</v>
      </c>
    </row>
    <row r="46" customFormat="false" ht="17.25" hidden="false" customHeight="true" outlineLevel="0" collapsed="false">
      <c r="A46" s="60" t="s">
        <v>141</v>
      </c>
      <c r="B46" s="60" t="s">
        <v>104</v>
      </c>
      <c r="C46" s="61" t="n">
        <v>1.5</v>
      </c>
      <c r="D46" s="53" t="n">
        <v>2</v>
      </c>
      <c r="E46" s="60"/>
      <c r="F46" s="60" t="s">
        <v>92</v>
      </c>
    </row>
    <row r="47" customFormat="false" ht="17.25" hidden="false" customHeight="true" outlineLevel="0" collapsed="false">
      <c r="A47" s="60" t="s">
        <v>142</v>
      </c>
      <c r="B47" s="60" t="s">
        <v>143</v>
      </c>
      <c r="C47" s="61" t="n">
        <v>1.5</v>
      </c>
      <c r="D47" s="53" t="n">
        <v>3.5</v>
      </c>
      <c r="E47" s="60"/>
      <c r="F47" s="60" t="s">
        <v>92</v>
      </c>
    </row>
    <row r="48" customFormat="false" ht="17.25" hidden="false" customHeight="true" outlineLevel="0" collapsed="false">
      <c r="C48" s="6"/>
      <c r="D48" s="43"/>
    </row>
    <row r="49" customFormat="false" ht="17.25" hidden="false" customHeight="true" outlineLevel="0" collapsed="false">
      <c r="B49" s="2" t="s">
        <v>144</v>
      </c>
      <c r="C49" s="6"/>
      <c r="D49" s="43"/>
      <c r="G49" s="2" t="s">
        <v>5</v>
      </c>
      <c r="H49" s="17" t="n">
        <f aca="false">SUM(D50:D54)</f>
        <v>8.5</v>
      </c>
      <c r="I49" s="2" t="s">
        <v>4</v>
      </c>
      <c r="J49" s="1" t="n">
        <f aca="false">SUM(C50:C54)</f>
        <v>7.5</v>
      </c>
    </row>
    <row r="50" customFormat="false" ht="17.25" hidden="false" customHeight="true" outlineLevel="0" collapsed="false">
      <c r="A50" s="62" t="s">
        <v>140</v>
      </c>
      <c r="B50" s="62" t="s">
        <v>116</v>
      </c>
      <c r="C50" s="63" t="n">
        <v>3</v>
      </c>
      <c r="D50" s="64" t="n">
        <v>3</v>
      </c>
      <c r="E50" s="62"/>
      <c r="F50" s="62" t="s">
        <v>96</v>
      </c>
    </row>
    <row r="51" customFormat="false" ht="17.25" hidden="false" customHeight="true" outlineLevel="0" collapsed="false">
      <c r="A51" s="62" t="s">
        <v>145</v>
      </c>
      <c r="B51" s="62" t="s">
        <v>146</v>
      </c>
      <c r="C51" s="63" t="n">
        <v>3</v>
      </c>
      <c r="D51" s="64" t="n">
        <v>4</v>
      </c>
      <c r="E51" s="62"/>
      <c r="F51" s="62" t="s">
        <v>96</v>
      </c>
    </row>
    <row r="52" customFormat="false" ht="17.25" hidden="false" customHeight="true" outlineLevel="0" collapsed="false">
      <c r="A52" s="62" t="s">
        <v>147</v>
      </c>
      <c r="B52" s="62" t="s">
        <v>146</v>
      </c>
      <c r="C52" s="63" t="n">
        <f aca="false">D52</f>
        <v>0.5</v>
      </c>
      <c r="D52" s="64" t="n">
        <v>0.5</v>
      </c>
      <c r="E52" s="62"/>
      <c r="F52" s="62" t="s">
        <v>96</v>
      </c>
    </row>
    <row r="53" customFormat="false" ht="17.25" hidden="false" customHeight="true" outlineLevel="0" collapsed="false">
      <c r="A53" s="65" t="s">
        <v>148</v>
      </c>
      <c r="B53" s="65" t="s">
        <v>116</v>
      </c>
      <c r="C53" s="66" t="s">
        <v>149</v>
      </c>
      <c r="D53" s="67" t="n">
        <v>0.25</v>
      </c>
      <c r="E53" s="65"/>
      <c r="F53" s="65" t="s">
        <v>92</v>
      </c>
    </row>
    <row r="54" customFormat="false" ht="17.25" hidden="false" customHeight="true" outlineLevel="0" collapsed="false">
      <c r="A54" s="65" t="s">
        <v>150</v>
      </c>
      <c r="B54" s="65" t="s">
        <v>116</v>
      </c>
      <c r="C54" s="66" t="n">
        <v>1</v>
      </c>
      <c r="D54" s="67" t="n">
        <v>0.75</v>
      </c>
      <c r="E54" s="65"/>
      <c r="F54" s="65" t="s">
        <v>92</v>
      </c>
    </row>
    <row r="55" customFormat="false" ht="17.25" hidden="false" customHeight="true" outlineLevel="0" collapsed="false">
      <c r="C55" s="6"/>
      <c r="D55" s="43"/>
    </row>
    <row r="56" customFormat="false" ht="17.25" hidden="false" customHeight="true" outlineLevel="0" collapsed="false">
      <c r="C56" s="6"/>
      <c r="D56" s="43"/>
    </row>
    <row r="57" customFormat="false" ht="17.25" hidden="false" customHeight="true" outlineLevel="0" collapsed="false">
      <c r="C57" s="6"/>
      <c r="D57" s="43"/>
    </row>
    <row r="58" customFormat="false" ht="17.25" hidden="false" customHeight="true" outlineLevel="0" collapsed="false">
      <c r="C58" s="6"/>
      <c r="D58" s="43"/>
    </row>
    <row r="59" customFormat="false" ht="17.25" hidden="false" customHeight="true" outlineLevel="0" collapsed="false">
      <c r="C59" s="6"/>
      <c r="D59" s="43"/>
    </row>
    <row r="60" customFormat="false" ht="17.25" hidden="false" customHeight="true" outlineLevel="0" collapsed="false">
      <c r="C60" s="6"/>
      <c r="D60" s="43"/>
    </row>
    <row r="61" customFormat="false" ht="17.25" hidden="false" customHeight="true" outlineLevel="0" collapsed="false">
      <c r="C61" s="6"/>
      <c r="D61" s="43"/>
    </row>
    <row r="62" customFormat="false" ht="17.25" hidden="false" customHeight="true" outlineLevel="0" collapsed="false">
      <c r="C62" s="6"/>
      <c r="D62" s="43"/>
    </row>
    <row r="63" customFormat="false" ht="17.25" hidden="false" customHeight="true" outlineLevel="0" collapsed="false">
      <c r="C63" s="6"/>
      <c r="D63" s="43"/>
    </row>
    <row r="64" customFormat="false" ht="17.25" hidden="false" customHeight="true" outlineLevel="0" collapsed="false">
      <c r="C64" s="6"/>
      <c r="D64" s="43"/>
    </row>
    <row r="65" customFormat="false" ht="17.25" hidden="false" customHeight="true" outlineLevel="0" collapsed="false">
      <c r="C65" s="6"/>
      <c r="D65" s="43"/>
    </row>
    <row r="66" customFormat="false" ht="17.25" hidden="false" customHeight="true" outlineLevel="0" collapsed="false">
      <c r="C66" s="6"/>
      <c r="D66" s="43"/>
    </row>
    <row r="67" customFormat="false" ht="17.25" hidden="false" customHeight="true" outlineLevel="0" collapsed="false">
      <c r="C67" s="6"/>
      <c r="D67" s="43"/>
    </row>
    <row r="68" customFormat="false" ht="17.25" hidden="false" customHeight="true" outlineLevel="0" collapsed="false">
      <c r="C68" s="6"/>
      <c r="D68" s="43"/>
    </row>
    <row r="69" customFormat="false" ht="17.25" hidden="false" customHeight="true" outlineLevel="0" collapsed="false">
      <c r="C69" s="6"/>
      <c r="D69" s="43"/>
    </row>
    <row r="70" customFormat="false" ht="17.25" hidden="false" customHeight="true" outlineLevel="0" collapsed="false">
      <c r="C70" s="6"/>
      <c r="D70" s="43"/>
    </row>
    <row r="71" customFormat="false" ht="17.25" hidden="false" customHeight="true" outlineLevel="0" collapsed="false">
      <c r="C71" s="6"/>
      <c r="D71" s="43"/>
    </row>
    <row r="72" customFormat="false" ht="17.25" hidden="false" customHeight="true" outlineLevel="0" collapsed="false">
      <c r="C72" s="6"/>
      <c r="D72" s="43"/>
    </row>
    <row r="73" customFormat="false" ht="17.25" hidden="false" customHeight="true" outlineLevel="0" collapsed="false">
      <c r="C73" s="6"/>
      <c r="D73" s="43"/>
    </row>
  </sheetData>
  <mergeCells count="8">
    <mergeCell ref="A2:F2"/>
    <mergeCell ref="A8:F8"/>
    <mergeCell ref="A12:F12"/>
    <mergeCell ref="A23:F23"/>
    <mergeCell ref="A25:F25"/>
    <mergeCell ref="A27:F27"/>
    <mergeCell ref="A36:F36"/>
    <mergeCell ref="A44:F4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LibreOffice/7.3.6.2$Linux_X86_64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2022-10-11T11:19:56Z</dcterms:created>
  <dc:creator/>
  <dc:description/>
  <dc:language>es-ES</dc:language>
  <cp:lastModifiedBy/>
  <dcterms:modified xsi:type="dcterms:W3CDTF">2022-10-27T11:20:02Z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