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EXCALOFRIO\Desktop\PRACTICA\evently\"/>
    </mc:Choice>
  </mc:AlternateContent>
  <xr:revisionPtr revIDLastSave="0" documentId="13_ncr:1_{3DD9D7E0-1FA6-4834-8813-CF21A6567555}" xr6:coauthVersionLast="47" xr6:coauthVersionMax="47" xr10:uidLastSave="{00000000-0000-0000-0000-000000000000}"/>
  <bookViews>
    <workbookView xWindow="-96" yWindow="-96" windowWidth="19392" windowHeight="10392" tabRatio="500" activeTab="1" xr2:uid="{00000000-000D-0000-FFFF-FFFF00000000}"/>
  </bookViews>
  <sheets>
    <sheet name="Requisitos" sheetId="1" r:id="rId1"/>
    <sheet name="Tarea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58" i="2" l="1"/>
  <c r="J51" i="2" s="1"/>
  <c r="H51" i="2"/>
  <c r="J36" i="2"/>
  <c r="H36" i="2"/>
  <c r="J26" i="2"/>
  <c r="H26" i="2"/>
  <c r="H24" i="2"/>
  <c r="J20" i="2"/>
  <c r="H20" i="2"/>
  <c r="J12" i="2"/>
  <c r="H12" i="2"/>
  <c r="J8" i="2"/>
  <c r="H8" i="2"/>
  <c r="J2" i="2"/>
  <c r="H2" i="2"/>
  <c r="M2" i="2" l="1"/>
</calcChain>
</file>

<file path=xl/sharedStrings.xml><?xml version="1.0" encoding="utf-8"?>
<sst xmlns="http://schemas.openxmlformats.org/spreadsheetml/2006/main" count="283" uniqueCount="162">
  <si>
    <t>ID REQUISITO</t>
  </si>
  <si>
    <t>REQUISITO</t>
  </si>
  <si>
    <t>DESCRIPCIÓN</t>
  </si>
  <si>
    <t>VALORACIÓN</t>
  </si>
  <si>
    <t>T.ESTIMADO</t>
  </si>
  <si>
    <t>T.REAL</t>
  </si>
  <si>
    <t>PRIORIDAD</t>
  </si>
  <si>
    <t>RIESGO</t>
  </si>
  <si>
    <t>FECHA ENTREGA</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</si>
  <si>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</si>
  <si>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</si>
  <si>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</si>
  <si>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I</t>
  </si>
  <si>
    <t>B</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</si>
  <si>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</si>
  <si>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</si>
  <si>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</si>
  <si>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</si>
  <si>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</si>
  <si>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</si>
  <si>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A</t>
  </si>
  <si>
    <t>servicio de mensajería</t>
  </si>
  <si>
    <t>Los usuarios de la aplicación podrán mandarse mensajes &amp;#10;entre ellos.</t>
  </si>
  <si>
    <t>Verificar que los usuarios pueden mandar mensajes y que &amp;#10;otro usuario lo recibe.</t>
  </si>
  <si>
    <t>N</t>
  </si>
  <si>
    <t>sensor de aglomeraciones</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</si>
  <si>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</si>
  <si>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</si>
  <si>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</si>
  <si>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</si>
  <si>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</si>
  <si>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</si>
  <si>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</si>
  <si>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</si>
  <si>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M</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</si>
  <si>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</si>
  <si>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</si>
  <si>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</si>
  <si>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</si>
  <si>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</si>
  <si>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</si>
  <si>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</si>
  <si>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</si>
  <si>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</si>
  <si>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</si>
  <si>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</si>
  <si>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</si>
  <si>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</si>
  <si>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</si>
  <si>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</si>
  <si>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</si>
  <si>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</si>
  <si>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</si>
  <si>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</si>
  <si>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servicio de compartir coche</t>
  </si>
  <si>
    <t>Los usuarios pueden publicar un anuncio para compartir su coche &amp;#10;para ir a una discoteca/fiesta.</t>
  </si>
  <si>
    <t>Comprobar que un usuario puede publicar un anuncio y que los &amp;#10;demás usuarios lo pueden ver.</t>
  </si>
  <si>
    <t>publicación de imágenes</t>
  </si>
  <si>
    <t>Los usuarios pueden publicar imágenes en su perfil de discotecas &amp;#10;o fiestas en las que hayan estado para que los demás usuarios las &amp;#10;puedan ver.</t>
  </si>
  <si>
    <t>Comprobar que al publicar una imagen, los demás usuarios la &amp;#10;pueden ver.</t>
  </si>
  <si>
    <t>cuenta pública o privada</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</si>
  <si>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</si>
  <si>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</si>
  <si>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información sobre el estacionamiento</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</si>
  <si>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</si>
  <si>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</si>
  <si>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Notificaciones sobre fiestas nuevas</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</si>
  <si>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</si>
  <si>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</si>
  <si>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</si>
  <si>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</si>
  <si>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</si>
  <si>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Mejora de la 1ª entrega</t>
  </si>
  <si>
    <t>Mejorar los requisitos que se tuvieron que entregar en la primera entrega: filtrado, valoración, login, añadir discotecas. Y unificar la interfaz gráfica.</t>
  </si>
  <si>
    <t>Comprobar que los requisitos de la primera entrega funcionan correctamente.</t>
  </si>
  <si>
    <t>Interfaz Gráfica Unificada</t>
  </si>
  <si>
    <t>Que las interfaces estén interrelacionadas entre sí</t>
  </si>
  <si>
    <t>Comprobar que toda la funcionalidad funcione desde la interfaz y que
Toda la interfaz esté relacionada entre sí</t>
  </si>
  <si>
    <t>Carta de servicio de Discoteca</t>
  </si>
  <si>
    <t>Que se pueda mostrar una ventana que contenga una carta de servicios de las discotecas</t>
  </si>
  <si>
    <t>Comprobar que se genera una ventana con la carta para las discotecas.</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</si>
  <si>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</si>
  <si>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</si>
  <si>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</si>
  <si>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</si>
  <si>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</si>
  <si>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</si>
  <si>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</si>
  <si>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</si>
  <si>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</si>
  <si>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</si>
  <si>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</si>
  <si>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</si>
  <si>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</si>
  <si>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</si>
  <si>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</si>
  <si>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</si>
  <si>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</si>
  <si>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</si>
  <si>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</si>
  <si>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</si>
  <si>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</si>
  <si>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</si>
  <si>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</si>
  <si>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</si>
  <si>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</si>
  <si>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</si>
  <si>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</si>
  <si>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</si>
  <si>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Añadir botón 'atrás' en registro</t>
  </si>
  <si>
    <t>TDD registro con usuario existente</t>
  </si>
  <si>
    <t>TDD registro con email incorrecto</t>
  </si>
  <si>
    <t>TDD inicio sesión campos vacíos</t>
  </si>
  <si>
    <t>TDD inicio sesión contraseña incorrecta</t>
  </si>
  <si>
    <t>Requisito: Reseñas</t>
  </si>
  <si>
    <t>Valoración</t>
  </si>
  <si>
    <t>Pablo</t>
  </si>
  <si>
    <t>Imprevistos durante el desarrollo</t>
  </si>
  <si>
    <t>Imprevisto con librería</t>
  </si>
  <si>
    <t>Joaquín</t>
  </si>
  <si>
    <t>Requisito: Mapa</t>
  </si>
  <si>
    <t>Información sobre mapa</t>
  </si>
  <si>
    <t xml:space="preserve">Ver mapa en aplicación </t>
  </si>
  <si>
    <t>Añadir ubicaciones en el mapa</t>
  </si>
  <si>
    <t>Joaquín/Serena</t>
  </si>
  <si>
    <t>Funcion ubi a coordenadas</t>
  </si>
  <si>
    <t>Alex</t>
  </si>
  <si>
    <t>Añadir coordenadas a la base de datos</t>
  </si>
  <si>
    <t>Añadir metodo para generar puntos en el mapa</t>
  </si>
  <si>
    <t>Metodos para devolver elemntos de la BDD</t>
  </si>
  <si>
    <t>Requisito: Interfaz Gráfica Unificada</t>
  </si>
  <si>
    <t>IG Unificada</t>
  </si>
  <si>
    <t>Daguerre/ Juaki</t>
  </si>
  <si>
    <t>Funcionalidad IG</t>
  </si>
  <si>
    <t>Todos</t>
  </si>
  <si>
    <t>Funcionalidad de botón mapa</t>
  </si>
  <si>
    <t xml:space="preserve">Tutorial libreria PyQt5 </t>
  </si>
  <si>
    <t>Agregar casos TDD y modificar metodos para cumplirlos</t>
  </si>
  <si>
    <t>Añadir reseña mejora UI selector de Discotecas</t>
  </si>
  <si>
    <t>Requisito: Perfil de usuario</t>
  </si>
  <si>
    <t>Interfaz gráfica</t>
  </si>
  <si>
    <t>Mostrar datos del usuario</t>
  </si>
  <si>
    <t>Botón para ver mis reseñas</t>
  </si>
  <si>
    <t>Serena, Alex</t>
  </si>
  <si>
    <t>Requisito: Carta de discotecas</t>
  </si>
  <si>
    <t>Funcionalidad de interfaz</t>
  </si>
  <si>
    <t>Joaquin</t>
  </si>
  <si>
    <t>Ampliación de la base de datos</t>
  </si>
  <si>
    <t>Video youtube para manejar varias ventanas en pyqt5</t>
  </si>
  <si>
    <t>0,25</t>
  </si>
  <si>
    <t>Pair Programming con Joaquin</t>
  </si>
  <si>
    <t>Botón para ver mis fiestas</t>
  </si>
  <si>
    <t>Añadir botones en vez de lista</t>
  </si>
  <si>
    <t>Alejandro</t>
  </si>
  <si>
    <t>2.5</t>
  </si>
  <si>
    <t>Mejora codigo para mas agil</t>
  </si>
  <si>
    <t>0.5</t>
  </si>
  <si>
    <t>Añadir Scroll Bar</t>
  </si>
  <si>
    <t>Mejorar el path de la aplicación</t>
  </si>
  <si>
    <t>0.1</t>
  </si>
  <si>
    <t>Ayuda a Serena con metodo devolver fiestas creadas por usuario</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</si>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</sst>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11">
    <fill>
      <patternFill patternType="none"/>
    </fill>
    <fill>
      <patternFill patternType="gray125"/>
    </fill>
    <fill>
      <patternFill patternType="solid">
        <fgColor rgb="FF629AF4"/>
        <bgColor rgb="FF808080"/>
      </patternFill>
    </fill>
    <fill>
      <patternFill patternType="solid">
        <fgColor rgb="FF2A6099"/>
        <bgColor rgb="FF666699"/>
      </patternFill>
    </fill>
    <fill>
      <patternFill patternType="solid">
        <fgColor rgb="FF81D41A"/>
        <bgColor rgb="FF64E11F"/>
      </patternFill>
    </fill>
    <fill>
      <patternFill patternType="solid">
        <fgColor rgb="FF92D050"/>
        <bgColor rgb="FF81D41A"/>
      </patternFill>
    </fill>
    <fill>
      <patternFill patternType="solid">
        <fgColor rgb="FF64E11F"/>
        <bgColor rgb="FF81D41A"/>
      </patternFill>
    </fill>
    <fill>
      <patternFill patternType="solid">
        <fgColor rgb="FFFFFF00"/>
        <bgColor rgb="FFFFFF00"/>
      </patternFill>
    </fill>
    <fill>
      <patternFill patternType="solid">
        <fgColor rgb="FF70AD47"/>
        <bgColor rgb="FF92D050"/>
      </patternFill>
    </fill>
    <fill>
      <patternFill patternType="solid">
        <fgColor rgb="FF92D050"/>
        <bgColor rgb="FFFFFF00"/>
      </patternFill>
    </fill>
    <fill>
      <patternFill patternType="solid">
        <fgColor rgb="FF92D050"/>
        <bgColor indexed="64"/>
      </patternFill>
    </fill>
  </fills>
  <borders count="3">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64">
    <xf numFmtId="0" fontId="0" fillId="0" borderId="0" xfId="0"/>
    <xf numFmtId="0" fontId="0" fillId="0" borderId="0" xfId="0" applyAlignment="1">
      <alignment horizontal="center"/>
    </xf>
    <xf numFmtId="3" fontId="0" fillId="0" borderId="0" xfId="0" applyNumberForma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0" xfId="0" applyFont="1" applyFill="1"/>
    <xf numFmtId="3" fontId="0" fillId="0" borderId="0" xfId="0" applyNumberFormat="1" applyAlignment="1">
      <alignment horizontal="right"/>
    </xf>
    <xf numFmtId="0" fontId="0" fillId="0" borderId="0" xfId="0" applyAlignment="1">
      <alignment horizontal="left"/>
    </xf>
    <xf numFmtId="0" fontId="0" fillId="0" borderId="0" xfId="0" applyAlignment="1">
      <alignment horizontal="center" vertical="center"/>
    </xf>
    <xf numFmtId="14" fontId="0" fillId="0" borderId="0" xfId="0" applyNumberFormat="1"/>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2" fillId="0" borderId="0" xfId="0" applyFont="1" applyAlignment="1">
      <alignment horizontal="left"/>
    </xf>
    <xf numFmtId="4" fontId="0" fillId="0" borderId="0" xfId="0" applyNumberFormat="1" applyAlignment="1">
      <alignment horizontal="right"/>
    </xf>
    <xf numFmtId="4" fontId="0" fillId="0" borderId="0" xfId="0" applyNumberForma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ill="1" applyBorder="1" applyAlignment="1">
      <alignment horizontal="left"/>
    </xf>
    <xf numFmtId="0" fontId="0" fillId="4" borderId="1" xfId="0" applyFill="1" applyBorder="1" applyAlignment="1">
      <alignment horizontal="center"/>
    </xf>
    <xf numFmtId="3" fontId="0" fillId="4" borderId="1" xfId="0" applyNumberFormat="1" applyFill="1" applyBorder="1" applyAlignment="1">
      <alignment horizontal="center"/>
    </xf>
    <xf numFmtId="4" fontId="0" fillId="4" borderId="1" xfId="0" applyNumberFormat="1" applyFill="1" applyBorder="1" applyAlignment="1">
      <alignment horizontal="center"/>
    </xf>
    <xf numFmtId="0" fontId="5" fillId="4" borderId="1" xfId="0" applyFont="1" applyFill="1" applyBorder="1" applyAlignment="1">
      <alignment horizontal="left"/>
    </xf>
    <xf numFmtId="3" fontId="2" fillId="0" borderId="0" xfId="0" applyNumberFormat="1" applyFont="1" applyAlignment="1">
      <alignment horizontal="left"/>
    </xf>
    <xf numFmtId="0" fontId="0" fillId="4" borderId="1" xfId="0" applyFill="1" applyBorder="1" applyAlignment="1">
      <alignment horizontal="left"/>
    </xf>
    <xf numFmtId="3" fontId="0" fillId="0" borderId="0" xfId="0" applyNumberFormat="1" applyAlignment="1">
      <alignment horizontal="left"/>
    </xf>
    <xf numFmtId="4" fontId="0" fillId="0" borderId="0" xfId="0" applyNumberFormat="1" applyAlignment="1">
      <alignment horizontal="left"/>
    </xf>
    <xf numFmtId="0" fontId="0" fillId="5" borderId="1" xfId="0" applyFill="1" applyBorder="1" applyAlignment="1">
      <alignment horizontal="center"/>
    </xf>
    <xf numFmtId="3" fontId="0" fillId="5" borderId="1" xfId="0" applyNumberFormat="1" applyFill="1" applyBorder="1" applyAlignment="1">
      <alignment horizontal="center"/>
    </xf>
    <xf numFmtId="4" fontId="0" fillId="5" borderId="1" xfId="0" applyNumberFormat="1" applyFill="1" applyBorder="1" applyAlignment="1">
      <alignment horizontal="center"/>
    </xf>
    <xf numFmtId="0" fontId="0" fillId="5" borderId="1" xfId="0" applyFill="1" applyBorder="1" applyAlignment="1">
      <alignment horizontal="left"/>
    </xf>
    <xf numFmtId="0" fontId="0" fillId="6" borderId="1" xfId="0" applyFill="1" applyBorder="1" applyAlignment="1">
      <alignment horizontal="center"/>
    </xf>
    <xf numFmtId="3" fontId="0" fillId="6" borderId="1" xfId="0" applyNumberFormat="1" applyFill="1" applyBorder="1" applyAlignment="1">
      <alignment horizontal="center"/>
    </xf>
    <xf numFmtId="4" fontId="0" fillId="6" borderId="1" xfId="0" applyNumberFormat="1" applyFill="1" applyBorder="1" applyAlignment="1">
      <alignment horizontal="center"/>
    </xf>
    <xf numFmtId="164" fontId="0" fillId="4" borderId="1" xfId="0" applyNumberFormat="1" applyFill="1" applyBorder="1" applyAlignment="1">
      <alignment horizontal="center"/>
    </xf>
    <xf numFmtId="0" fontId="0" fillId="4" borderId="0" xfId="0" applyFill="1"/>
    <xf numFmtId="0" fontId="0" fillId="6" borderId="1" xfId="0" applyFill="1" applyBorder="1" applyAlignment="1">
      <alignment horizontal="left"/>
    </xf>
    <xf numFmtId="0" fontId="0" fillId="5" borderId="0" xfId="0" applyFill="1" applyAlignment="1">
      <alignment horizontal="left"/>
    </xf>
    <xf numFmtId="0" fontId="0" fillId="5" borderId="0" xfId="0" applyFill="1" applyAlignment="1">
      <alignment horizontal="center"/>
    </xf>
    <xf numFmtId="3" fontId="0" fillId="5" borderId="0" xfId="0" applyNumberFormat="1" applyFill="1" applyAlignment="1">
      <alignment horizontal="center"/>
    </xf>
    <xf numFmtId="4" fontId="0" fillId="5" borderId="0" xfId="0" applyNumberFormat="1" applyFill="1" applyAlignment="1">
      <alignment horizontal="right"/>
    </xf>
    <xf numFmtId="0" fontId="2" fillId="0" borderId="0" xfId="0" applyFont="1"/>
    <xf numFmtId="4" fontId="0" fillId="5" borderId="1" xfId="0" applyNumberFormat="1" applyFill="1" applyBorder="1" applyAlignment="1">
      <alignment horizontal="right"/>
    </xf>
    <xf numFmtId="0" fontId="0" fillId="4" borderId="0" xfId="0" applyFill="1" applyAlignment="1">
      <alignment horizontal="center"/>
    </xf>
    <xf numFmtId="3" fontId="0" fillId="4" borderId="0" xfId="0" applyNumberFormat="1" applyFill="1" applyAlignment="1">
      <alignment horizontal="center"/>
    </xf>
    <xf numFmtId="4" fontId="0" fillId="4" borderId="0" xfId="0" applyNumberFormat="1" applyFill="1" applyAlignment="1">
      <alignment horizontal="right"/>
    </xf>
    <xf numFmtId="0" fontId="0" fillId="5" borderId="0" xfId="0" applyFill="1"/>
    <xf numFmtId="3" fontId="0" fillId="5" borderId="0" xfId="0" applyNumberFormat="1" applyFill="1" applyAlignment="1">
      <alignment horizontal="right"/>
    </xf>
    <xf numFmtId="0" fontId="0" fillId="7" borderId="0" xfId="0" applyFill="1"/>
    <xf numFmtId="3" fontId="0" fillId="7" borderId="0" xfId="0" applyNumberFormat="1" applyFill="1" applyAlignment="1">
      <alignment horizontal="right"/>
    </xf>
    <xf numFmtId="4" fontId="0" fillId="7" borderId="0" xfId="0" applyNumberFormat="1" applyFill="1" applyAlignment="1">
      <alignment horizontal="right"/>
    </xf>
    <xf numFmtId="0" fontId="0" fillId="8" borderId="0" xfId="0" applyFill="1"/>
    <xf numFmtId="3" fontId="0" fillId="8" borderId="0" xfId="0" applyNumberFormat="1" applyFill="1" applyAlignment="1">
      <alignment horizontal="right"/>
    </xf>
    <xf numFmtId="4" fontId="0" fillId="8" borderId="0" xfId="0" applyNumberFormat="1" applyFill="1" applyAlignment="1">
      <alignment horizontal="right"/>
    </xf>
    <xf numFmtId="0" fontId="0" fillId="0" borderId="0" xfId="0" applyAlignment="1">
      <alignment horizontal="center"/>
    </xf>
    <xf numFmtId="0" fontId="4" fillId="0" borderId="0" xfId="0" applyFont="1" applyAlignment="1">
      <alignment horizontal="center"/>
    </xf>
    <xf numFmtId="0" fontId="0" fillId="0" borderId="2" xfId="0" applyBorder="1" applyAlignment="1">
      <alignment horizontal="center"/>
    </xf>
    <xf numFmtId="0" fontId="0" fillId="9" borderId="0" xfId="0" applyFill="1"/>
    <xf numFmtId="3" fontId="0" fillId="9" borderId="0" xfId="0" applyNumberFormat="1" applyFill="1" applyAlignment="1">
      <alignment horizontal="right"/>
    </xf>
    <xf numFmtId="4" fontId="0" fillId="9" borderId="0" xfId="0" applyNumberFormat="1" applyFill="1" applyAlignment="1">
      <alignment horizontal="right"/>
    </xf>
    <xf numFmtId="3" fontId="0" fillId="10" borderId="0" xfId="0" applyNumberFormat="1" applyFill="1" applyAlignment="1">
      <alignment horizontal="right"/>
    </xf>
    <xf numFmtId="4" fontId="0" fillId="10" borderId="0" xfId="0" applyNumberFormat="1" applyFill="1" applyAlignment="1">
      <alignment horizontal="right"/>
    </xf>
    <xf numFmtId="0" fontId="0" fillId="10"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zoomScaleNormal="100" workbookViewId="0">
      <selection activeCell="E24" sqref="E24"/>
    </sheetView>
  </sheetViews>
  <sheetFormatPr baseColWidth="10" defaultColWidth="8.41796875" defaultRowHeight="14.4" x14ac:dyDescent="0.55000000000000004"/>
  <cols>
    <col min="1" max="1" width="12.68359375" style="2" customWidth="1"/>
    <col min="2" max="2" width="37" customWidth="1"/>
    <col min="3" max="3" width="134" customWidth="1"/>
    <col min="4" max="4" width="155.26171875" customWidth="1"/>
    <col min="5" max="5" width="12.15625" style="2" customWidth="1"/>
    <col min="6" max="6" width="12.41796875" customWidth="1"/>
    <col min="7" max="7" width="10.68359375" customWidth="1"/>
    <col min="9" max="9" width="16.83984375" customWidth="1"/>
  </cols>
  <sheetData>
    <row r="1" spans="1:9" ht="18.75" customHeight="1" x14ac:dyDescent="0.55000000000000004">
      <c r="A1" s="3" t="s">
        <v>0</v>
      </c>
      <c r="B1" s="4" t="s">
        <v>1</v>
      </c>
      <c r="C1" s="4" t="s">
        <v>2</v>
      </c>
      <c r="D1" s="4" t="s">
        <v>3</v>
      </c>
      <c r="E1" s="3" t="s">
        <v>4</v>
      </c>
      <c r="F1" s="4" t="s">
        <v>5</v>
      </c>
      <c r="G1" s="5" t="s">
        <v>6</v>
      </c>
      <c r="H1" s="5" t="s">
        <v>7</v>
      </c>
      <c r="I1" s="5" t="s">
        <v>8</v>
      </c>
    </row>
    <row r="2" spans="1:9" ht="17.25" customHeight="1" x14ac:dyDescent="0.55000000000000004">
      <c r="A2" s="6">
        <v>1</v>
      </c>
      <c r="B2" s="7" t="s">
        <v>9</v>
      </c>
      <c r="C2" s="7" t="s">
        <v>10</v>
      </c>
      <c r="D2" s="7" t="s">
        <v>11</v>
      </c>
      <c r="E2" s="6">
        <v>2</v>
      </c>
      <c r="G2" s="8" t="s">
        <v>12</v>
      </c>
      <c r="H2" s="8" t="s">
        <v>13</v>
      </c>
      <c r="I2" s="9">
        <v>44841</v>
      </c>
    </row>
    <row r="3" spans="1:9" ht="17.25" customHeight="1" x14ac:dyDescent="0.55000000000000004">
      <c r="A3" s="6">
        <v>2</v>
      </c>
      <c r="B3" s="7" t="s">
        <v>14</v>
      </c>
      <c r="C3" s="7" t="s">
        <v>15</v>
      </c>
      <c r="D3" s="7" t="s">
        <v>16</v>
      </c>
      <c r="E3" s="6">
        <v>2</v>
      </c>
      <c r="G3" s="8" t="s">
        <v>12</v>
      </c>
      <c r="H3" s="8" t="s">
        <v>13</v>
      </c>
      <c r="I3" s="9">
        <v>44841</v>
      </c>
    </row>
    <row r="4" spans="1:9" ht="17.25" customHeight="1" x14ac:dyDescent="0.55000000000000004">
      <c r="A4" s="6">
        <v>3</v>
      </c>
      <c r="B4" s="7" t="s">
        <v>17</v>
      </c>
      <c r="C4" s="7" t="s">
        <v>18</v>
      </c>
      <c r="D4" s="7" t="s">
        <v>19</v>
      </c>
      <c r="E4" s="6">
        <v>13</v>
      </c>
      <c r="G4" s="8" t="s">
        <v>12</v>
      </c>
      <c r="H4" s="8" t="s">
        <v>20</v>
      </c>
      <c r="I4" s="9">
        <v>44848</v>
      </c>
    </row>
    <row r="5" spans="1:9" ht="17.25" customHeight="1" x14ac:dyDescent="0.55000000000000004">
      <c r="A5" s="6">
        <v>4</v>
      </c>
      <c r="B5" s="7" t="s">
        <v>21</v>
      </c>
      <c r="C5" s="7" t="s">
        <v>22</v>
      </c>
      <c r="D5" s="7" t="s">
        <v>23</v>
      </c>
      <c r="G5" s="8" t="s">
        <v>24</v>
      </c>
      <c r="H5" s="8"/>
    </row>
    <row r="6" spans="1:9" ht="17.25" customHeight="1" x14ac:dyDescent="0.55000000000000004">
      <c r="A6" s="6">
        <v>5</v>
      </c>
      <c r="B6" s="7" t="s">
        <v>25</v>
      </c>
      <c r="C6" s="7" t="s">
        <v>26</v>
      </c>
      <c r="D6" s="7" t="s">
        <v>27</v>
      </c>
      <c r="G6" s="8" t="s">
        <v>24</v>
      </c>
      <c r="H6" s="8"/>
    </row>
    <row r="7" spans="1:9" ht="17.25" customHeight="1" x14ac:dyDescent="0.55000000000000004">
      <c r="A7" s="6">
        <v>6</v>
      </c>
      <c r="B7" s="7" t="s">
        <v>28</v>
      </c>
      <c r="C7" s="7" t="s">
        <v>29</v>
      </c>
      <c r="D7" s="7" t="s">
        <v>30</v>
      </c>
      <c r="E7" s="6">
        <v>3</v>
      </c>
      <c r="G7" s="8" t="s">
        <v>12</v>
      </c>
      <c r="H7" s="8" t="s">
        <v>13</v>
      </c>
      <c r="I7" s="9">
        <v>44841</v>
      </c>
    </row>
    <row r="8" spans="1:9" ht="17.25" customHeight="1" x14ac:dyDescent="0.55000000000000004">
      <c r="A8" s="6">
        <v>7</v>
      </c>
      <c r="B8" s="7" t="s">
        <v>31</v>
      </c>
      <c r="C8" s="7" t="s">
        <v>32</v>
      </c>
      <c r="D8" s="7" t="s">
        <v>33</v>
      </c>
      <c r="G8" s="8" t="s">
        <v>12</v>
      </c>
      <c r="H8" s="8" t="s">
        <v>34</v>
      </c>
    </row>
    <row r="9" spans="1:9" ht="17.25" customHeight="1" x14ac:dyDescent="0.55000000000000004">
      <c r="A9" s="6">
        <v>8</v>
      </c>
      <c r="B9" s="7" t="s">
        <v>35</v>
      </c>
      <c r="C9" s="7" t="s">
        <v>36</v>
      </c>
      <c r="D9" s="7" t="s">
        <v>37</v>
      </c>
      <c r="G9" s="8" t="s">
        <v>38</v>
      </c>
      <c r="H9" s="8"/>
    </row>
    <row r="10" spans="1:9" ht="17.25" customHeight="1" x14ac:dyDescent="0.55000000000000004">
      <c r="A10" s="6">
        <v>9</v>
      </c>
      <c r="B10" s="7" t="s">
        <v>39</v>
      </c>
      <c r="C10" s="7" t="s">
        <v>40</v>
      </c>
      <c r="D10" s="7" t="s">
        <v>41</v>
      </c>
      <c r="E10" s="6">
        <v>2</v>
      </c>
      <c r="G10" s="8" t="s">
        <v>12</v>
      </c>
      <c r="H10" s="8" t="s">
        <v>13</v>
      </c>
      <c r="I10" s="9">
        <v>44841</v>
      </c>
    </row>
    <row r="11" spans="1:9" ht="17.25" customHeight="1" x14ac:dyDescent="0.55000000000000004">
      <c r="A11" s="6">
        <v>10</v>
      </c>
      <c r="B11" s="7" t="s">
        <v>42</v>
      </c>
      <c r="C11" s="7" t="s">
        <v>43</v>
      </c>
      <c r="D11" s="7" t="s">
        <v>44</v>
      </c>
      <c r="E11" s="6">
        <v>8</v>
      </c>
      <c r="G11" s="8" t="s">
        <v>12</v>
      </c>
      <c r="H11" s="8" t="s">
        <v>34</v>
      </c>
      <c r="I11" s="9">
        <v>44841</v>
      </c>
    </row>
    <row r="12" spans="1:9" ht="17.25" customHeight="1" x14ac:dyDescent="0.55000000000000004">
      <c r="A12" s="6">
        <v>11</v>
      </c>
      <c r="B12" s="7" t="s">
        <v>45</v>
      </c>
      <c r="C12" s="7" t="s">
        <v>46</v>
      </c>
      <c r="D12" s="7" t="s">
        <v>47</v>
      </c>
      <c r="G12" s="8" t="s">
        <v>24</v>
      </c>
      <c r="H12" s="8"/>
    </row>
    <row r="13" spans="1:9" ht="17.25" customHeight="1" x14ac:dyDescent="0.55000000000000004">
      <c r="A13" s="6">
        <v>12</v>
      </c>
      <c r="B13" s="7" t="s">
        <v>48</v>
      </c>
      <c r="C13" s="7" t="s">
        <v>49</v>
      </c>
      <c r="D13" s="7" t="s">
        <v>50</v>
      </c>
      <c r="G13" s="8" t="s">
        <v>24</v>
      </c>
      <c r="H13" s="8"/>
    </row>
    <row r="14" spans="1:9" ht="17.25" customHeight="1" x14ac:dyDescent="0.55000000000000004">
      <c r="A14" s="6">
        <v>13</v>
      </c>
      <c r="B14" s="7" t="s">
        <v>51</v>
      </c>
      <c r="C14" s="7" t="s">
        <v>52</v>
      </c>
      <c r="D14" s="7" t="s">
        <v>53</v>
      </c>
      <c r="G14" s="8" t="s">
        <v>24</v>
      </c>
      <c r="H14" s="8"/>
    </row>
    <row r="15" spans="1:9" ht="17.25" customHeight="1" x14ac:dyDescent="0.55000000000000004">
      <c r="A15" s="6">
        <v>14</v>
      </c>
      <c r="B15" s="7" t="s">
        <v>54</v>
      </c>
      <c r="C15" s="7" t="s">
        <v>55</v>
      </c>
      <c r="D15" s="7" t="s">
        <v>56</v>
      </c>
      <c r="G15" s="8" t="s">
        <v>38</v>
      </c>
      <c r="H15" s="8"/>
    </row>
    <row r="16" spans="1:9" ht="17.25" customHeight="1" x14ac:dyDescent="0.55000000000000004">
      <c r="A16" s="6">
        <v>15</v>
      </c>
      <c r="B16" s="7" t="s">
        <v>57</v>
      </c>
      <c r="C16" s="7" t="s">
        <v>58</v>
      </c>
      <c r="D16" s="7" t="s">
        <v>59</v>
      </c>
      <c r="G16" s="8" t="s">
        <v>12</v>
      </c>
      <c r="H16" s="8" t="s">
        <v>34</v>
      </c>
    </row>
    <row r="17" spans="1:9" ht="17.25" customHeight="1" x14ac:dyDescent="0.55000000000000004">
      <c r="A17" s="6">
        <v>16</v>
      </c>
      <c r="B17" s="7" t="s">
        <v>60</v>
      </c>
      <c r="C17" s="7" t="s">
        <v>61</v>
      </c>
      <c r="D17" s="7" t="s">
        <v>62</v>
      </c>
      <c r="G17" s="8" t="s">
        <v>24</v>
      </c>
      <c r="H17" s="8"/>
    </row>
    <row r="18" spans="1:9" ht="17.25" customHeight="1" x14ac:dyDescent="0.55000000000000004">
      <c r="A18" s="6">
        <v>17</v>
      </c>
      <c r="B18" s="7" t="s">
        <v>63</v>
      </c>
      <c r="C18" s="7" t="s">
        <v>64</v>
      </c>
      <c r="D18" s="7" t="s">
        <v>65</v>
      </c>
      <c r="G18" s="8" t="s">
        <v>38</v>
      </c>
      <c r="H18" s="8"/>
    </row>
    <row r="19" spans="1:9" ht="17.25" customHeight="1" x14ac:dyDescent="0.55000000000000004">
      <c r="A19" s="6">
        <v>18</v>
      </c>
      <c r="B19" s="7" t="s">
        <v>66</v>
      </c>
      <c r="C19" s="7" t="s">
        <v>67</v>
      </c>
      <c r="D19" s="7" t="s">
        <v>68</v>
      </c>
      <c r="G19" s="8" t="s">
        <v>24</v>
      </c>
      <c r="H19" s="8"/>
    </row>
    <row r="20" spans="1:9" ht="17.25" customHeight="1" x14ac:dyDescent="0.55000000000000004">
      <c r="A20" s="6">
        <v>19</v>
      </c>
      <c r="B20" s="7" t="s">
        <v>69</v>
      </c>
      <c r="C20" s="7" t="s">
        <v>70</v>
      </c>
      <c r="D20" s="7" t="s">
        <v>71</v>
      </c>
      <c r="G20" s="8" t="s">
        <v>24</v>
      </c>
      <c r="H20" s="8"/>
    </row>
    <row r="21" spans="1:9" ht="17.25" customHeight="1" x14ac:dyDescent="0.55000000000000004">
      <c r="A21" s="10">
        <v>20</v>
      </c>
      <c r="B21" s="11" t="s">
        <v>72</v>
      </c>
      <c r="C21" s="12" t="s">
        <v>73</v>
      </c>
      <c r="D21" s="11" t="s">
        <v>74</v>
      </c>
      <c r="G21" s="8" t="s">
        <v>12</v>
      </c>
      <c r="H21" s="8" t="s">
        <v>34</v>
      </c>
      <c r="I21" s="9">
        <v>44848</v>
      </c>
    </row>
    <row r="22" spans="1:9" ht="17.25" customHeight="1" x14ac:dyDescent="0.55000000000000004">
      <c r="A22" s="2">
        <v>21</v>
      </c>
      <c r="B22" t="s">
        <v>75</v>
      </c>
      <c r="C22" t="s">
        <v>76</v>
      </c>
      <c r="D22" s="12" t="s">
        <v>77</v>
      </c>
      <c r="E22" s="2">
        <v>8</v>
      </c>
      <c r="G22" s="8" t="s">
        <v>12</v>
      </c>
      <c r="H22" s="8" t="s">
        <v>34</v>
      </c>
      <c r="I22" s="9">
        <v>44848</v>
      </c>
    </row>
    <row r="23" spans="1:9" ht="17.25" customHeight="1" x14ac:dyDescent="0.55000000000000004">
      <c r="A23" s="2">
        <v>22</v>
      </c>
      <c r="B23" s="7" t="s">
        <v>78</v>
      </c>
      <c r="C23" s="7" t="s">
        <v>79</v>
      </c>
      <c r="D23" s="7" t="s">
        <v>80</v>
      </c>
      <c r="E23" s="2">
        <v>5</v>
      </c>
    </row>
    <row r="24" spans="1:9" ht="17.25" customHeight="1" x14ac:dyDescent="0.55000000000000004"/>
    <row r="25" spans="1:9" ht="17.25" customHeight="1" x14ac:dyDescent="0.55000000000000004"/>
    <row r="26" spans="1:9" ht="17.25" customHeight="1" x14ac:dyDescent="0.55000000000000004">
      <c r="C26" s="13"/>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9"/>
  <sheetViews>
    <sheetView tabSelected="1" topLeftCell="A37" zoomScaleNormal="100" workbookViewId="0">
      <selection activeCell="J51" sqref="J51"/>
    </sheetView>
  </sheetViews>
  <sheetFormatPr baseColWidth="10" defaultColWidth="8.41796875" defaultRowHeight="14.4" x14ac:dyDescent="0.55000000000000004"/>
  <cols>
    <col min="1" max="1" width="43.68359375" customWidth="1"/>
    <col min="2" max="2" width="16" customWidth="1"/>
    <col min="3" max="3" width="13" style="6" customWidth="1"/>
    <col min="4" max="4" width="13" style="14" customWidth="1"/>
    <col min="5" max="5" width="13" customWidth="1"/>
    <col min="6" max="6" width="13.68359375" customWidth="1"/>
    <col min="7" max="7" width="12.41796875" customWidth="1"/>
    <col min="8" max="8" width="12.41796875" style="15" customWidth="1"/>
    <col min="9" max="9" width="11.83984375" customWidth="1"/>
    <col min="10" max="10" width="12.41796875" style="2" customWidth="1"/>
    <col min="11" max="12" width="12.41796875" customWidth="1"/>
    <col min="13" max="13" width="12.41796875" style="2" customWidth="1"/>
  </cols>
  <sheetData>
    <row r="1" spans="1:13" ht="17.25" customHeight="1" x14ac:dyDescent="0.55000000000000004">
      <c r="A1" s="16" t="s">
        <v>81</v>
      </c>
      <c r="B1" s="16" t="s">
        <v>82</v>
      </c>
      <c r="C1" s="17" t="s">
        <v>83</v>
      </c>
      <c r="D1" s="18" t="s">
        <v>84</v>
      </c>
      <c r="F1" s="19" t="s">
        <v>85</v>
      </c>
    </row>
    <row r="2" spans="1:13" ht="17.25" customHeight="1" x14ac:dyDescent="0.6">
      <c r="A2" s="56" t="s">
        <v>86</v>
      </c>
      <c r="B2" s="56"/>
      <c r="C2" s="56"/>
      <c r="D2" s="56"/>
      <c r="E2" s="56"/>
      <c r="F2" s="56"/>
      <c r="G2" s="7" t="s">
        <v>87</v>
      </c>
      <c r="H2" s="6">
        <f>D3+D4+D5+D6+D37</f>
        <v>24</v>
      </c>
      <c r="I2" s="7" t="s">
        <v>88</v>
      </c>
      <c r="J2" s="6">
        <f>SUM(C3:C7)</f>
        <v>19</v>
      </c>
      <c r="L2" s="7" t="s">
        <v>89</v>
      </c>
      <c r="M2" s="6">
        <f>SUM(H2,H12,H8,H20,H24,H26,H36)</f>
        <v>73.650000000000006</v>
      </c>
    </row>
    <row r="3" spans="1:13" ht="17.25" customHeight="1" x14ac:dyDescent="0.55000000000000004">
      <c r="A3" s="20" t="s">
        <v>90</v>
      </c>
      <c r="B3" s="20" t="s">
        <v>91</v>
      </c>
      <c r="C3" s="21">
        <v>3</v>
      </c>
      <c r="D3" s="22">
        <v>4.5</v>
      </c>
      <c r="F3" s="23" t="s">
        <v>92</v>
      </c>
      <c r="M3" s="24"/>
    </row>
    <row r="4" spans="1:13" ht="17.25" customHeight="1" x14ac:dyDescent="0.55000000000000004">
      <c r="A4" s="20" t="s">
        <v>93</v>
      </c>
      <c r="B4" s="20" t="s">
        <v>91</v>
      </c>
      <c r="C4" s="21">
        <v>8</v>
      </c>
      <c r="D4" s="21">
        <v>3</v>
      </c>
      <c r="F4" s="23" t="s">
        <v>92</v>
      </c>
    </row>
    <row r="5" spans="1:13" ht="17.25" customHeight="1" x14ac:dyDescent="0.55000000000000004">
      <c r="A5" s="20" t="s">
        <v>94</v>
      </c>
      <c r="B5" s="20" t="s">
        <v>91</v>
      </c>
      <c r="C5" s="21">
        <v>3</v>
      </c>
      <c r="D5" s="22">
        <v>5</v>
      </c>
      <c r="F5" s="25" t="s">
        <v>92</v>
      </c>
    </row>
    <row r="6" spans="1:13" ht="17.25" customHeight="1" x14ac:dyDescent="0.55000000000000004">
      <c r="A6" s="20" t="s">
        <v>95</v>
      </c>
      <c r="B6" s="20" t="s">
        <v>91</v>
      </c>
      <c r="C6" s="21">
        <v>5</v>
      </c>
      <c r="D6" s="22">
        <v>3</v>
      </c>
      <c r="F6" s="25" t="s">
        <v>96</v>
      </c>
    </row>
    <row r="7" spans="1:13" ht="17.25" customHeight="1" x14ac:dyDescent="0.55000000000000004">
      <c r="A7" s="7"/>
      <c r="B7" s="7"/>
      <c r="C7" s="26"/>
      <c r="D7" s="27"/>
      <c r="E7" s="7"/>
      <c r="F7" s="7"/>
    </row>
    <row r="8" spans="1:13" ht="17.25" customHeight="1" x14ac:dyDescent="0.55000000000000004">
      <c r="A8" s="55" t="s">
        <v>97</v>
      </c>
      <c r="B8" s="55"/>
      <c r="C8" s="55"/>
      <c r="D8" s="55"/>
      <c r="E8" s="55"/>
      <c r="F8" s="55"/>
      <c r="G8" s="7" t="s">
        <v>87</v>
      </c>
      <c r="H8" s="6">
        <f>SUM(D9:D11)</f>
        <v>7</v>
      </c>
      <c r="I8" s="7" t="s">
        <v>88</v>
      </c>
      <c r="J8" s="6">
        <f>SUM(C9:C11)</f>
        <v>8</v>
      </c>
    </row>
    <row r="9" spans="1:13" ht="17.25" customHeight="1" x14ac:dyDescent="0.55000000000000004">
      <c r="A9" s="28" t="s">
        <v>98</v>
      </c>
      <c r="B9" s="28" t="s">
        <v>99</v>
      </c>
      <c r="C9" s="29">
        <v>2</v>
      </c>
      <c r="D9" s="30">
        <v>2</v>
      </c>
      <c r="F9" s="31" t="s">
        <v>92</v>
      </c>
    </row>
    <row r="10" spans="1:13" ht="17.25" customHeight="1" x14ac:dyDescent="0.55000000000000004">
      <c r="A10" s="28" t="s">
        <v>100</v>
      </c>
      <c r="B10" s="28" t="s">
        <v>99</v>
      </c>
      <c r="C10" s="29">
        <v>2</v>
      </c>
      <c r="D10" s="30">
        <v>3</v>
      </c>
      <c r="F10" s="31" t="s">
        <v>92</v>
      </c>
    </row>
    <row r="11" spans="1:13" ht="17.25" customHeight="1" x14ac:dyDescent="0.55000000000000004">
      <c r="A11" s="28" t="s">
        <v>101</v>
      </c>
      <c r="B11" s="28" t="s">
        <v>99</v>
      </c>
      <c r="C11" s="29">
        <v>4</v>
      </c>
      <c r="D11" s="30">
        <v>2</v>
      </c>
      <c r="F11" s="31" t="s">
        <v>92</v>
      </c>
    </row>
    <row r="12" spans="1:13" ht="17.25" customHeight="1" x14ac:dyDescent="0.55000000000000004">
      <c r="A12" s="55" t="s">
        <v>102</v>
      </c>
      <c r="B12" s="55"/>
      <c r="C12" s="55"/>
      <c r="D12" s="55"/>
      <c r="E12" s="55"/>
      <c r="F12" s="55"/>
      <c r="G12" s="7" t="s">
        <v>87</v>
      </c>
      <c r="H12" s="6">
        <f>SUM(D13:D19)</f>
        <v>8.25</v>
      </c>
      <c r="I12" s="7" t="s">
        <v>88</v>
      </c>
      <c r="J12" s="6">
        <f>SUM(C13:C19)</f>
        <v>7.5</v>
      </c>
    </row>
    <row r="13" spans="1:13" ht="17.25" customHeight="1" x14ac:dyDescent="0.55000000000000004">
      <c r="A13" s="32" t="s">
        <v>103</v>
      </c>
      <c r="B13" s="32" t="s">
        <v>104</v>
      </c>
      <c r="C13" s="33">
        <v>1</v>
      </c>
      <c r="D13" s="34">
        <v>1</v>
      </c>
      <c r="F13" s="25" t="s">
        <v>92</v>
      </c>
    </row>
    <row r="14" spans="1:13" ht="17.25" customHeight="1" x14ac:dyDescent="0.55000000000000004">
      <c r="A14" s="32" t="s">
        <v>105</v>
      </c>
      <c r="B14" s="32" t="s">
        <v>104</v>
      </c>
      <c r="C14" s="33">
        <v>1</v>
      </c>
      <c r="D14" s="34">
        <v>2</v>
      </c>
      <c r="F14" s="25" t="s">
        <v>92</v>
      </c>
    </row>
    <row r="15" spans="1:13" ht="17.25" customHeight="1" x14ac:dyDescent="0.55000000000000004">
      <c r="A15" s="32" t="s">
        <v>106</v>
      </c>
      <c r="B15" s="32" t="s">
        <v>104</v>
      </c>
      <c r="C15" s="33">
        <v>2</v>
      </c>
      <c r="D15" s="34">
        <v>1.5</v>
      </c>
      <c r="F15" s="25" t="s">
        <v>92</v>
      </c>
    </row>
    <row r="16" spans="1:13" ht="17.25" customHeight="1" x14ac:dyDescent="0.55000000000000004">
      <c r="A16" s="32" t="s">
        <v>107</v>
      </c>
      <c r="B16" s="32" t="s">
        <v>104</v>
      </c>
      <c r="C16" s="33">
        <v>1</v>
      </c>
      <c r="D16" s="34">
        <v>2</v>
      </c>
      <c r="F16" s="25" t="s">
        <v>92</v>
      </c>
    </row>
    <row r="17" spans="1:11" ht="17.25" customHeight="1" x14ac:dyDescent="0.55000000000000004">
      <c r="A17" s="32" t="s">
        <v>108</v>
      </c>
      <c r="B17" s="32" t="s">
        <v>104</v>
      </c>
      <c r="C17" s="33">
        <v>0.5</v>
      </c>
      <c r="D17" s="34">
        <v>0.5</v>
      </c>
      <c r="E17" s="7"/>
      <c r="F17" s="25" t="s">
        <v>92</v>
      </c>
    </row>
    <row r="18" spans="1:11" ht="17.25" customHeight="1" x14ac:dyDescent="0.55000000000000004">
      <c r="A18" s="20" t="s">
        <v>109</v>
      </c>
      <c r="B18" s="20" t="s">
        <v>104</v>
      </c>
      <c r="C18" s="35">
        <v>1</v>
      </c>
      <c r="D18" s="22">
        <v>0.5</v>
      </c>
      <c r="F18" s="36" t="s">
        <v>92</v>
      </c>
    </row>
    <row r="19" spans="1:11" ht="17.25" customHeight="1" x14ac:dyDescent="0.55000000000000004">
      <c r="A19" s="20" t="s">
        <v>110</v>
      </c>
      <c r="B19" s="20" t="s">
        <v>104</v>
      </c>
      <c r="C19" s="35">
        <v>1</v>
      </c>
      <c r="D19" s="22">
        <v>0.75</v>
      </c>
      <c r="F19" s="36" t="s">
        <v>92</v>
      </c>
    </row>
    <row r="20" spans="1:11" ht="17.25" customHeight="1" x14ac:dyDescent="0.55000000000000004">
      <c r="A20" s="20" t="s">
        <v>111</v>
      </c>
      <c r="B20" s="20" t="s">
        <v>104</v>
      </c>
      <c r="C20" s="35">
        <v>1</v>
      </c>
      <c r="D20" s="22">
        <v>0.5</v>
      </c>
      <c r="E20" s="7"/>
      <c r="F20" s="36" t="s">
        <v>92</v>
      </c>
      <c r="G20" s="7" t="s">
        <v>87</v>
      </c>
      <c r="H20" s="14">
        <f>SUM(D21:D24)</f>
        <v>9.3000000000000007</v>
      </c>
      <c r="I20" s="7" t="s">
        <v>88</v>
      </c>
      <c r="J20" s="6">
        <f>SUM(C21:C24)</f>
        <v>9.5</v>
      </c>
    </row>
    <row r="21" spans="1:11" ht="17.25" customHeight="1" x14ac:dyDescent="0.55000000000000004">
      <c r="A21" s="20" t="s">
        <v>112</v>
      </c>
      <c r="B21" s="20" t="s">
        <v>104</v>
      </c>
      <c r="C21" s="35">
        <v>1</v>
      </c>
      <c r="D21" s="22">
        <v>0.5</v>
      </c>
      <c r="E21" s="7"/>
      <c r="F21" s="36" t="s">
        <v>92</v>
      </c>
      <c r="J21" s="24"/>
    </row>
    <row r="22" spans="1:11" ht="17.25" customHeight="1" x14ac:dyDescent="0.55000000000000004">
      <c r="A22" s="20" t="s">
        <v>113</v>
      </c>
      <c r="B22" s="20" t="s">
        <v>104</v>
      </c>
      <c r="C22" s="35">
        <v>0.5</v>
      </c>
      <c r="D22" s="22">
        <v>0.3</v>
      </c>
      <c r="E22" s="7"/>
      <c r="F22" s="36" t="s">
        <v>92</v>
      </c>
    </row>
    <row r="23" spans="1:11" ht="17.25" customHeight="1" x14ac:dyDescent="0.55000000000000004">
      <c r="A23" s="57" t="s">
        <v>114</v>
      </c>
      <c r="B23" s="57"/>
      <c r="C23" s="57"/>
      <c r="D23" s="57"/>
      <c r="E23" s="57"/>
      <c r="F23" s="57"/>
    </row>
    <row r="24" spans="1:11" ht="17.25" customHeight="1" x14ac:dyDescent="0.55000000000000004">
      <c r="A24" s="20" t="s">
        <v>115</v>
      </c>
      <c r="B24" s="20" t="s">
        <v>116</v>
      </c>
      <c r="C24" s="21">
        <v>8</v>
      </c>
      <c r="D24" s="22">
        <v>8.5</v>
      </c>
      <c r="F24" s="25" t="s">
        <v>92</v>
      </c>
      <c r="G24" s="7" t="s">
        <v>87</v>
      </c>
      <c r="H24" s="14">
        <f>SUM(D26)</f>
        <v>3.5</v>
      </c>
    </row>
    <row r="25" spans="1:11" ht="17.25" customHeight="1" x14ac:dyDescent="0.55000000000000004">
      <c r="A25" s="55" t="s">
        <v>117</v>
      </c>
      <c r="B25" s="55"/>
      <c r="C25" s="55"/>
      <c r="D25" s="55"/>
      <c r="E25" s="55"/>
      <c r="F25" s="55"/>
    </row>
    <row r="26" spans="1:11" ht="17.25" customHeight="1" x14ac:dyDescent="0.55000000000000004">
      <c r="A26" s="32" t="s">
        <v>118</v>
      </c>
      <c r="B26" s="32" t="s">
        <v>119</v>
      </c>
      <c r="C26" s="33">
        <v>0</v>
      </c>
      <c r="D26" s="34">
        <v>3.5</v>
      </c>
      <c r="F26" s="37" t="s">
        <v>92</v>
      </c>
      <c r="G26" s="7" t="s">
        <v>87</v>
      </c>
      <c r="H26" s="14">
        <f>SUM(D28:D34)</f>
        <v>12.100000000000001</v>
      </c>
      <c r="I26" s="7" t="s">
        <v>88</v>
      </c>
      <c r="J26" s="6">
        <f>SUM(C28:C34)</f>
        <v>12.5</v>
      </c>
    </row>
    <row r="27" spans="1:11" ht="17.25" customHeight="1" x14ac:dyDescent="0.55000000000000004">
      <c r="A27" s="55" t="s">
        <v>120</v>
      </c>
      <c r="B27" s="55"/>
      <c r="C27" s="55"/>
      <c r="D27" s="55"/>
      <c r="E27" s="55"/>
      <c r="F27" s="55"/>
    </row>
    <row r="28" spans="1:11" ht="17.25" customHeight="1" x14ac:dyDescent="0.55000000000000004">
      <c r="A28" s="25" t="s">
        <v>121</v>
      </c>
      <c r="B28" s="20" t="s">
        <v>104</v>
      </c>
      <c r="C28" s="21">
        <v>3</v>
      </c>
      <c r="D28" s="22">
        <v>4.5</v>
      </c>
      <c r="E28" s="1"/>
      <c r="F28" s="25" t="s">
        <v>92</v>
      </c>
    </row>
    <row r="29" spans="1:11" ht="17.25" customHeight="1" x14ac:dyDescent="0.55000000000000004">
      <c r="A29" s="25" t="s">
        <v>122</v>
      </c>
      <c r="B29" s="20" t="s">
        <v>119</v>
      </c>
      <c r="C29" s="21">
        <v>1</v>
      </c>
      <c r="D29" s="22">
        <v>0.5</v>
      </c>
      <c r="F29" s="25" t="s">
        <v>92</v>
      </c>
    </row>
    <row r="30" spans="1:11" ht="17.25" customHeight="1" x14ac:dyDescent="0.55000000000000004">
      <c r="A30" s="25" t="s">
        <v>123</v>
      </c>
      <c r="B30" s="20" t="s">
        <v>124</v>
      </c>
      <c r="C30" s="21">
        <v>2</v>
      </c>
      <c r="D30" s="22">
        <v>1</v>
      </c>
      <c r="F30" s="25" t="s">
        <v>92</v>
      </c>
    </row>
    <row r="31" spans="1:11" ht="17.25" customHeight="1" x14ac:dyDescent="0.55000000000000004">
      <c r="A31" s="38" t="s">
        <v>125</v>
      </c>
      <c r="B31" s="39" t="s">
        <v>126</v>
      </c>
      <c r="C31" s="40">
        <v>1</v>
      </c>
      <c r="D31" s="41">
        <v>0.4</v>
      </c>
      <c r="F31" s="25" t="s">
        <v>92</v>
      </c>
    </row>
    <row r="32" spans="1:11" ht="17.25" customHeight="1" x14ac:dyDescent="0.55000000000000004">
      <c r="A32" s="38" t="s">
        <v>127</v>
      </c>
      <c r="B32" s="39" t="s">
        <v>126</v>
      </c>
      <c r="C32" s="40">
        <v>1</v>
      </c>
      <c r="D32" s="41">
        <v>1.2</v>
      </c>
      <c r="F32" s="25" t="s">
        <v>92</v>
      </c>
      <c r="K32" s="42"/>
    </row>
    <row r="33" spans="1:10" ht="17.25" customHeight="1" x14ac:dyDescent="0.55000000000000004">
      <c r="A33" s="38" t="s">
        <v>128</v>
      </c>
      <c r="B33" s="39" t="s">
        <v>126</v>
      </c>
      <c r="C33" s="40">
        <v>2</v>
      </c>
      <c r="D33" s="41">
        <v>1.5</v>
      </c>
      <c r="F33" s="25" t="s">
        <v>92</v>
      </c>
    </row>
    <row r="34" spans="1:10" ht="17.25" customHeight="1" x14ac:dyDescent="0.55000000000000004">
      <c r="A34" s="38" t="s">
        <v>129</v>
      </c>
      <c r="B34" s="39" t="s">
        <v>126</v>
      </c>
      <c r="C34" s="40">
        <v>2.5</v>
      </c>
      <c r="D34" s="41">
        <v>3</v>
      </c>
      <c r="F34" s="25" t="s">
        <v>92</v>
      </c>
    </row>
    <row r="35" spans="1:10" ht="17.25" customHeight="1" x14ac:dyDescent="0.55000000000000004"/>
    <row r="36" spans="1:10" ht="17.25" customHeight="1" x14ac:dyDescent="0.55000000000000004">
      <c r="A36" s="55" t="s">
        <v>130</v>
      </c>
      <c r="B36" s="55"/>
      <c r="C36" s="55"/>
      <c r="D36" s="55"/>
      <c r="E36" s="55"/>
      <c r="F36" s="55"/>
      <c r="G36" s="7" t="s">
        <v>87</v>
      </c>
      <c r="H36" s="14">
        <f>SUM(D37:D39)</f>
        <v>9.5</v>
      </c>
      <c r="I36" s="7" t="s">
        <v>88</v>
      </c>
      <c r="J36" s="6">
        <f>SUM(C37:C39)</f>
        <v>9</v>
      </c>
    </row>
    <row r="37" spans="1:10" ht="17.25" customHeight="1" x14ac:dyDescent="0.55000000000000004">
      <c r="A37" s="20" t="s">
        <v>131</v>
      </c>
      <c r="B37" s="20" t="s">
        <v>132</v>
      </c>
      <c r="C37" s="21">
        <v>5</v>
      </c>
      <c r="D37" s="22">
        <v>8.5</v>
      </c>
      <c r="F37" s="25" t="s">
        <v>92</v>
      </c>
    </row>
    <row r="38" spans="1:10" ht="17.25" customHeight="1" x14ac:dyDescent="0.55000000000000004">
      <c r="A38" s="28" t="s">
        <v>133</v>
      </c>
      <c r="B38" s="28" t="s">
        <v>134</v>
      </c>
      <c r="C38" s="29">
        <v>3</v>
      </c>
      <c r="D38" s="43"/>
      <c r="F38" s="38" t="s">
        <v>92</v>
      </c>
    </row>
    <row r="39" spans="1:10" ht="17.25" customHeight="1" x14ac:dyDescent="0.55000000000000004">
      <c r="A39" s="36" t="s">
        <v>135</v>
      </c>
      <c r="B39" s="44" t="s">
        <v>119</v>
      </c>
      <c r="C39" s="45">
        <v>1</v>
      </c>
      <c r="D39" s="46">
        <v>1</v>
      </c>
      <c r="F39" s="36" t="s">
        <v>92</v>
      </c>
    </row>
    <row r="40" spans="1:10" ht="17.25" customHeight="1" x14ac:dyDescent="0.55000000000000004">
      <c r="A40" s="47" t="s">
        <v>136</v>
      </c>
      <c r="B40" s="39" t="s">
        <v>116</v>
      </c>
      <c r="C40" s="40">
        <v>1</v>
      </c>
      <c r="D40" s="41">
        <v>2.5</v>
      </c>
      <c r="F40" s="47" t="s">
        <v>92</v>
      </c>
    </row>
    <row r="41" spans="1:10" ht="17.25" customHeight="1" x14ac:dyDescent="0.55000000000000004">
      <c r="A41" s="47" t="s">
        <v>137</v>
      </c>
      <c r="B41" s="47" t="s">
        <v>116</v>
      </c>
      <c r="C41" s="40">
        <v>1</v>
      </c>
      <c r="D41" s="41">
        <v>1.5</v>
      </c>
      <c r="F41" s="47" t="s">
        <v>92</v>
      </c>
    </row>
    <row r="42" spans="1:10" ht="17.25" customHeight="1" x14ac:dyDescent="0.55000000000000004">
      <c r="A42" s="38" t="s">
        <v>138</v>
      </c>
      <c r="B42" s="39" t="s">
        <v>126</v>
      </c>
      <c r="C42" s="40">
        <v>2</v>
      </c>
      <c r="D42" s="41">
        <v>2</v>
      </c>
      <c r="F42" s="25" t="s">
        <v>92</v>
      </c>
    </row>
    <row r="43" spans="1:10" ht="17.25" customHeight="1" x14ac:dyDescent="0.55000000000000004"/>
    <row r="44" spans="1:10" ht="17.25" customHeight="1" x14ac:dyDescent="0.55000000000000004">
      <c r="A44" s="55" t="s">
        <v>139</v>
      </c>
      <c r="B44" s="55"/>
      <c r="C44" s="55"/>
      <c r="D44" s="55"/>
      <c r="E44" s="55"/>
      <c r="F44" s="55"/>
      <c r="G44" t="s">
        <v>87</v>
      </c>
      <c r="H44" s="15">
        <v>11</v>
      </c>
      <c r="I44" t="s">
        <v>88</v>
      </c>
      <c r="J44" s="2">
        <v>20</v>
      </c>
    </row>
    <row r="45" spans="1:10" ht="17.25" customHeight="1" x14ac:dyDescent="0.55000000000000004">
      <c r="A45" s="47" t="s">
        <v>140</v>
      </c>
      <c r="B45" s="47" t="s">
        <v>104</v>
      </c>
      <c r="C45" s="48">
        <v>4</v>
      </c>
      <c r="D45" s="41">
        <v>5</v>
      </c>
      <c r="F45" s="47" t="s">
        <v>92</v>
      </c>
    </row>
    <row r="46" spans="1:10" ht="17.25" customHeight="1" x14ac:dyDescent="0.55000000000000004">
      <c r="A46" s="47" t="s">
        <v>141</v>
      </c>
      <c r="B46" s="47" t="s">
        <v>104</v>
      </c>
      <c r="C46" s="48">
        <v>1.5</v>
      </c>
      <c r="D46" s="41">
        <v>2</v>
      </c>
      <c r="F46" s="47" t="s">
        <v>92</v>
      </c>
    </row>
    <row r="47" spans="1:10" ht="17.25" customHeight="1" x14ac:dyDescent="0.55000000000000004">
      <c r="A47" s="47" t="s">
        <v>142</v>
      </c>
      <c r="B47" s="47" t="s">
        <v>143</v>
      </c>
      <c r="C47" s="48">
        <v>1.5</v>
      </c>
      <c r="D47" s="41">
        <v>3.5</v>
      </c>
      <c r="F47" s="47" t="s">
        <v>92</v>
      </c>
    </row>
    <row r="48" spans="1:10" ht="17.25" customHeight="1" x14ac:dyDescent="0.55000000000000004">
      <c r="A48" s="47" t="s">
        <v>151</v>
      </c>
      <c r="B48" s="47" t="s">
        <v>104</v>
      </c>
      <c r="C48" s="48">
        <v>1</v>
      </c>
      <c r="D48" s="41">
        <v>1</v>
      </c>
      <c r="F48" s="47" t="s">
        <v>92</v>
      </c>
    </row>
    <row r="49" spans="1:10" ht="17.25" customHeight="1" x14ac:dyDescent="0.55000000000000004">
      <c r="A49" s="58" t="s">
        <v>160</v>
      </c>
      <c r="B49" s="58" t="s">
        <v>153</v>
      </c>
      <c r="C49" s="61" t="s">
        <v>156</v>
      </c>
      <c r="D49" s="62" t="s">
        <v>161</v>
      </c>
      <c r="E49" s="63"/>
      <c r="F49" s="58" t="s">
        <v>92</v>
      </c>
    </row>
    <row r="50" spans="1:10" ht="17.25" customHeight="1" x14ac:dyDescent="0.55000000000000004">
      <c r="A50" s="49"/>
      <c r="B50" s="49"/>
      <c r="F50" s="49"/>
    </row>
    <row r="51" spans="1:10" ht="17.25" customHeight="1" x14ac:dyDescent="0.55000000000000004">
      <c r="B51" t="s">
        <v>144</v>
      </c>
      <c r="G51" t="s">
        <v>5</v>
      </c>
      <c r="H51" s="15">
        <f>SUM(D52:D60)</f>
        <v>12.5</v>
      </c>
      <c r="I51" t="s">
        <v>4</v>
      </c>
      <c r="J51" s="2">
        <f>SUM(C52:C60)</f>
        <v>11.5</v>
      </c>
    </row>
    <row r="52" spans="1:10" ht="17.25" customHeight="1" x14ac:dyDescent="0.55000000000000004">
      <c r="A52" s="49" t="s">
        <v>140</v>
      </c>
      <c r="B52" s="49" t="s">
        <v>116</v>
      </c>
      <c r="C52" s="50">
        <v>3</v>
      </c>
      <c r="D52" s="51">
        <v>3</v>
      </c>
      <c r="E52" s="49"/>
      <c r="F52" s="49" t="s">
        <v>96</v>
      </c>
    </row>
    <row r="53" spans="1:10" ht="17.25" customHeight="1" x14ac:dyDescent="0.55000000000000004">
      <c r="A53" s="49" t="s">
        <v>145</v>
      </c>
      <c r="B53" s="49" t="s">
        <v>146</v>
      </c>
      <c r="C53" s="50">
        <v>3</v>
      </c>
      <c r="D53" s="51">
        <v>4</v>
      </c>
      <c r="E53" s="49"/>
      <c r="F53" s="49" t="s">
        <v>96</v>
      </c>
    </row>
    <row r="54" spans="1:10" ht="17.25" customHeight="1" x14ac:dyDescent="0.55000000000000004">
      <c r="A54" s="58" t="s">
        <v>152</v>
      </c>
      <c r="B54" s="58" t="s">
        <v>153</v>
      </c>
      <c r="C54" s="59">
        <v>2</v>
      </c>
      <c r="D54" s="60" t="s">
        <v>154</v>
      </c>
      <c r="E54" s="58"/>
      <c r="F54" s="58" t="s">
        <v>92</v>
      </c>
    </row>
    <row r="55" spans="1:10" ht="17.25" customHeight="1" x14ac:dyDescent="0.55000000000000004">
      <c r="A55" s="58" t="s">
        <v>155</v>
      </c>
      <c r="B55" s="58" t="s">
        <v>153</v>
      </c>
      <c r="C55" s="61">
        <v>1</v>
      </c>
      <c r="D55" s="62" t="s">
        <v>156</v>
      </c>
      <c r="E55" s="63"/>
      <c r="F55" s="58" t="s">
        <v>92</v>
      </c>
    </row>
    <row r="56" spans="1:10" ht="17.25" customHeight="1" x14ac:dyDescent="0.55000000000000004">
      <c r="A56" s="58" t="s">
        <v>157</v>
      </c>
      <c r="B56" s="58" t="s">
        <v>153</v>
      </c>
      <c r="C56" s="61">
        <v>1</v>
      </c>
      <c r="D56" s="62">
        <v>4</v>
      </c>
      <c r="E56" s="63"/>
      <c r="F56" s="58" t="s">
        <v>92</v>
      </c>
    </row>
    <row r="57" spans="1:10" ht="17.25" customHeight="1" x14ac:dyDescent="0.55000000000000004">
      <c r="A57" s="58" t="s">
        <v>158</v>
      </c>
      <c r="B57" s="58" t="s">
        <v>153</v>
      </c>
      <c r="C57" s="61" t="s">
        <v>159</v>
      </c>
      <c r="D57" s="62" t="s">
        <v>159</v>
      </c>
      <c r="E57" s="63"/>
      <c r="F57" s="58" t="s">
        <v>92</v>
      </c>
    </row>
    <row r="58" spans="1:10" ht="17.25" customHeight="1" x14ac:dyDescent="0.55000000000000004">
      <c r="A58" s="58" t="s">
        <v>147</v>
      </c>
      <c r="B58" s="58" t="s">
        <v>146</v>
      </c>
      <c r="C58" s="59">
        <f>D58</f>
        <v>0.5</v>
      </c>
      <c r="D58" s="60">
        <v>0.5</v>
      </c>
      <c r="E58" s="58"/>
      <c r="F58" s="58" t="s">
        <v>96</v>
      </c>
    </row>
    <row r="59" spans="1:10" ht="17.25" customHeight="1" x14ac:dyDescent="0.55000000000000004">
      <c r="A59" s="52" t="s">
        <v>148</v>
      </c>
      <c r="B59" s="52" t="s">
        <v>116</v>
      </c>
      <c r="C59" s="53" t="s">
        <v>149</v>
      </c>
      <c r="D59" s="54">
        <v>0.25</v>
      </c>
      <c r="E59" s="52"/>
      <c r="F59" s="52" t="s">
        <v>92</v>
      </c>
    </row>
    <row r="60" spans="1:10" ht="17.25" customHeight="1" x14ac:dyDescent="0.55000000000000004">
      <c r="A60" s="52" t="s">
        <v>150</v>
      </c>
      <c r="B60" s="52" t="s">
        <v>116</v>
      </c>
      <c r="C60" s="53">
        <v>1</v>
      </c>
      <c r="D60" s="54">
        <v>0.75</v>
      </c>
      <c r="E60" s="52"/>
      <c r="F60" s="52" t="s">
        <v>92</v>
      </c>
    </row>
    <row r="61" spans="1:10" ht="17.25" customHeight="1" x14ac:dyDescent="0.55000000000000004"/>
    <row r="62" spans="1:10" ht="17.25" customHeight="1" x14ac:dyDescent="0.55000000000000004"/>
    <row r="63" spans="1:10" ht="17.25" customHeight="1" x14ac:dyDescent="0.55000000000000004"/>
    <row r="64" spans="1:10" ht="17.25" customHeight="1" x14ac:dyDescent="0.55000000000000004"/>
    <row r="65" ht="17.25" customHeight="1" x14ac:dyDescent="0.55000000000000004"/>
    <row r="66" ht="17.25" customHeight="1" x14ac:dyDescent="0.55000000000000004"/>
    <row r="67" ht="17.25" customHeight="1" x14ac:dyDescent="0.55000000000000004"/>
    <row r="68" ht="17.25" customHeight="1" x14ac:dyDescent="0.55000000000000004"/>
    <row r="69" ht="17.25" customHeight="1" x14ac:dyDescent="0.55000000000000004"/>
    <row r="70" ht="17.25" customHeight="1" x14ac:dyDescent="0.55000000000000004"/>
    <row r="71" ht="17.25" customHeight="1" x14ac:dyDescent="0.55000000000000004"/>
    <row r="72" ht="17.25" customHeight="1" x14ac:dyDescent="0.55000000000000004"/>
    <row r="73" ht="17.25" customHeight="1" x14ac:dyDescent="0.55000000000000004"/>
    <row r="74" ht="17.25" customHeight="1" x14ac:dyDescent="0.55000000000000004"/>
    <row r="75" ht="17.25" customHeight="1" x14ac:dyDescent="0.55000000000000004"/>
    <row r="76" ht="17.25" customHeight="1" x14ac:dyDescent="0.55000000000000004"/>
    <row r="77" ht="17.25" customHeight="1" x14ac:dyDescent="0.55000000000000004"/>
    <row r="78" ht="17.25" customHeight="1" x14ac:dyDescent="0.55000000000000004"/>
    <row r="79" ht="17.25" customHeight="1" x14ac:dyDescent="0.55000000000000004"/>
  </sheetData>
  <mergeCells count="8">
    <mergeCell ref="A27:F27"/>
    <mergeCell ref="A36:F36"/>
    <mergeCell ref="A44:F44"/>
    <mergeCell ref="A2:F2"/>
    <mergeCell ref="A8:F8"/>
    <mergeCell ref="A12:F12"/>
    <mergeCell ref="A23:F23"/>
    <mergeCell ref="A25:F25"/>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EXCALOFRIO</cp:lastModifiedBy>
  <cp:revision>2</cp:revision>
  <dcterms:created xsi:type="dcterms:W3CDTF">2022-10-11T11:19:56Z</dcterms:created>
  <dcterms:modified xsi:type="dcterms:W3CDTF">2022-10-27T21:12:45Z</dcterms:modified>
  <dc:language>es-ES</dc:language>
</cp:coreProperties>
</file>