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Mission_DCS\EX-MISSIONS\MISSIONS\CAMPAÑA\DOCS\"/>
    </mc:Choice>
  </mc:AlternateContent>
  <xr:revisionPtr revIDLastSave="0" documentId="13_ncr:1_{C30C47F0-5F61-43DC-AE46-2A29CAC3C13D}" xr6:coauthVersionLast="47" xr6:coauthVersionMax="47" xr10:uidLastSave="{00000000-0000-0000-0000-000000000000}"/>
  <bookViews>
    <workbookView xWindow="-195" yWindow="-16320" windowWidth="38640" windowHeight="15720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0" l="1"/>
  <c r="K59" i="10"/>
  <c r="K58" i="10"/>
  <c r="K57" i="10"/>
  <c r="K61" i="10" s="1"/>
  <c r="K54" i="10"/>
  <c r="K55" i="9"/>
  <c r="K54" i="9"/>
  <c r="K25" i="10"/>
  <c r="K24" i="10"/>
  <c r="E10" i="12"/>
  <c r="I36" i="8"/>
  <c r="I35" i="8"/>
  <c r="I37" i="8"/>
  <c r="C35" i="12"/>
  <c r="E35" i="12" s="1"/>
  <c r="C34" i="12"/>
  <c r="E34" i="12" s="1"/>
  <c r="C33" i="12"/>
  <c r="C32" i="12"/>
  <c r="C31" i="12"/>
  <c r="C30" i="12"/>
  <c r="C27" i="12"/>
  <c r="C26" i="12"/>
  <c r="C25" i="12"/>
  <c r="C24" i="12"/>
  <c r="C23" i="12"/>
  <c r="C22" i="12"/>
  <c r="C19" i="12"/>
  <c r="E19" i="12" s="1"/>
  <c r="C18" i="12"/>
  <c r="E18" i="12" s="1"/>
  <c r="C17" i="12"/>
  <c r="E17" i="12" s="1"/>
  <c r="C16" i="12"/>
  <c r="E16" i="12" s="1"/>
  <c r="C14" i="12"/>
  <c r="C13" i="12"/>
  <c r="C12" i="12"/>
  <c r="C11" i="12"/>
  <c r="C9" i="12"/>
  <c r="C8" i="12"/>
  <c r="C7" i="12"/>
  <c r="C5" i="12"/>
  <c r="C4" i="12"/>
  <c r="C2" i="12"/>
  <c r="I21" i="8"/>
  <c r="K26" i="10"/>
  <c r="K23" i="10"/>
  <c r="K56" i="10"/>
  <c r="K53" i="10"/>
  <c r="K41" i="10"/>
  <c r="K39" i="10"/>
  <c r="K38" i="10"/>
  <c r="K37" i="10"/>
  <c r="J37" i="11"/>
  <c r="J26" i="11"/>
  <c r="J25" i="11"/>
  <c r="J41" i="11"/>
  <c r="J40" i="11"/>
  <c r="J39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10"/>
  <c r="K52" i="10"/>
  <c r="K51" i="10"/>
  <c r="K50" i="10"/>
  <c r="K49" i="10"/>
  <c r="K48" i="10"/>
  <c r="K47" i="10"/>
  <c r="K46" i="10"/>
  <c r="K45" i="10"/>
  <c r="K44" i="10"/>
  <c r="K43" i="10"/>
  <c r="K42" i="10"/>
  <c r="K40" i="10"/>
  <c r="K36" i="10"/>
  <c r="K35" i="10"/>
  <c r="K34" i="10"/>
  <c r="K33" i="10"/>
  <c r="K32" i="10"/>
  <c r="K31" i="10"/>
  <c r="K30" i="10"/>
  <c r="K29" i="10"/>
  <c r="K28" i="10"/>
  <c r="K27" i="10"/>
  <c r="K22" i="10"/>
  <c r="K21" i="10"/>
  <c r="K20" i="10"/>
  <c r="K19" i="10"/>
  <c r="K18" i="10"/>
  <c r="K17" i="10"/>
  <c r="K16" i="10"/>
  <c r="K15" i="10"/>
  <c r="K14" i="10"/>
  <c r="K11" i="10"/>
  <c r="K10" i="10"/>
  <c r="K9" i="10"/>
  <c r="K8" i="10"/>
  <c r="K7" i="10"/>
  <c r="K6" i="10"/>
  <c r="K5" i="10"/>
  <c r="K4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6" i="9" l="1"/>
  <c r="E32" i="12"/>
  <c r="E11" i="12"/>
  <c r="E13" i="12"/>
  <c r="E8" i="12"/>
  <c r="E22" i="12"/>
  <c r="E26" i="12"/>
  <c r="E30" i="12"/>
  <c r="E24" i="12"/>
  <c r="J42" i="11"/>
</calcChain>
</file>

<file path=xl/sharedStrings.xml><?xml version="1.0" encoding="utf-8"?>
<sst xmlns="http://schemas.openxmlformats.org/spreadsheetml/2006/main" count="519" uniqueCount="265">
  <si>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</si>
  <si>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</si>
  <si>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</si>
  <si>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</si>
  <si>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</si>
  <si>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</si>
  <si>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</si>
  <si>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</si>
  <si>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</si>
  <si>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</si>
  <si>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</si>
  <si>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</si>
  <si>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</si>
  <si>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</si>
  <si>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</si>
  <si>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</si>
  <si>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</si>
  <si>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</si>
  <si>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</si>
  <si>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</si>
  <si>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</si>
  <si>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</si>
  <si>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</si>
  <si>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</si>
  <si>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</si>
  <si>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</si>
  <si>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</si>
  <si>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</si>
  <si>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</si>
  <si>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</si>
  <si>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</si>
  <si>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</si>
  <si>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</si>
  <si>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</si>
  <si>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</si>
  <si>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</si>
  <si>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</si>
  <si>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</si>
  <si>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</si>
  <si>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</si>
  <si>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</si>
  <si>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</si>
  <si>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</si>
  <si>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</si>
  <si>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</si>
  <si>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</si>
  <si>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</si>
  <si>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</si>
  <si>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</si>
  <si>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</si>
  <si>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</si>
  <si>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</si>
  <si>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</si>
  <si>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</si>
  <si>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</si>
  <si>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</si>
  <si>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</si>
  <si>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</si>
  <si>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</si>
  <si>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</si>
  <si>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</si>
  <si>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</si>
  <si>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</si>
  <si>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</si>
  <si>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</si>
  <si>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</si>
  <si>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</si>
  <si>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</si>
  <si>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</si>
  <si>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</si>
  <si>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</si>
  <si>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</si>
  <si>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</si>
  <si>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</si>
  <si>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</si>
  <si>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</si>
  <si>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</si>
  <si>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</si>
  <si>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</si>
  <si>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</si>
  <si>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</si>
  <si>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</si>
  <si>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</si>
  <si>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</si>
  <si>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</si>
  <si>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</si>
  <si>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</si>
  <si>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</si>
  <si>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</si>
  <si>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</si>
  <si>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</si>
  <si>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</si>
  <si>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</si>
  <si>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</si>
  <si>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</si>
  <si>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</si>
  <si>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</si>
  <si>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</si>
  <si>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</si>
  <si>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</si>
  <si>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</si>
  <si>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</si>
  <si>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</si>
  <si>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</si>
  <si>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</si>
  <si>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</si>
  <si>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</si>
  <si>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</si>
  <si>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</si>
  <si>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</si>
  <si>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</si>
  <si>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</si>
  <si>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</si>
  <si>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</si>
  <si>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</si>
  <si>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</si>
  <si>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</si>
  <si>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</si>
  <si>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</si>
  <si>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</si>
  <si>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</si>
  <si>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</si>
  <si>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</si>
  <si>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</si>
  <si>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</si>
  <si>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</si>
  <si>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</si>
  <si>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</si>
  <si>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</si>
  <si>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</si>
  <si>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</si>
  <si>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</si>
  <si>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</si>
  <si>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</si>
  <si>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</si>
  <si>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</si>
  <si>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</si>
  <si>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</si>
  <si>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</si>
  <si>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</si>
  <si>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</si>
  <si>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</si>
  <si>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</si>
  <si>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</si>
  <si>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</si>
  <si>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</si>
  <si>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</si>
  <si>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</si>
  <si>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</si>
  <si>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</si>
  <si>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</si>
  <si>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</si>
  <si>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</si>
  <si>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</si>
  <si>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</si>
  <si>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</si>
  <si>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</si>
  <si>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</si>
  <si>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</si>
  <si>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</si>
  <si>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</si>
  <si>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</si>
  <si>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</si>
  <si>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</si>
  <si>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</si>
  <si>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</si>
  <si>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</si>
  <si>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</si>
  <si>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</si>
  <si>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</si>
  <si>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</si>
  <si>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</si>
  <si>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</si>
  <si>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</si>
  <si>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</si>
  <si>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</si>
  <si>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</si>
  <si>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</si>
  <si>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</si>
  <si>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</si>
  <si>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</si>
  <si>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</si>
  <si>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</si>
  <si>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</si>
  <si>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</si>
  <si>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</si>
  <si>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</si>
  <si>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</si>
  <si>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</si>
  <si>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</si>
  <si>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</si>
  <si>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</si>
  <si>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</si>
  <si>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</si>
  <si>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</si>
  <si>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</si>
  <si>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</si>
  <si>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</si>
  <si>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</si>
  <si>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</si>
  <si>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</si>
  <si>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</si>
  <si>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</si>
  <si>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</si>
  <si>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</si>
  <si>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</si>
  <si>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</si>
  <si>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</si>
  <si>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</si>
  <si>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</si>
  <si>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</si>
  <si>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</si>
  <si>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</si>
  <si>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</si>
  <si>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</si>
  <si>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</si>
  <si>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</si>
  <si>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</si>
  <si>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</si>
  <si>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</si>
  <si>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</si>
  <si>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</si>
  <si>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</si>
  <si>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</si>
  <si>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</si>
  <si>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</si>
  <si>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</si>
  <si>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</si>
  <si>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</si>
  <si>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</si>
  <si>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</si>
  <si>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</si>
  <si>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</si>
  <si>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</si>
  <si>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</si>
  <si>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</si>
  <si>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</si>
  <si>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</si>
  <si>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</si>
  <si>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</si>
  <si>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</si>
  <si>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</si>
  <si>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</si>
  <si>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</si>
  <si>
    <t>530F IR</t>
  </si>
  <si>
    <t>AGM-62 Walleye I</t>
  </si>
  <si>
    <t>AGM-62 Walleye II</t>
  </si>
  <si>
    <t>SEÑUELOS</t>
  </si>
  <si>
    <t>SUIZA</t>
  </si>
  <si>
    <t>RB-24 (AIM-9B) Sidewinder IR AAM</t>
  </si>
  <si>
    <t>RB-24J (AIM-9P3) Sidewinder IR AAM</t>
  </si>
  <si>
    <t>UnGd Rkts, 68 mm SNEB Type 253 F1B HEAT</t>
  </si>
  <si>
    <t>AntiShip</t>
  </si>
  <si>
    <t>M/71 HE-Bomb W Chute</t>
  </si>
  <si>
    <t>M/71 HE-Bomb</t>
  </si>
  <si>
    <t>BK90 MJ1 - MJ2</t>
  </si>
  <si>
    <t>RB-15F</t>
  </si>
  <si>
    <t>AN/AAQ-33 - Advance Targeting Pod</t>
  </si>
  <si>
    <t>AN/AAQ-33 - Advance Targeting Pod / SNIPER</t>
  </si>
  <si>
    <t>AN/AAQ-28 LITENING - Targeting Pod - (A10C-II, F16, F18)</t>
  </si>
  <si>
    <t xml:space="preserve">AN/AVQ-23 Pave Spike - Targeting Pod Rack </t>
  </si>
  <si>
    <t xml:space="preserve">AVIC WMD7 FLIR/LDT POD </t>
  </si>
  <si>
    <t xml:space="preserve">AN/ASQ-213 - HARM Targeting System </t>
  </si>
  <si>
    <t xml:space="preserve">Tactial Airborne Recon Pod System </t>
  </si>
  <si>
    <t>AN/APG-78 FCR/RFI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</si>
</sst>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6" borderId="33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11" borderId="41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/>
    <xf numFmtId="164" fontId="6" fillId="0" borderId="38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37" xfId="0" applyBorder="1"/>
    <xf numFmtId="0" fontId="0" fillId="11" borderId="34" xfId="0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/>
    <xf numFmtId="165" fontId="13" fillId="0" borderId="7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13" fillId="11" borderId="41" xfId="0" applyFont="1" applyFill="1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4" fontId="13" fillId="0" borderId="57" xfId="0" applyNumberFormat="1" applyFont="1" applyBorder="1" applyAlignment="1">
      <alignment horizontal="center" vertical="center"/>
    </xf>
    <xf numFmtId="0" fontId="13" fillId="3" borderId="36" xfId="0" applyFont="1" applyFill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165" fontId="13" fillId="0" borderId="36" xfId="0" applyNumberFormat="1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5" fontId="13" fillId="0" borderId="56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5" fontId="13" fillId="0" borderId="44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57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42" xfId="0" applyFont="1" applyFill="1" applyBorder="1" applyAlignment="1">
      <alignment horizontal="left" vertical="center"/>
    </xf>
    <xf numFmtId="0" fontId="13" fillId="0" borderId="57" xfId="0" applyFont="1" applyBorder="1" applyAlignment="1">
      <alignment horizontal="center" vertical="center"/>
    </xf>
    <xf numFmtId="164" fontId="13" fillId="0" borderId="7" xfId="0" applyNumberFormat="1" applyFont="1" applyBorder="1"/>
    <xf numFmtId="164" fontId="13" fillId="0" borderId="46" xfId="0" applyNumberFormat="1" applyFont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13" fillId="6" borderId="33" xfId="0" applyFont="1" applyFill="1" applyBorder="1" applyAlignment="1">
      <alignment horizontal="left" vertical="center"/>
    </xf>
    <xf numFmtId="165" fontId="13" fillId="0" borderId="38" xfId="0" applyNumberFormat="1" applyFont="1" applyBorder="1" applyAlignment="1">
      <alignment horizontal="center" vertical="center"/>
    </xf>
    <xf numFmtId="0" fontId="13" fillId="6" borderId="36" xfId="0" applyFont="1" applyFill="1" applyBorder="1" applyAlignment="1">
      <alignment horizontal="left" vertical="center"/>
    </xf>
    <xf numFmtId="0" fontId="13" fillId="6" borderId="57" xfId="0" applyFont="1" applyFill="1" applyBorder="1" applyAlignment="1">
      <alignment horizontal="left" vertical="center"/>
    </xf>
    <xf numFmtId="165" fontId="13" fillId="0" borderId="39" xfId="0" applyNumberFormat="1" applyFont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165" fontId="13" fillId="0" borderId="2" xfId="0" applyNumberFormat="1" applyFont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/>
    </xf>
    <xf numFmtId="165" fontId="13" fillId="0" borderId="12" xfId="0" applyNumberFormat="1" applyFont="1" applyBorder="1"/>
    <xf numFmtId="165" fontId="13" fillId="0" borderId="13" xfId="0" applyNumberFormat="1" applyFont="1" applyBorder="1" applyAlignment="1">
      <alignment horizontal="center" vertical="center"/>
    </xf>
    <xf numFmtId="0" fontId="13" fillId="9" borderId="36" xfId="0" applyFont="1" applyFill="1" applyBorder="1" applyAlignment="1">
      <alignment horizontal="left" vertical="center"/>
    </xf>
    <xf numFmtId="165" fontId="13" fillId="0" borderId="8" xfId="0" applyNumberFormat="1" applyFont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165" fontId="13" fillId="0" borderId="12" xfId="0" applyNumberFormat="1" applyFont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3" borderId="33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center"/>
    </xf>
    <xf numFmtId="0" fontId="13" fillId="3" borderId="34" xfId="0" applyFont="1" applyFill="1" applyBorder="1" applyAlignment="1">
      <alignment horizontal="left" vertical="center"/>
    </xf>
    <xf numFmtId="0" fontId="13" fillId="3" borderId="57" xfId="0" applyFont="1" applyFill="1" applyBorder="1" applyAlignment="1">
      <alignment horizontal="left" vertical="center"/>
    </xf>
    <xf numFmtId="0" fontId="13" fillId="4" borderId="57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57" xfId="0" applyFont="1" applyFill="1" applyBorder="1" applyAlignment="1">
      <alignment horizontal="left" vertical="center"/>
    </xf>
    <xf numFmtId="0" fontId="13" fillId="11" borderId="33" xfId="0" applyFont="1" applyFill="1" applyBorder="1" applyAlignment="1">
      <alignment horizontal="left" vertical="center"/>
    </xf>
    <xf numFmtId="0" fontId="13" fillId="11" borderId="36" xfId="0" applyFont="1" applyFill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3" borderId="8" xfId="0" applyFont="1" applyFill="1" applyBorder="1" applyAlignment="1">
      <alignment horizontal="left" vertical="center"/>
    </xf>
    <xf numFmtId="0" fontId="13" fillId="5" borderId="36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12" xfId="0" applyNumberFormat="1" applyFont="1" applyBorder="1" applyAlignment="1">
      <alignment horizontal="center"/>
    </xf>
    <xf numFmtId="0" fontId="13" fillId="9" borderId="33" xfId="0" applyFont="1" applyFill="1" applyBorder="1" applyAlignment="1">
      <alignment horizontal="left" vertical="center"/>
    </xf>
    <xf numFmtId="0" fontId="13" fillId="9" borderId="37" xfId="0" applyFont="1" applyFill="1" applyBorder="1" applyAlignment="1">
      <alignment horizontal="left" vertical="center"/>
    </xf>
    <xf numFmtId="0" fontId="13" fillId="9" borderId="34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/>
    </xf>
    <xf numFmtId="0" fontId="13" fillId="9" borderId="35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3" fillId="0" borderId="49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5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6" fillId="11" borderId="13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38" xfId="0" applyNumberFormat="1" applyFont="1" applyBorder="1" applyAlignment="1">
      <alignment horizontal="center" vertical="center"/>
    </xf>
    <xf numFmtId="164" fontId="6" fillId="0" borderId="7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3" borderId="38" xfId="0" applyFont="1" applyFill="1" applyBorder="1" applyAlignment="1">
      <alignment horizontal="center" vertical="center" textRotation="90" wrapText="1"/>
    </xf>
    <xf numFmtId="0" fontId="6" fillId="11" borderId="13" xfId="0" applyFont="1" applyFill="1" applyBorder="1" applyAlignment="1">
      <alignment horizontal="center" vertical="center" textRotation="90"/>
    </xf>
    <xf numFmtId="0" fontId="6" fillId="11" borderId="38" xfId="0" applyFont="1" applyFill="1" applyBorder="1" applyAlignment="1">
      <alignment horizontal="center" vertical="center" textRotation="90"/>
    </xf>
    <xf numFmtId="0" fontId="6" fillId="11" borderId="39" xfId="0" applyFont="1" applyFill="1" applyBorder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13" fillId="0" borderId="13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57" xfId="0" applyNumberFormat="1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13" fillId="0" borderId="61" xfId="0" applyNumberFormat="1" applyFont="1" applyBorder="1" applyAlignment="1">
      <alignment horizontal="center" vertical="center"/>
    </xf>
    <xf numFmtId="164" fontId="13" fillId="0" borderId="71" xfId="0" applyNumberFormat="1" applyFont="1" applyBorder="1" applyAlignment="1">
      <alignment horizontal="center" vertical="center"/>
    </xf>
    <xf numFmtId="164" fontId="13" fillId="0" borderId="7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10" borderId="34" xfId="0" applyFill="1" applyBorder="1" applyAlignment="1">
      <alignment horizontal="left" vertical="center"/>
    </xf>
    <xf numFmtId="0" fontId="0" fillId="10" borderId="2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4" xfId="0" applyFill="1" applyBorder="1" applyAlignment="1">
      <alignment horizontal="center" vertical="center"/>
    </xf>
    <xf numFmtId="164" fontId="0" fillId="10" borderId="34" xfId="0" applyNumberFormat="1" applyFill="1" applyBorder="1"/>
    <xf numFmtId="0" fontId="0" fillId="10" borderId="37" xfId="0" applyFill="1" applyBorder="1"/>
    <xf numFmtId="164" fontId="0" fillId="10" borderId="37" xfId="0" applyNumberFormat="1" applyFill="1" applyBorder="1"/>
    <xf numFmtId="0" fontId="0" fillId="10" borderId="0" xfId="0" applyFill="1"/>
    <xf numFmtId="0" fontId="0" fillId="12" borderId="34" xfId="0" applyFill="1" applyBorder="1" applyAlignment="1">
      <alignment horizontal="left" vertical="center"/>
    </xf>
    <xf numFmtId="0" fontId="0" fillId="12" borderId="2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34" xfId="0" applyFill="1" applyBorder="1" applyAlignment="1">
      <alignment horizontal="center" vertical="center"/>
    </xf>
    <xf numFmtId="164" fontId="0" fillId="12" borderId="34" xfId="0" applyNumberFormat="1" applyFill="1" applyBorder="1" applyAlignment="1">
      <alignment horizontal="right" vertical="center"/>
    </xf>
    <xf numFmtId="0" fontId="0" fillId="12" borderId="37" xfId="0" applyFill="1" applyBorder="1"/>
    <xf numFmtId="164" fontId="0" fillId="12" borderId="37" xfId="0" applyNumberFormat="1" applyFill="1" applyBorder="1"/>
    <xf numFmtId="0" fontId="0" fillId="12" borderId="0" xfId="0" applyFill="1"/>
    <xf numFmtId="0" fontId="0" fillId="10" borderId="33" xfId="0" applyFill="1" applyBorder="1" applyAlignment="1">
      <alignment horizontal="left" vertical="center"/>
    </xf>
    <xf numFmtId="0" fontId="0" fillId="10" borderId="2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33" xfId="0" applyFill="1" applyBorder="1" applyAlignment="1">
      <alignment horizontal="center" vertical="center"/>
    </xf>
    <xf numFmtId="164" fontId="0" fillId="10" borderId="33" xfId="0" applyNumberFormat="1" applyFill="1" applyBorder="1"/>
    <xf numFmtId="0" fontId="0" fillId="10" borderId="33" xfId="0" applyFill="1" applyBorder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tabSelected="1" topLeftCell="A11" workbookViewId="0">
      <selection activeCell="A27" sqref="A27:XFD27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261" t="s">
        <v>40</v>
      </c>
      <c r="C1" s="261"/>
      <c r="D1" s="261"/>
      <c r="E1" s="262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45"/>
      <c r="C2" s="145"/>
      <c r="D2" s="145"/>
      <c r="E2" s="145"/>
      <c r="F2" s="145"/>
      <c r="G2" s="146"/>
      <c r="H2" s="145"/>
      <c r="I2" s="15"/>
    </row>
    <row r="3" spans="1:10" s="360" customFormat="1" ht="15" customHeight="1" x14ac:dyDescent="0.25">
      <c r="A3" s="352" t="s">
        <v>37</v>
      </c>
      <c r="B3" s="353">
        <v>1</v>
      </c>
      <c r="C3" s="354">
        <v>2</v>
      </c>
      <c r="D3" s="354">
        <v>6</v>
      </c>
      <c r="E3" s="355">
        <v>166</v>
      </c>
      <c r="F3" s="356">
        <v>1281</v>
      </c>
      <c r="G3" s="357">
        <v>1500000</v>
      </c>
      <c r="H3" s="358">
        <v>1</v>
      </c>
      <c r="I3" s="359">
        <f t="shared" ref="I3:I9" si="0">H3*G3</f>
        <v>1500000</v>
      </c>
    </row>
    <row r="4" spans="1:10" ht="15" customHeight="1" x14ac:dyDescent="0.25">
      <c r="A4" s="54" t="s">
        <v>31</v>
      </c>
      <c r="B4" s="43">
        <v>1</v>
      </c>
      <c r="C4" s="8">
        <v>2</v>
      </c>
      <c r="D4" s="8">
        <v>6</v>
      </c>
      <c r="E4" s="44">
        <v>290</v>
      </c>
      <c r="F4" s="36">
        <v>1275</v>
      </c>
      <c r="G4" s="49">
        <v>1500000</v>
      </c>
      <c r="H4" s="51">
        <v>1</v>
      </c>
      <c r="I4" s="39">
        <f t="shared" si="0"/>
        <v>1500000</v>
      </c>
    </row>
    <row r="5" spans="1:10" ht="15" customHeight="1" x14ac:dyDescent="0.25">
      <c r="A5" s="54" t="s">
        <v>33</v>
      </c>
      <c r="B5" s="43">
        <v>1</v>
      </c>
      <c r="C5" s="8">
        <v>2</v>
      </c>
      <c r="D5" s="8">
        <v>6</v>
      </c>
      <c r="E5" s="44">
        <v>292</v>
      </c>
      <c r="F5" s="36">
        <v>1277</v>
      </c>
      <c r="G5" s="49">
        <v>2000000</v>
      </c>
      <c r="H5" s="51">
        <v>1</v>
      </c>
      <c r="I5" s="39">
        <f t="shared" si="0"/>
        <v>2000000</v>
      </c>
    </row>
    <row r="6" spans="1:10" ht="15" customHeight="1" x14ac:dyDescent="0.25">
      <c r="A6" s="54" t="s">
        <v>32</v>
      </c>
      <c r="B6" s="43">
        <v>1</v>
      </c>
      <c r="C6" s="8">
        <v>2</v>
      </c>
      <c r="D6" s="8">
        <v>6</v>
      </c>
      <c r="E6" s="44">
        <v>289</v>
      </c>
      <c r="F6" s="36">
        <v>1276</v>
      </c>
      <c r="G6" s="49">
        <v>2500000</v>
      </c>
      <c r="H6" s="51">
        <v>1</v>
      </c>
      <c r="I6" s="39">
        <f t="shared" si="0"/>
        <v>2500000</v>
      </c>
    </row>
    <row r="7" spans="1:10" s="360" customFormat="1" ht="15" customHeight="1" x14ac:dyDescent="0.25">
      <c r="A7" s="352" t="s">
        <v>38</v>
      </c>
      <c r="B7" s="353">
        <v>1</v>
      </c>
      <c r="C7" s="354">
        <v>2</v>
      </c>
      <c r="D7" s="354">
        <v>6</v>
      </c>
      <c r="E7" s="355">
        <v>348</v>
      </c>
      <c r="F7" s="356">
        <v>1282</v>
      </c>
      <c r="G7" s="357">
        <v>3000000</v>
      </c>
      <c r="H7" s="358">
        <v>1</v>
      </c>
      <c r="I7" s="359">
        <f t="shared" si="0"/>
        <v>3000000</v>
      </c>
    </row>
    <row r="8" spans="1:10" s="360" customFormat="1" ht="15" customHeight="1" x14ac:dyDescent="0.25">
      <c r="A8" s="352" t="s">
        <v>26</v>
      </c>
      <c r="B8" s="353">
        <v>1</v>
      </c>
      <c r="C8" s="354">
        <v>2</v>
      </c>
      <c r="D8" s="354">
        <v>6</v>
      </c>
      <c r="E8" s="355">
        <v>151</v>
      </c>
      <c r="F8" s="356">
        <v>1270</v>
      </c>
      <c r="G8" s="357">
        <v>4500000</v>
      </c>
      <c r="H8" s="358">
        <v>1</v>
      </c>
      <c r="I8" s="359">
        <f t="shared" si="0"/>
        <v>4500000</v>
      </c>
    </row>
    <row r="9" spans="1:10" s="360" customFormat="1" ht="15" customHeight="1" x14ac:dyDescent="0.25">
      <c r="A9" s="352" t="s">
        <v>11</v>
      </c>
      <c r="B9" s="353">
        <v>1</v>
      </c>
      <c r="C9" s="354">
        <v>2</v>
      </c>
      <c r="D9" s="354">
        <v>5</v>
      </c>
      <c r="E9" s="355">
        <v>329</v>
      </c>
      <c r="F9" s="356">
        <v>1255</v>
      </c>
      <c r="G9" s="357">
        <v>6500000</v>
      </c>
      <c r="H9" s="358">
        <v>1</v>
      </c>
      <c r="I9" s="359">
        <f t="shared" si="0"/>
        <v>6500000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s="360" customFormat="1" ht="15" customHeight="1" x14ac:dyDescent="0.25">
      <c r="A11" s="370" t="s">
        <v>25</v>
      </c>
      <c r="B11" s="371">
        <v>1</v>
      </c>
      <c r="C11" s="372">
        <v>2</v>
      </c>
      <c r="D11" s="372">
        <v>6</v>
      </c>
      <c r="E11" s="373">
        <v>296</v>
      </c>
      <c r="F11" s="374">
        <v>1269</v>
      </c>
      <c r="G11" s="375">
        <v>13000000</v>
      </c>
      <c r="H11" s="376">
        <v>1</v>
      </c>
      <c r="I11" s="375">
        <f>H11*G11</f>
        <v>13000000</v>
      </c>
      <c r="J11" s="377"/>
    </row>
    <row r="12" spans="1:10" s="360" customFormat="1" ht="15" customHeight="1" x14ac:dyDescent="0.25">
      <c r="A12" s="352" t="s">
        <v>30</v>
      </c>
      <c r="B12" s="353">
        <v>1</v>
      </c>
      <c r="C12" s="354">
        <v>2</v>
      </c>
      <c r="D12" s="354">
        <v>6</v>
      </c>
      <c r="E12" s="355">
        <v>336</v>
      </c>
      <c r="F12" s="356">
        <v>1274</v>
      </c>
      <c r="G12" s="357">
        <v>14000000</v>
      </c>
      <c r="H12" s="358">
        <v>1</v>
      </c>
      <c r="I12" s="359">
        <f>H12*G12</f>
        <v>14000000</v>
      </c>
    </row>
    <row r="13" spans="1:10" s="360" customFormat="1" ht="15" customHeight="1" x14ac:dyDescent="0.25">
      <c r="A13" s="352" t="s">
        <v>23</v>
      </c>
      <c r="B13" s="353">
        <v>1</v>
      </c>
      <c r="C13" s="354">
        <v>2</v>
      </c>
      <c r="D13" s="354">
        <v>6</v>
      </c>
      <c r="E13" s="355">
        <v>326</v>
      </c>
      <c r="F13" s="356">
        <v>1267</v>
      </c>
      <c r="G13" s="357">
        <v>16500000</v>
      </c>
      <c r="H13" s="358">
        <v>1</v>
      </c>
      <c r="I13" s="359">
        <f>H13*G13</f>
        <v>16500000</v>
      </c>
    </row>
    <row r="14" spans="1:10" s="360" customFormat="1" ht="15" customHeight="1" x14ac:dyDescent="0.25">
      <c r="A14" s="352" t="s">
        <v>8</v>
      </c>
      <c r="B14" s="353">
        <v>1</v>
      </c>
      <c r="C14" s="354">
        <v>2</v>
      </c>
      <c r="D14" s="354">
        <v>6</v>
      </c>
      <c r="E14" s="355">
        <v>300</v>
      </c>
      <c r="F14" s="356">
        <v>1252</v>
      </c>
      <c r="G14" s="357">
        <v>22000000</v>
      </c>
      <c r="H14" s="358">
        <v>1</v>
      </c>
      <c r="I14" s="359">
        <f>H14*G14</f>
        <v>22000000</v>
      </c>
    </row>
    <row r="15" spans="1:10" ht="15" customHeight="1" x14ac:dyDescent="0.25">
      <c r="A15" s="54"/>
      <c r="B15" s="43"/>
      <c r="C15" s="8"/>
      <c r="D15" s="8"/>
      <c r="E15" s="44"/>
      <c r="F15" s="36"/>
      <c r="G15" s="49"/>
      <c r="H15" s="51"/>
      <c r="I15" s="39"/>
    </row>
    <row r="16" spans="1:10" s="369" customFormat="1" ht="15" customHeight="1" x14ac:dyDescent="0.25">
      <c r="A16" s="361" t="s">
        <v>21</v>
      </c>
      <c r="B16" s="362">
        <v>1</v>
      </c>
      <c r="C16" s="363">
        <v>1</v>
      </c>
      <c r="D16" s="363">
        <v>5</v>
      </c>
      <c r="E16" s="364">
        <v>347</v>
      </c>
      <c r="F16" s="365">
        <v>1265</v>
      </c>
      <c r="G16" s="366">
        <v>30000000</v>
      </c>
      <c r="H16" s="367">
        <v>1</v>
      </c>
      <c r="I16" s="368">
        <f>H16*G16</f>
        <v>30000000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s="360" customFormat="1" ht="15" customHeight="1" x14ac:dyDescent="0.25">
      <c r="A18" s="352" t="s">
        <v>6</v>
      </c>
      <c r="B18" s="353">
        <v>1</v>
      </c>
      <c r="C18" s="354">
        <v>1</v>
      </c>
      <c r="D18" s="354">
        <v>1</v>
      </c>
      <c r="E18" s="355">
        <v>337</v>
      </c>
      <c r="F18" s="356">
        <v>1283</v>
      </c>
      <c r="G18" s="357">
        <v>10000000</v>
      </c>
      <c r="H18" s="358">
        <v>1</v>
      </c>
      <c r="I18" s="359">
        <f>H18*G18</f>
        <v>10000000</v>
      </c>
    </row>
    <row r="19" spans="1:9" s="360" customFormat="1" ht="15" customHeight="1" x14ac:dyDescent="0.25">
      <c r="A19" s="352" t="s">
        <v>19</v>
      </c>
      <c r="B19" s="353">
        <v>1</v>
      </c>
      <c r="C19" s="354">
        <v>1</v>
      </c>
      <c r="D19" s="354">
        <v>1</v>
      </c>
      <c r="E19" s="355">
        <v>276</v>
      </c>
      <c r="F19" s="356">
        <v>1263</v>
      </c>
      <c r="G19" s="357">
        <v>15000000</v>
      </c>
      <c r="H19" s="358">
        <v>1</v>
      </c>
      <c r="I19" s="359">
        <f>H19*G19</f>
        <v>15000000</v>
      </c>
    </row>
    <row r="20" spans="1:9" s="360" customFormat="1" ht="15" customHeight="1" x14ac:dyDescent="0.25">
      <c r="A20" s="352" t="s">
        <v>27</v>
      </c>
      <c r="B20" s="353">
        <v>1</v>
      </c>
      <c r="C20" s="354">
        <v>1</v>
      </c>
      <c r="D20" s="354">
        <v>1</v>
      </c>
      <c r="E20" s="355">
        <v>288</v>
      </c>
      <c r="F20" s="356">
        <v>1271</v>
      </c>
      <c r="G20" s="357">
        <v>17000000</v>
      </c>
      <c r="H20" s="358">
        <v>1</v>
      </c>
      <c r="I20" s="359">
        <f t="shared" ref="I20:I22" si="1">H20*G20</f>
        <v>17000000</v>
      </c>
    </row>
    <row r="21" spans="1:9" s="360" customFormat="1" ht="15" customHeight="1" x14ac:dyDescent="0.25">
      <c r="A21" s="352" t="s">
        <v>29</v>
      </c>
      <c r="B21" s="353">
        <v>1</v>
      </c>
      <c r="C21" s="354">
        <v>1</v>
      </c>
      <c r="D21" s="354">
        <v>1</v>
      </c>
      <c r="E21" s="355">
        <v>303</v>
      </c>
      <c r="F21" s="356">
        <v>1273</v>
      </c>
      <c r="G21" s="357">
        <v>23000000</v>
      </c>
      <c r="H21" s="358">
        <v>1</v>
      </c>
      <c r="I21" s="359">
        <f t="shared" si="1"/>
        <v>23000000</v>
      </c>
    </row>
    <row r="22" spans="1:9" ht="15" customHeight="1" x14ac:dyDescent="0.25">
      <c r="A22" s="54" t="s">
        <v>29</v>
      </c>
      <c r="B22" s="43">
        <v>1</v>
      </c>
      <c r="C22" s="8">
        <v>1</v>
      </c>
      <c r="D22" s="8">
        <v>1</v>
      </c>
      <c r="E22" s="44">
        <v>303</v>
      </c>
      <c r="F22" s="36">
        <v>1273</v>
      </c>
      <c r="G22" s="49">
        <v>23000000</v>
      </c>
      <c r="H22" s="51"/>
      <c r="I22" s="39">
        <f t="shared" si="1"/>
        <v>0</v>
      </c>
    </row>
    <row r="23" spans="1:9" s="360" customFormat="1" ht="15" customHeight="1" x14ac:dyDescent="0.25">
      <c r="A23" s="352" t="s">
        <v>34</v>
      </c>
      <c r="B23" s="353">
        <v>1</v>
      </c>
      <c r="C23" s="354">
        <v>1</v>
      </c>
      <c r="D23" s="354">
        <v>6</v>
      </c>
      <c r="E23" s="355">
        <v>54</v>
      </c>
      <c r="F23" s="356">
        <v>1278</v>
      </c>
      <c r="G23" s="357">
        <v>25500000</v>
      </c>
      <c r="H23" s="358">
        <v>1</v>
      </c>
      <c r="I23" s="359">
        <f>H23*G23</f>
        <v>25500000</v>
      </c>
    </row>
    <row r="24" spans="1:9" s="360" customFormat="1" ht="15" customHeight="1" x14ac:dyDescent="0.25">
      <c r="A24" s="352" t="s">
        <v>5</v>
      </c>
      <c r="B24" s="353">
        <v>1</v>
      </c>
      <c r="C24" s="354">
        <v>1</v>
      </c>
      <c r="D24" s="354">
        <v>6</v>
      </c>
      <c r="E24" s="355">
        <v>264</v>
      </c>
      <c r="F24" s="356">
        <v>1250</v>
      </c>
      <c r="G24" s="357">
        <v>30000000</v>
      </c>
      <c r="H24" s="358">
        <v>1</v>
      </c>
      <c r="I24" s="359">
        <f>H24*G24</f>
        <v>30000000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s="360" customFormat="1" ht="15" customHeight="1" x14ac:dyDescent="0.25">
      <c r="A26" s="352" t="s">
        <v>9</v>
      </c>
      <c r="B26" s="353">
        <v>1</v>
      </c>
      <c r="C26" s="354">
        <v>1</v>
      </c>
      <c r="D26" s="354">
        <v>1</v>
      </c>
      <c r="E26" s="355">
        <v>266</v>
      </c>
      <c r="F26" s="356">
        <v>1254</v>
      </c>
      <c r="G26" s="357">
        <v>30000000</v>
      </c>
      <c r="H26" s="358">
        <v>1</v>
      </c>
      <c r="I26" s="359">
        <f>H26*G26</f>
        <v>30000000</v>
      </c>
    </row>
    <row r="27" spans="1:9" ht="15" customHeight="1" x14ac:dyDescent="0.25">
      <c r="A27" s="54" t="s">
        <v>10</v>
      </c>
      <c r="B27" s="43">
        <v>1</v>
      </c>
      <c r="C27" s="8">
        <v>1</v>
      </c>
      <c r="D27" s="8">
        <v>1</v>
      </c>
      <c r="E27" s="44">
        <v>265</v>
      </c>
      <c r="F27" s="36">
        <v>1253</v>
      </c>
      <c r="G27" s="49">
        <v>32500000</v>
      </c>
      <c r="H27" s="51">
        <v>1</v>
      </c>
      <c r="I27" s="39">
        <f>H27*G27</f>
        <v>32500000</v>
      </c>
    </row>
    <row r="28" spans="1:9" s="360" customFormat="1" ht="15" customHeight="1" x14ac:dyDescent="0.25">
      <c r="A28" s="352" t="s">
        <v>18</v>
      </c>
      <c r="B28" s="353">
        <v>1</v>
      </c>
      <c r="C28" s="354">
        <v>1</v>
      </c>
      <c r="D28" s="354">
        <v>1</v>
      </c>
      <c r="E28" s="355">
        <v>328</v>
      </c>
      <c r="F28" s="356">
        <v>1262</v>
      </c>
      <c r="G28" s="357">
        <v>34000000</v>
      </c>
      <c r="H28" s="358">
        <v>1</v>
      </c>
      <c r="I28" s="359">
        <f>H28*G28</f>
        <v>34000000</v>
      </c>
    </row>
    <row r="29" spans="1:9" s="360" customFormat="1" ht="15" customHeight="1" x14ac:dyDescent="0.25">
      <c r="A29" s="352" t="s">
        <v>28</v>
      </c>
      <c r="B29" s="353">
        <v>1</v>
      </c>
      <c r="C29" s="354">
        <v>1</v>
      </c>
      <c r="D29" s="354">
        <v>1</v>
      </c>
      <c r="E29" s="355">
        <v>2</v>
      </c>
      <c r="F29" s="356">
        <v>1272</v>
      </c>
      <c r="G29" s="357">
        <v>35500000</v>
      </c>
      <c r="H29" s="358">
        <v>1</v>
      </c>
      <c r="I29" s="359">
        <f>H29*G29</f>
        <v>35500000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s="360" customFormat="1" ht="15" customHeight="1" x14ac:dyDescent="0.25">
      <c r="A32" s="352" t="s">
        <v>24</v>
      </c>
      <c r="B32" s="353">
        <v>1</v>
      </c>
      <c r="C32" s="354">
        <v>1</v>
      </c>
      <c r="D32" s="354">
        <v>1</v>
      </c>
      <c r="E32" s="355">
        <v>284</v>
      </c>
      <c r="F32" s="356">
        <v>1268</v>
      </c>
      <c r="G32" s="357">
        <v>36500000</v>
      </c>
      <c r="H32" s="358">
        <v>1</v>
      </c>
      <c r="I32" s="359">
        <f>H32*G32</f>
        <v>36500000</v>
      </c>
    </row>
    <row r="33" spans="1:11" s="360" customFormat="1" ht="15" customHeight="1" x14ac:dyDescent="0.25">
      <c r="A33" s="352" t="s">
        <v>35</v>
      </c>
      <c r="B33" s="353">
        <v>1</v>
      </c>
      <c r="C33" s="354">
        <v>1</v>
      </c>
      <c r="D33" s="354">
        <v>1</v>
      </c>
      <c r="E33" s="355">
        <v>3</v>
      </c>
      <c r="F33" s="356">
        <v>1279</v>
      </c>
      <c r="G33" s="357">
        <v>38000000</v>
      </c>
      <c r="H33" s="358">
        <v>1</v>
      </c>
      <c r="I33" s="359">
        <f>H33*G33</f>
        <v>38000000</v>
      </c>
    </row>
    <row r="34" spans="1:11" s="360" customFormat="1" ht="15" customHeight="1" x14ac:dyDescent="0.25">
      <c r="A34" s="352" t="s">
        <v>36</v>
      </c>
      <c r="B34" s="353">
        <v>1</v>
      </c>
      <c r="C34" s="354">
        <v>1</v>
      </c>
      <c r="D34" s="354">
        <v>1</v>
      </c>
      <c r="E34" s="355">
        <v>4</v>
      </c>
      <c r="F34" s="356">
        <v>1280</v>
      </c>
      <c r="G34" s="357">
        <v>39000000</v>
      </c>
      <c r="H34" s="358">
        <v>1</v>
      </c>
      <c r="I34" s="359">
        <f>H34*G34</f>
        <v>39000000</v>
      </c>
    </row>
    <row r="35" spans="1:11" s="360" customFormat="1" ht="15" customHeight="1" x14ac:dyDescent="0.25">
      <c r="A35" s="352" t="s">
        <v>241</v>
      </c>
      <c r="B35" s="353">
        <v>1</v>
      </c>
      <c r="C35" s="354">
        <v>1</v>
      </c>
      <c r="D35" s="354">
        <v>1</v>
      </c>
      <c r="E35" s="355">
        <v>50</v>
      </c>
      <c r="F35" s="356">
        <v>1500</v>
      </c>
      <c r="G35" s="357">
        <v>39500000</v>
      </c>
      <c r="H35" s="358">
        <v>1</v>
      </c>
      <c r="I35" s="359">
        <f t="shared" ref="I35:I37" si="2">H35*G35</f>
        <v>39500000</v>
      </c>
    </row>
    <row r="36" spans="1:11" s="360" customFormat="1" ht="15" customHeight="1" x14ac:dyDescent="0.25">
      <c r="A36" s="352" t="s">
        <v>240</v>
      </c>
      <c r="B36" s="353">
        <v>1</v>
      </c>
      <c r="C36" s="354">
        <v>1</v>
      </c>
      <c r="D36" s="354">
        <v>1</v>
      </c>
      <c r="E36" s="355">
        <v>66</v>
      </c>
      <c r="F36" s="356">
        <v>1501</v>
      </c>
      <c r="G36" s="357">
        <v>41500000</v>
      </c>
      <c r="H36" s="358">
        <v>1</v>
      </c>
      <c r="I36" s="359">
        <f t="shared" ref="I36" si="3">H36*G36</f>
        <v>41500000</v>
      </c>
    </row>
    <row r="37" spans="1:11" s="360" customFormat="1" ht="15" customHeight="1" x14ac:dyDescent="0.25">
      <c r="A37" s="352" t="s">
        <v>243</v>
      </c>
      <c r="B37" s="353">
        <v>1</v>
      </c>
      <c r="C37" s="354">
        <v>1</v>
      </c>
      <c r="D37" s="354">
        <v>1</v>
      </c>
      <c r="E37" s="355">
        <v>6</v>
      </c>
      <c r="F37" s="356">
        <v>1501</v>
      </c>
      <c r="G37" s="357">
        <v>39500000</v>
      </c>
      <c r="H37" s="358">
        <v>1</v>
      </c>
      <c r="I37" s="359">
        <f t="shared" si="2"/>
        <v>39500000</v>
      </c>
    </row>
    <row r="38" spans="1:11" ht="15" customHeight="1" x14ac:dyDescent="0.25">
      <c r="A38"/>
      <c r="B38"/>
      <c r="C38"/>
      <c r="D38"/>
      <c r="E38"/>
      <c r="F38"/>
      <c r="G38"/>
      <c r="K38" s="106"/>
    </row>
    <row r="39" spans="1:11" s="360" customFormat="1" ht="15" customHeight="1" x14ac:dyDescent="0.25">
      <c r="A39" s="352" t="s">
        <v>22</v>
      </c>
      <c r="B39" s="353">
        <v>1</v>
      </c>
      <c r="C39" s="354">
        <v>1</v>
      </c>
      <c r="D39" s="354">
        <v>1</v>
      </c>
      <c r="E39" s="355">
        <v>271</v>
      </c>
      <c r="F39" s="356">
        <v>1266</v>
      </c>
      <c r="G39" s="357">
        <v>45500000</v>
      </c>
      <c r="H39" s="358">
        <v>1</v>
      </c>
      <c r="I39" s="359">
        <f t="shared" ref="I39:I44" si="4">H39*G39</f>
        <v>45500000</v>
      </c>
    </row>
    <row r="40" spans="1:11" s="360" customFormat="1" ht="15" customHeight="1" x14ac:dyDescent="0.25">
      <c r="A40" s="352" t="s">
        <v>14</v>
      </c>
      <c r="B40" s="353">
        <v>1</v>
      </c>
      <c r="C40" s="354">
        <v>1</v>
      </c>
      <c r="D40" s="354">
        <v>1</v>
      </c>
      <c r="E40" s="355">
        <v>279</v>
      </c>
      <c r="F40" s="356">
        <v>1258</v>
      </c>
      <c r="G40" s="357">
        <v>48500000</v>
      </c>
      <c r="H40" s="358">
        <v>1</v>
      </c>
      <c r="I40" s="359">
        <f t="shared" si="4"/>
        <v>48500000</v>
      </c>
    </row>
    <row r="41" spans="1:11" s="360" customFormat="1" ht="15" customHeight="1" x14ac:dyDescent="0.25">
      <c r="A41" s="352" t="s">
        <v>15</v>
      </c>
      <c r="B41" s="353">
        <v>1</v>
      </c>
      <c r="C41" s="354">
        <v>1</v>
      </c>
      <c r="D41" s="354">
        <v>1</v>
      </c>
      <c r="E41" s="355">
        <v>278</v>
      </c>
      <c r="F41" s="356">
        <v>1259</v>
      </c>
      <c r="G41" s="357">
        <v>50000000</v>
      </c>
      <c r="H41" s="358">
        <v>1</v>
      </c>
      <c r="I41" s="359">
        <f t="shared" si="4"/>
        <v>50000000</v>
      </c>
    </row>
    <row r="42" spans="1:11" s="360" customFormat="1" ht="15" customHeight="1" x14ac:dyDescent="0.25">
      <c r="A42" s="352" t="s">
        <v>17</v>
      </c>
      <c r="B42" s="353">
        <v>1</v>
      </c>
      <c r="C42" s="354">
        <v>1</v>
      </c>
      <c r="D42" s="354">
        <v>1</v>
      </c>
      <c r="E42" s="355">
        <v>275</v>
      </c>
      <c r="F42" s="356">
        <v>1261</v>
      </c>
      <c r="G42" s="357">
        <v>55000000</v>
      </c>
      <c r="H42" s="358">
        <v>1</v>
      </c>
      <c r="I42" s="359">
        <f t="shared" si="4"/>
        <v>55000000</v>
      </c>
    </row>
    <row r="43" spans="1:11" s="360" customFormat="1" ht="15" customHeight="1" x14ac:dyDescent="0.25">
      <c r="A43" s="352" t="s">
        <v>16</v>
      </c>
      <c r="B43" s="353">
        <v>1</v>
      </c>
      <c r="C43" s="354">
        <v>1</v>
      </c>
      <c r="D43" s="354">
        <v>1</v>
      </c>
      <c r="E43" s="355">
        <v>327</v>
      </c>
      <c r="F43" s="356">
        <v>1260</v>
      </c>
      <c r="G43" s="357">
        <v>65000000</v>
      </c>
      <c r="H43" s="358">
        <v>1</v>
      </c>
      <c r="I43" s="359">
        <f t="shared" si="4"/>
        <v>65000000</v>
      </c>
    </row>
    <row r="44" spans="1:11" s="360" customFormat="1" ht="15" customHeight="1" x14ac:dyDescent="0.25">
      <c r="A44" s="352" t="s">
        <v>20</v>
      </c>
      <c r="B44" s="353">
        <v>1</v>
      </c>
      <c r="C44" s="354">
        <v>1</v>
      </c>
      <c r="D44" s="354">
        <v>1</v>
      </c>
      <c r="E44" s="355">
        <v>280</v>
      </c>
      <c r="F44" s="356">
        <v>1264</v>
      </c>
      <c r="G44" s="357">
        <v>70000000</v>
      </c>
      <c r="H44" s="358">
        <v>1</v>
      </c>
      <c r="I44" s="359">
        <f t="shared" si="4"/>
        <v>70000000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54" t="s">
        <v>12</v>
      </c>
      <c r="B46" s="43">
        <v>1</v>
      </c>
      <c r="C46" s="8">
        <v>1</v>
      </c>
      <c r="D46" s="8">
        <v>5</v>
      </c>
      <c r="E46" s="44">
        <v>41</v>
      </c>
      <c r="F46" s="36">
        <v>1256</v>
      </c>
      <c r="G46" s="49">
        <v>275000000</v>
      </c>
      <c r="H46" s="51"/>
      <c r="I46" s="39">
        <f>H46*G46</f>
        <v>0</v>
      </c>
    </row>
    <row r="47" spans="1:11" ht="15" customHeight="1" x14ac:dyDescent="0.25">
      <c r="A47" s="54" t="s">
        <v>7</v>
      </c>
      <c r="B47" s="43">
        <v>1</v>
      </c>
      <c r="C47" s="8">
        <v>1</v>
      </c>
      <c r="D47" s="8">
        <v>5</v>
      </c>
      <c r="E47" s="44">
        <v>26</v>
      </c>
      <c r="F47" s="36">
        <v>1251</v>
      </c>
      <c r="G47" s="49">
        <v>330000000</v>
      </c>
      <c r="H47" s="51"/>
      <c r="I47" s="39">
        <f>H47*G47</f>
        <v>0</v>
      </c>
    </row>
    <row r="48" spans="1:11" ht="15" customHeight="1" thickBot="1" x14ac:dyDescent="0.3">
      <c r="A48" s="55" t="s">
        <v>13</v>
      </c>
      <c r="B48" s="45">
        <v>1</v>
      </c>
      <c r="C48" s="46">
        <v>1</v>
      </c>
      <c r="D48" s="46">
        <v>5</v>
      </c>
      <c r="E48" s="47">
        <v>27</v>
      </c>
      <c r="F48" s="38">
        <v>1257</v>
      </c>
      <c r="G48" s="50">
        <v>380000000</v>
      </c>
      <c r="H48" s="52"/>
      <c r="I48" s="40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9"/>
  <sheetViews>
    <sheetView topLeftCell="A21" zoomScale="89" zoomScaleNormal="89" workbookViewId="0">
      <selection activeCell="J10" sqref="J10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4" style="1" customWidth="1"/>
    <col min="6" max="6" width="4.42578125" style="1" bestFit="1" customWidth="1"/>
    <col min="7" max="7" width="6.710937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50" t="s">
        <v>40</v>
      </c>
      <c r="E1" s="151"/>
      <c r="F1" s="151"/>
      <c r="G1" s="152"/>
      <c r="H1" s="15" t="s">
        <v>39</v>
      </c>
      <c r="I1" s="71" t="s">
        <v>41</v>
      </c>
      <c r="J1" s="14" t="s">
        <v>42</v>
      </c>
      <c r="K1" s="72" t="s">
        <v>43</v>
      </c>
    </row>
    <row r="2" spans="1:11" ht="15" customHeight="1" x14ac:dyDescent="0.25">
      <c r="A2" s="263" t="s">
        <v>85</v>
      </c>
      <c r="B2" s="56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68">
        <v>1256</v>
      </c>
      <c r="I2" s="84">
        <v>25000</v>
      </c>
      <c r="J2" s="64">
        <v>0</v>
      </c>
      <c r="K2" s="61">
        <f t="shared" ref="K2:K18" si="0">I2*J2</f>
        <v>0</v>
      </c>
    </row>
    <row r="3" spans="1:11" x14ac:dyDescent="0.25">
      <c r="A3" s="264"/>
      <c r="B3" s="57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69">
        <v>1298</v>
      </c>
      <c r="I3" s="85">
        <v>28000</v>
      </c>
      <c r="J3" s="65">
        <v>0</v>
      </c>
      <c r="K3" s="62">
        <f t="shared" si="0"/>
        <v>0</v>
      </c>
    </row>
    <row r="4" spans="1:11" x14ac:dyDescent="0.25">
      <c r="A4" s="264"/>
      <c r="B4" s="57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69">
        <v>1258</v>
      </c>
      <c r="I4" s="85">
        <v>32000</v>
      </c>
      <c r="J4" s="65">
        <v>0</v>
      </c>
      <c r="K4" s="62">
        <f t="shared" si="0"/>
        <v>0</v>
      </c>
    </row>
    <row r="5" spans="1:11" x14ac:dyDescent="0.25">
      <c r="A5" s="264"/>
      <c r="B5" s="57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69">
        <v>1257</v>
      </c>
      <c r="I5" s="85">
        <v>49500</v>
      </c>
      <c r="J5" s="65">
        <v>0</v>
      </c>
      <c r="K5" s="62">
        <f t="shared" si="0"/>
        <v>0</v>
      </c>
    </row>
    <row r="6" spans="1:11" x14ac:dyDescent="0.25">
      <c r="A6" s="264"/>
      <c r="B6" s="57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69">
        <v>1252</v>
      </c>
      <c r="I6" s="85">
        <v>110000</v>
      </c>
      <c r="J6" s="65">
        <v>0</v>
      </c>
      <c r="K6" s="62">
        <f t="shared" si="0"/>
        <v>0</v>
      </c>
    </row>
    <row r="7" spans="1:11" x14ac:dyDescent="0.25">
      <c r="A7" s="264"/>
      <c r="B7" s="57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69">
        <v>1251</v>
      </c>
      <c r="I7" s="85">
        <v>115000</v>
      </c>
      <c r="J7" s="65">
        <v>0</v>
      </c>
      <c r="K7" s="62">
        <f t="shared" si="0"/>
        <v>0</v>
      </c>
    </row>
    <row r="8" spans="1:11" x14ac:dyDescent="0.25">
      <c r="A8" s="264"/>
      <c r="B8" s="57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69">
        <v>1253</v>
      </c>
      <c r="I8" s="85">
        <v>120000</v>
      </c>
      <c r="J8" s="65">
        <v>20</v>
      </c>
      <c r="K8" s="62">
        <f t="shared" si="0"/>
        <v>2400000</v>
      </c>
    </row>
    <row r="9" spans="1:11" x14ac:dyDescent="0.25">
      <c r="A9" s="264"/>
      <c r="B9" s="57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69">
        <v>1254</v>
      </c>
      <c r="I9" s="85">
        <v>130000</v>
      </c>
      <c r="J9" s="65">
        <v>10</v>
      </c>
      <c r="K9" s="62">
        <f t="shared" si="0"/>
        <v>1300000</v>
      </c>
    </row>
    <row r="10" spans="1:11" x14ac:dyDescent="0.25">
      <c r="A10" s="264"/>
      <c r="B10" s="57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69">
        <v>1255</v>
      </c>
      <c r="I10" s="85">
        <v>140000</v>
      </c>
      <c r="J10" s="65">
        <v>0</v>
      </c>
      <c r="K10" s="62">
        <f t="shared" si="0"/>
        <v>0</v>
      </c>
    </row>
    <row r="11" spans="1:11" x14ac:dyDescent="0.25">
      <c r="A11" s="264"/>
      <c r="B11" s="57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69">
        <v>1250</v>
      </c>
      <c r="I11" s="85">
        <v>325000</v>
      </c>
      <c r="J11" s="65">
        <v>0</v>
      </c>
      <c r="K11" s="62">
        <f t="shared" si="0"/>
        <v>0</v>
      </c>
    </row>
    <row r="12" spans="1:11" x14ac:dyDescent="0.25">
      <c r="A12" s="264"/>
      <c r="B12" s="57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69">
        <v>1259</v>
      </c>
      <c r="I12" s="153">
        <v>10000</v>
      </c>
      <c r="J12" s="65">
        <v>0</v>
      </c>
      <c r="K12" s="62">
        <f t="shared" si="0"/>
        <v>0</v>
      </c>
    </row>
    <row r="13" spans="1:11" x14ac:dyDescent="0.25">
      <c r="A13" s="264"/>
      <c r="B13" s="57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69">
        <v>1262</v>
      </c>
      <c r="I13" s="85">
        <v>100000</v>
      </c>
      <c r="J13" s="65">
        <v>0</v>
      </c>
      <c r="K13" s="62">
        <f t="shared" si="0"/>
        <v>0</v>
      </c>
    </row>
    <row r="14" spans="1:11" x14ac:dyDescent="0.25">
      <c r="A14" s="264"/>
      <c r="B14" s="57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69">
        <v>1263</v>
      </c>
      <c r="I14" s="85">
        <v>105000</v>
      </c>
      <c r="J14" s="65">
        <v>0</v>
      </c>
      <c r="K14" s="62">
        <f t="shared" si="0"/>
        <v>0</v>
      </c>
    </row>
    <row r="15" spans="1:11" x14ac:dyDescent="0.25">
      <c r="A15" s="264"/>
      <c r="B15" s="57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69">
        <v>1264</v>
      </c>
      <c r="I15" s="85">
        <v>140000</v>
      </c>
      <c r="J15" s="65">
        <v>0</v>
      </c>
      <c r="K15" s="62">
        <f t="shared" si="0"/>
        <v>0</v>
      </c>
    </row>
    <row r="16" spans="1:11" x14ac:dyDescent="0.25">
      <c r="A16" s="264"/>
      <c r="B16" s="57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69">
        <v>1265</v>
      </c>
      <c r="I16" s="85">
        <v>175000</v>
      </c>
      <c r="J16" s="65">
        <v>0</v>
      </c>
      <c r="K16" s="62">
        <f t="shared" si="0"/>
        <v>0</v>
      </c>
    </row>
    <row r="17" spans="1:11" x14ac:dyDescent="0.25">
      <c r="A17" s="264"/>
      <c r="B17" s="58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69">
        <v>1266</v>
      </c>
      <c r="I17" s="85">
        <v>190000</v>
      </c>
      <c r="J17" s="65">
        <v>0</v>
      </c>
      <c r="K17" s="62">
        <f t="shared" si="0"/>
        <v>0</v>
      </c>
    </row>
    <row r="18" spans="1:11" x14ac:dyDescent="0.25">
      <c r="A18" s="264"/>
      <c r="B18" s="57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69">
        <v>1267</v>
      </c>
      <c r="I18" s="85">
        <v>200000</v>
      </c>
      <c r="J18" s="65">
        <v>0</v>
      </c>
      <c r="K18" s="62">
        <f t="shared" si="0"/>
        <v>0</v>
      </c>
    </row>
    <row r="19" spans="1:11" x14ac:dyDescent="0.25">
      <c r="A19" s="264"/>
      <c r="B19" s="57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69">
        <v>1260</v>
      </c>
      <c r="I19" s="85">
        <v>289000</v>
      </c>
      <c r="J19" s="65">
        <v>0</v>
      </c>
      <c r="K19" s="62">
        <f t="shared" ref="K19:K20" si="1">I19*J19</f>
        <v>0</v>
      </c>
    </row>
    <row r="20" spans="1:11" x14ac:dyDescent="0.25">
      <c r="A20" s="264"/>
      <c r="B20" s="57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69">
        <v>1261</v>
      </c>
      <c r="I20" s="85">
        <v>400000</v>
      </c>
      <c r="J20" s="65">
        <v>0</v>
      </c>
      <c r="K20" s="62">
        <f t="shared" si="1"/>
        <v>0</v>
      </c>
    </row>
    <row r="21" spans="1:11" x14ac:dyDescent="0.25">
      <c r="A21" s="264"/>
      <c r="B21" s="57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69">
        <v>1268</v>
      </c>
      <c r="I21" s="85">
        <v>700000</v>
      </c>
      <c r="J21" s="65">
        <v>0</v>
      </c>
      <c r="K21" s="62">
        <f t="shared" ref="K21:K55" si="2">I21*J21</f>
        <v>0</v>
      </c>
    </row>
    <row r="22" spans="1:11" x14ac:dyDescent="0.25">
      <c r="A22" s="264"/>
      <c r="B22" s="57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69">
        <v>1269</v>
      </c>
      <c r="I22" s="85">
        <v>850000</v>
      </c>
      <c r="J22" s="65">
        <v>0</v>
      </c>
      <c r="K22" s="62">
        <f t="shared" si="2"/>
        <v>0</v>
      </c>
    </row>
    <row r="23" spans="1:11" x14ac:dyDescent="0.25">
      <c r="A23" s="264"/>
      <c r="B23" s="57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69">
        <v>1270</v>
      </c>
      <c r="I23" s="85">
        <v>1100000</v>
      </c>
      <c r="J23" s="65">
        <v>0</v>
      </c>
      <c r="K23" s="62">
        <f t="shared" si="2"/>
        <v>0</v>
      </c>
    </row>
    <row r="24" spans="1:11" ht="15.75" thickBot="1" x14ac:dyDescent="0.3">
      <c r="A24" s="265"/>
      <c r="B24" s="59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0">
        <v>1271</v>
      </c>
      <c r="I24" s="86">
        <v>1120000</v>
      </c>
      <c r="J24" s="66">
        <v>0</v>
      </c>
      <c r="K24" s="67">
        <f t="shared" si="2"/>
        <v>0</v>
      </c>
    </row>
    <row r="25" spans="1:11" ht="15" customHeight="1" x14ac:dyDescent="0.25">
      <c r="A25" s="271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87">
        <v>32000</v>
      </c>
      <c r="J25" s="64">
        <v>0</v>
      </c>
      <c r="K25" s="88">
        <f t="shared" si="2"/>
        <v>0</v>
      </c>
    </row>
    <row r="26" spans="1:11" x14ac:dyDescent="0.25">
      <c r="A26" s="272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85">
        <v>36000</v>
      </c>
      <c r="J26" s="65">
        <v>0</v>
      </c>
      <c r="K26" s="62">
        <f t="shared" si="2"/>
        <v>0</v>
      </c>
    </row>
    <row r="27" spans="1:11" x14ac:dyDescent="0.25">
      <c r="A27" s="272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85">
        <v>42000</v>
      </c>
      <c r="J27" s="65">
        <v>0</v>
      </c>
      <c r="K27" s="62">
        <f t="shared" si="2"/>
        <v>0</v>
      </c>
    </row>
    <row r="28" spans="1:11" x14ac:dyDescent="0.25">
      <c r="A28" s="272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85">
        <v>42000</v>
      </c>
      <c r="J28" s="65">
        <v>0</v>
      </c>
      <c r="K28" s="62">
        <f t="shared" si="2"/>
        <v>0</v>
      </c>
    </row>
    <row r="29" spans="1:11" x14ac:dyDescent="0.25">
      <c r="A29" s="272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85">
        <v>27000</v>
      </c>
      <c r="J29" s="65">
        <v>0</v>
      </c>
      <c r="K29" s="62">
        <f t="shared" si="2"/>
        <v>0</v>
      </c>
    </row>
    <row r="30" spans="1:11" x14ac:dyDescent="0.25">
      <c r="A30" s="272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85">
        <v>34000</v>
      </c>
      <c r="J30" s="65">
        <v>0</v>
      </c>
      <c r="K30" s="62">
        <f t="shared" si="2"/>
        <v>0</v>
      </c>
    </row>
    <row r="31" spans="1:11" x14ac:dyDescent="0.25">
      <c r="A31" s="272"/>
      <c r="B31" s="16" t="s">
        <v>66</v>
      </c>
      <c r="C31" s="3">
        <v>2</v>
      </c>
      <c r="D31" s="93"/>
      <c r="E31" s="94"/>
      <c r="F31" s="94"/>
      <c r="G31" s="95"/>
      <c r="H31" s="36">
        <v>1278</v>
      </c>
      <c r="I31" s="85">
        <v>33000</v>
      </c>
      <c r="J31" s="65">
        <v>0</v>
      </c>
      <c r="K31" s="62">
        <f t="shared" si="2"/>
        <v>0</v>
      </c>
    </row>
    <row r="32" spans="1:11" x14ac:dyDescent="0.25">
      <c r="A32" s="272"/>
      <c r="B32" s="16" t="s">
        <v>67</v>
      </c>
      <c r="C32" s="3">
        <v>2</v>
      </c>
      <c r="D32" s="93"/>
      <c r="E32" s="94"/>
      <c r="F32" s="94"/>
      <c r="G32" s="95"/>
      <c r="H32" s="36">
        <v>1279</v>
      </c>
      <c r="I32" s="85">
        <v>38000</v>
      </c>
      <c r="J32" s="65">
        <v>0</v>
      </c>
      <c r="K32" s="62">
        <f t="shared" si="2"/>
        <v>0</v>
      </c>
    </row>
    <row r="33" spans="1:11" x14ac:dyDescent="0.25">
      <c r="A33" s="272"/>
      <c r="B33" s="16" t="s">
        <v>69</v>
      </c>
      <c r="C33" s="3">
        <v>2</v>
      </c>
      <c r="D33" s="93"/>
      <c r="E33" s="94"/>
      <c r="F33" s="94"/>
      <c r="G33" s="95"/>
      <c r="H33" s="36">
        <v>1281</v>
      </c>
      <c r="I33" s="85">
        <v>32100</v>
      </c>
      <c r="J33" s="65">
        <v>0</v>
      </c>
      <c r="K33" s="62">
        <f t="shared" si="2"/>
        <v>0</v>
      </c>
    </row>
    <row r="34" spans="1:11" x14ac:dyDescent="0.25">
      <c r="A34" s="272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85">
        <v>98000</v>
      </c>
      <c r="J34" s="65">
        <v>0</v>
      </c>
      <c r="K34" s="62">
        <f t="shared" si="2"/>
        <v>0</v>
      </c>
    </row>
    <row r="35" spans="1:11" x14ac:dyDescent="0.25">
      <c r="A35" s="272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85">
        <v>110000</v>
      </c>
      <c r="J35" s="65">
        <v>0</v>
      </c>
      <c r="K35" s="62">
        <f t="shared" si="2"/>
        <v>0</v>
      </c>
    </row>
    <row r="36" spans="1:11" x14ac:dyDescent="0.25">
      <c r="A36" s="272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85">
        <v>125000</v>
      </c>
      <c r="J36" s="65">
        <v>0</v>
      </c>
      <c r="K36" s="62">
        <f t="shared" si="2"/>
        <v>0</v>
      </c>
    </row>
    <row r="37" spans="1:11" x14ac:dyDescent="0.25">
      <c r="A37" s="272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85">
        <v>130000</v>
      </c>
      <c r="J37" s="65">
        <v>0</v>
      </c>
      <c r="K37" s="62">
        <f t="shared" si="2"/>
        <v>0</v>
      </c>
    </row>
    <row r="38" spans="1:11" x14ac:dyDescent="0.25">
      <c r="A38" s="272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85">
        <v>22000</v>
      </c>
      <c r="J38" s="65">
        <v>0</v>
      </c>
      <c r="K38" s="62">
        <f t="shared" si="2"/>
        <v>0</v>
      </c>
    </row>
    <row r="39" spans="1:11" x14ac:dyDescent="0.25">
      <c r="A39" s="272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85">
        <v>115000</v>
      </c>
      <c r="J39" s="65">
        <v>0</v>
      </c>
      <c r="K39" s="62">
        <f t="shared" si="2"/>
        <v>0</v>
      </c>
    </row>
    <row r="40" spans="1:11" ht="15.75" thickBot="1" x14ac:dyDescent="0.3">
      <c r="A40" s="273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86">
        <v>200000</v>
      </c>
      <c r="J40" s="66">
        <v>0</v>
      </c>
      <c r="K40" s="67">
        <f t="shared" si="2"/>
        <v>0</v>
      </c>
    </row>
    <row r="41" spans="1:11" ht="17.25" customHeight="1" x14ac:dyDescent="0.25">
      <c r="A41" s="274" t="s">
        <v>87</v>
      </c>
      <c r="B41" s="78" t="s">
        <v>0</v>
      </c>
      <c r="C41" s="73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89">
        <v>85000</v>
      </c>
      <c r="J41" s="64">
        <v>0</v>
      </c>
      <c r="K41" s="61">
        <f t="shared" si="2"/>
        <v>0</v>
      </c>
    </row>
    <row r="42" spans="1:11" ht="17.25" customHeight="1" thickBot="1" x14ac:dyDescent="0.3">
      <c r="A42" s="275"/>
      <c r="B42" s="79" t="s">
        <v>76</v>
      </c>
      <c r="C42" s="75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0">
        <v>400000</v>
      </c>
      <c r="J42" s="66">
        <v>0</v>
      </c>
      <c r="K42" s="67">
        <f t="shared" si="2"/>
        <v>0</v>
      </c>
    </row>
    <row r="43" spans="1:11" ht="15" customHeight="1" x14ac:dyDescent="0.25">
      <c r="A43" s="276" t="s">
        <v>88</v>
      </c>
      <c r="B43" s="76" t="s">
        <v>77</v>
      </c>
      <c r="C43" s="73">
        <v>2</v>
      </c>
      <c r="D43" s="96"/>
      <c r="E43" s="97"/>
      <c r="F43" s="97"/>
      <c r="G43" s="98"/>
      <c r="H43" s="41">
        <v>1290</v>
      </c>
      <c r="I43" s="89">
        <v>75000</v>
      </c>
      <c r="J43" s="64">
        <v>0</v>
      </c>
      <c r="K43" s="61">
        <f t="shared" si="2"/>
        <v>0</v>
      </c>
    </row>
    <row r="44" spans="1:11" x14ac:dyDescent="0.25">
      <c r="A44" s="277"/>
      <c r="B44" s="77" t="s">
        <v>78</v>
      </c>
      <c r="C44" s="74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1">
        <v>80000</v>
      </c>
      <c r="J44" s="65">
        <v>0</v>
      </c>
      <c r="K44" s="62">
        <f t="shared" si="2"/>
        <v>0</v>
      </c>
    </row>
    <row r="45" spans="1:11" x14ac:dyDescent="0.25">
      <c r="A45" s="277"/>
      <c r="B45" s="77" t="s">
        <v>79</v>
      </c>
      <c r="C45" s="74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1">
        <v>260000</v>
      </c>
      <c r="J45" s="65">
        <v>0</v>
      </c>
      <c r="K45" s="62">
        <f t="shared" si="2"/>
        <v>0</v>
      </c>
    </row>
    <row r="46" spans="1:11" x14ac:dyDescent="0.25">
      <c r="A46" s="277"/>
      <c r="B46" s="77" t="s">
        <v>80</v>
      </c>
      <c r="C46" s="74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1">
        <v>56000</v>
      </c>
      <c r="J46" s="65">
        <v>0</v>
      </c>
      <c r="K46" s="62">
        <f t="shared" si="2"/>
        <v>0</v>
      </c>
    </row>
    <row r="47" spans="1:11" x14ac:dyDescent="0.25">
      <c r="A47" s="277"/>
      <c r="B47" s="77" t="s">
        <v>81</v>
      </c>
      <c r="C47" s="74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1">
        <v>76000</v>
      </c>
      <c r="J47" s="65">
        <v>0</v>
      </c>
      <c r="K47" s="62">
        <f t="shared" si="2"/>
        <v>0</v>
      </c>
    </row>
    <row r="48" spans="1:11" x14ac:dyDescent="0.25">
      <c r="A48" s="277"/>
      <c r="B48" s="77" t="s">
        <v>82</v>
      </c>
      <c r="C48" s="74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1">
        <v>120000</v>
      </c>
      <c r="J48" s="65">
        <v>0</v>
      </c>
      <c r="K48" s="62">
        <f t="shared" si="2"/>
        <v>0</v>
      </c>
    </row>
    <row r="49" spans="1:11" x14ac:dyDescent="0.25">
      <c r="A49" s="277"/>
      <c r="B49" s="77" t="s">
        <v>83</v>
      </c>
      <c r="C49" s="74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1">
        <v>110000</v>
      </c>
      <c r="J49" s="65">
        <v>0</v>
      </c>
      <c r="K49" s="62">
        <f t="shared" si="2"/>
        <v>0</v>
      </c>
    </row>
    <row r="50" spans="1:11" ht="15.75" thickBot="1" x14ac:dyDescent="0.3">
      <c r="A50" s="278"/>
      <c r="B50" s="83" t="s">
        <v>84</v>
      </c>
      <c r="C50" s="80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2">
        <v>114000</v>
      </c>
      <c r="J50" s="66">
        <v>0</v>
      </c>
      <c r="K50" s="63">
        <f t="shared" si="2"/>
        <v>0</v>
      </c>
    </row>
    <row r="51" spans="1:11" ht="15" customHeight="1" x14ac:dyDescent="0.25">
      <c r="A51" s="268" t="s">
        <v>100</v>
      </c>
      <c r="B51" s="105" t="s">
        <v>98</v>
      </c>
      <c r="C51" s="81">
        <v>2</v>
      </c>
      <c r="D51" s="23">
        <v>4</v>
      </c>
      <c r="E51" s="18">
        <v>4</v>
      </c>
      <c r="F51" s="18">
        <v>34</v>
      </c>
      <c r="G51" s="24">
        <v>91</v>
      </c>
      <c r="H51" s="68">
        <v>1298</v>
      </c>
      <c r="I51" s="84">
        <v>55000</v>
      </c>
      <c r="J51" s="64">
        <v>0</v>
      </c>
      <c r="K51" s="61">
        <f t="shared" si="2"/>
        <v>0</v>
      </c>
    </row>
    <row r="52" spans="1:11" ht="15.75" customHeight="1" x14ac:dyDescent="0.25">
      <c r="A52" s="269"/>
      <c r="B52" s="99" t="s">
        <v>99</v>
      </c>
      <c r="C52" s="60">
        <v>2</v>
      </c>
      <c r="D52" s="25">
        <v>4</v>
      </c>
      <c r="E52" s="2">
        <v>4</v>
      </c>
      <c r="F52" s="2">
        <v>7</v>
      </c>
      <c r="G52" s="26">
        <v>449</v>
      </c>
      <c r="H52" s="69">
        <v>1299</v>
      </c>
      <c r="I52" s="85">
        <v>75000</v>
      </c>
      <c r="J52" s="65">
        <v>0</v>
      </c>
      <c r="K52" s="62">
        <f t="shared" si="2"/>
        <v>0</v>
      </c>
    </row>
    <row r="53" spans="1:11" ht="15.75" customHeight="1" thickBot="1" x14ac:dyDescent="0.3">
      <c r="A53" s="270"/>
      <c r="B53" s="157" t="s">
        <v>101</v>
      </c>
      <c r="C53" s="161">
        <v>2</v>
      </c>
      <c r="D53" s="34">
        <v>4</v>
      </c>
      <c r="E53" s="17">
        <v>4</v>
      </c>
      <c r="F53" s="17">
        <v>34</v>
      </c>
      <c r="G53" s="162">
        <v>291</v>
      </c>
      <c r="H53" s="163">
        <v>1300</v>
      </c>
      <c r="I53" s="164">
        <v>65000</v>
      </c>
      <c r="J53" s="126">
        <v>0</v>
      </c>
      <c r="K53" s="63">
        <f t="shared" si="2"/>
        <v>0</v>
      </c>
    </row>
    <row r="54" spans="1:11" ht="15.75" customHeight="1" thickBot="1" x14ac:dyDescent="0.3">
      <c r="A54" s="266" t="s">
        <v>248</v>
      </c>
      <c r="B54" s="160" t="s">
        <v>249</v>
      </c>
      <c r="C54" s="35">
        <v>2</v>
      </c>
      <c r="D54" s="23">
        <v>4</v>
      </c>
      <c r="E54" s="18">
        <v>4</v>
      </c>
      <c r="F54" s="18">
        <v>7</v>
      </c>
      <c r="G54" s="24">
        <v>11037</v>
      </c>
      <c r="H54" s="35">
        <v>1301</v>
      </c>
      <c r="I54" s="48">
        <v>27000</v>
      </c>
      <c r="J54" s="64">
        <v>0</v>
      </c>
      <c r="K54" s="48">
        <f t="shared" si="2"/>
        <v>0</v>
      </c>
    </row>
    <row r="55" spans="1:11" ht="15.75" customHeight="1" thickBot="1" x14ac:dyDescent="0.3">
      <c r="A55" s="267"/>
      <c r="B55" s="160" t="s">
        <v>250</v>
      </c>
      <c r="C55" s="38">
        <v>2</v>
      </c>
      <c r="D55" s="27">
        <v>4</v>
      </c>
      <c r="E55" s="19">
        <v>4</v>
      </c>
      <c r="F55" s="19">
        <v>7</v>
      </c>
      <c r="G55" s="28">
        <v>11038</v>
      </c>
      <c r="H55" s="38">
        <v>1302</v>
      </c>
      <c r="I55" s="50">
        <v>110000</v>
      </c>
      <c r="J55" s="66">
        <v>10</v>
      </c>
      <c r="K55" s="50">
        <f t="shared" si="2"/>
        <v>1100000</v>
      </c>
    </row>
    <row r="56" spans="1:11" ht="15" customHeight="1" x14ac:dyDescent="0.25">
      <c r="H56" s="156"/>
      <c r="I56" s="165" t="s">
        <v>43</v>
      </c>
      <c r="J56" s="166"/>
      <c r="K56" s="167">
        <f>SUM(K2:K55)</f>
        <v>4800000</v>
      </c>
    </row>
    <row r="57" spans="1:11" ht="15.75" customHeight="1" thickBot="1" x14ac:dyDescent="0.3">
      <c r="I57" s="147"/>
      <c r="J57" s="148"/>
      <c r="K57" s="149"/>
    </row>
    <row r="58" spans="1:11" x14ac:dyDescent="0.25">
      <c r="G58" s="156"/>
    </row>
    <row r="59" spans="1:11" x14ac:dyDescent="0.25">
      <c r="K59" s="142"/>
    </row>
  </sheetData>
  <mergeCells count="6">
    <mergeCell ref="A2:A24"/>
    <mergeCell ref="A54:A55"/>
    <mergeCell ref="A51:A53"/>
    <mergeCell ref="A25:A40"/>
    <mergeCell ref="A41:A42"/>
    <mergeCell ref="A43:A5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65"/>
  <sheetViews>
    <sheetView topLeftCell="A16" zoomScaleNormal="100" workbookViewId="0">
      <selection activeCell="I61" sqref="I61:J62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09"/>
      <c r="B1" s="14" t="s">
        <v>150</v>
      </c>
      <c r="C1" s="15" t="s">
        <v>151</v>
      </c>
      <c r="D1" s="285" t="s">
        <v>40</v>
      </c>
      <c r="E1" s="286"/>
      <c r="F1" s="286"/>
      <c r="G1" s="287"/>
      <c r="H1" s="15"/>
      <c r="I1" s="42" t="s">
        <v>41</v>
      </c>
      <c r="J1" s="12" t="s">
        <v>42</v>
      </c>
      <c r="K1" s="107" t="s">
        <v>43</v>
      </c>
    </row>
    <row r="2" spans="1:11" ht="14.25" customHeight="1" x14ac:dyDescent="0.25">
      <c r="A2" s="296" t="s">
        <v>85</v>
      </c>
      <c r="B2" s="56" t="s">
        <v>201</v>
      </c>
      <c r="C2" s="35" t="s">
        <v>152</v>
      </c>
      <c r="D2" s="110">
        <v>4</v>
      </c>
      <c r="E2" s="18">
        <v>5</v>
      </c>
      <c r="F2" s="18">
        <v>9</v>
      </c>
      <c r="G2" s="21">
        <v>31</v>
      </c>
      <c r="H2" s="35">
        <v>1250</v>
      </c>
      <c r="I2" s="61">
        <v>1200</v>
      </c>
      <c r="J2" s="64">
        <v>0</v>
      </c>
      <c r="K2" s="48">
        <f>I2*J2</f>
        <v>0</v>
      </c>
    </row>
    <row r="3" spans="1:11" ht="14.25" customHeight="1" x14ac:dyDescent="0.25">
      <c r="A3" s="297"/>
      <c r="B3" s="57" t="s">
        <v>201</v>
      </c>
      <c r="C3" s="36" t="s">
        <v>152</v>
      </c>
      <c r="D3" s="111">
        <v>4</v>
      </c>
      <c r="E3" s="4">
        <v>5</v>
      </c>
      <c r="F3" s="4">
        <v>32</v>
      </c>
      <c r="G3" s="29">
        <v>31</v>
      </c>
      <c r="H3" s="41"/>
      <c r="I3" s="88">
        <v>1200</v>
      </c>
      <c r="J3" s="168">
        <v>0</v>
      </c>
      <c r="K3" s="39">
        <v>0</v>
      </c>
    </row>
    <row r="4" spans="1:11" ht="14.25" customHeight="1" x14ac:dyDescent="0.25">
      <c r="A4" s="297"/>
      <c r="B4" s="57" t="s">
        <v>202</v>
      </c>
      <c r="C4" s="36" t="s">
        <v>152</v>
      </c>
      <c r="D4" s="128">
        <v>4</v>
      </c>
      <c r="E4" s="2">
        <v>5</v>
      </c>
      <c r="F4" s="2">
        <v>9</v>
      </c>
      <c r="G4" s="3">
        <v>79</v>
      </c>
      <c r="H4" s="36">
        <v>1251</v>
      </c>
      <c r="I4" s="62">
        <v>2000</v>
      </c>
      <c r="J4" s="65">
        <v>0</v>
      </c>
      <c r="K4" s="49">
        <f t="shared" ref="K4:K60" si="0">I4*J4</f>
        <v>0</v>
      </c>
    </row>
    <row r="5" spans="1:11" ht="14.25" customHeight="1" x14ac:dyDescent="0.25">
      <c r="A5" s="297"/>
      <c r="B5" s="57" t="s">
        <v>153</v>
      </c>
      <c r="C5" s="36" t="s">
        <v>159</v>
      </c>
      <c r="D5" s="128">
        <v>4</v>
      </c>
      <c r="E5" s="2">
        <v>5</v>
      </c>
      <c r="F5" s="2">
        <v>36</v>
      </c>
      <c r="G5" s="3">
        <v>38</v>
      </c>
      <c r="H5" s="36">
        <v>1252</v>
      </c>
      <c r="I5" s="62">
        <v>22000</v>
      </c>
      <c r="J5" s="65">
        <v>0</v>
      </c>
      <c r="K5" s="49">
        <f t="shared" si="0"/>
        <v>0</v>
      </c>
    </row>
    <row r="6" spans="1:11" ht="14.25" customHeight="1" x14ac:dyDescent="0.25">
      <c r="A6" s="297"/>
      <c r="B6" s="57" t="s">
        <v>154</v>
      </c>
      <c r="C6" s="36" t="s">
        <v>159</v>
      </c>
      <c r="D6" s="128">
        <v>4</v>
      </c>
      <c r="E6" s="2">
        <v>5</v>
      </c>
      <c r="F6" s="2">
        <v>36</v>
      </c>
      <c r="G6" s="3">
        <v>36</v>
      </c>
      <c r="H6" s="36">
        <v>1253</v>
      </c>
      <c r="I6" s="62">
        <v>28000</v>
      </c>
      <c r="J6" s="65">
        <v>0</v>
      </c>
      <c r="K6" s="49">
        <f t="shared" si="0"/>
        <v>0</v>
      </c>
    </row>
    <row r="7" spans="1:11" ht="14.25" customHeight="1" x14ac:dyDescent="0.25">
      <c r="A7" s="297"/>
      <c r="B7" s="57" t="s">
        <v>155</v>
      </c>
      <c r="C7" s="36" t="s">
        <v>159</v>
      </c>
      <c r="D7" s="128">
        <v>4</v>
      </c>
      <c r="E7" s="2">
        <v>5</v>
      </c>
      <c r="F7" s="2">
        <v>36</v>
      </c>
      <c r="G7" s="3">
        <v>41</v>
      </c>
      <c r="H7" s="36">
        <v>1254</v>
      </c>
      <c r="I7" s="62">
        <v>65000</v>
      </c>
      <c r="J7" s="65">
        <v>0</v>
      </c>
      <c r="K7" s="49">
        <f t="shared" si="0"/>
        <v>0</v>
      </c>
    </row>
    <row r="8" spans="1:11" ht="14.25" customHeight="1" x14ac:dyDescent="0.25">
      <c r="A8" s="297"/>
      <c r="B8" s="57" t="s">
        <v>156</v>
      </c>
      <c r="C8" s="36" t="s">
        <v>183</v>
      </c>
      <c r="D8" s="128">
        <v>4</v>
      </c>
      <c r="E8" s="2">
        <v>5</v>
      </c>
      <c r="F8" s="2">
        <v>36</v>
      </c>
      <c r="G8" s="3">
        <v>85</v>
      </c>
      <c r="H8" s="36">
        <v>1255</v>
      </c>
      <c r="I8" s="62">
        <v>60000</v>
      </c>
      <c r="J8" s="65">
        <v>0</v>
      </c>
      <c r="K8" s="49">
        <f t="shared" si="0"/>
        <v>0</v>
      </c>
    </row>
    <row r="9" spans="1:11" ht="14.25" customHeight="1" x14ac:dyDescent="0.25">
      <c r="A9" s="297"/>
      <c r="B9" s="57" t="s">
        <v>157</v>
      </c>
      <c r="C9" s="36" t="s">
        <v>183</v>
      </c>
      <c r="D9" s="128">
        <v>4</v>
      </c>
      <c r="E9" s="2">
        <v>5</v>
      </c>
      <c r="F9" s="2">
        <v>36</v>
      </c>
      <c r="G9" s="3">
        <v>92</v>
      </c>
      <c r="H9" s="36">
        <v>1256</v>
      </c>
      <c r="I9" s="62">
        <v>50000</v>
      </c>
      <c r="J9" s="65">
        <v>0</v>
      </c>
      <c r="K9" s="49">
        <f t="shared" si="0"/>
        <v>0</v>
      </c>
    </row>
    <row r="10" spans="1:11" ht="14.25" customHeight="1" x14ac:dyDescent="0.25">
      <c r="A10" s="297"/>
      <c r="B10" s="57" t="s">
        <v>205</v>
      </c>
      <c r="C10" s="36" t="s">
        <v>183</v>
      </c>
      <c r="D10" s="128">
        <v>4</v>
      </c>
      <c r="E10" s="2">
        <v>5</v>
      </c>
      <c r="F10" s="2">
        <v>36</v>
      </c>
      <c r="G10" s="3">
        <v>86</v>
      </c>
      <c r="H10" s="36">
        <v>1257</v>
      </c>
      <c r="I10" s="62">
        <v>35000</v>
      </c>
      <c r="J10" s="65">
        <v>0</v>
      </c>
      <c r="K10" s="49">
        <f t="shared" si="0"/>
        <v>0</v>
      </c>
    </row>
    <row r="11" spans="1:11" ht="14.25" customHeight="1" x14ac:dyDescent="0.25">
      <c r="A11" s="297"/>
      <c r="B11" s="57" t="s">
        <v>158</v>
      </c>
      <c r="C11" s="36" t="s">
        <v>152</v>
      </c>
      <c r="D11" s="128">
        <v>4</v>
      </c>
      <c r="E11" s="2">
        <v>5</v>
      </c>
      <c r="F11" s="2">
        <v>7</v>
      </c>
      <c r="G11" s="3">
        <v>62</v>
      </c>
      <c r="H11" s="36">
        <v>1258</v>
      </c>
      <c r="I11" s="62">
        <v>12000</v>
      </c>
      <c r="J11" s="65">
        <v>0</v>
      </c>
      <c r="K11" s="49">
        <f t="shared" si="0"/>
        <v>0</v>
      </c>
    </row>
    <row r="12" spans="1:11" ht="14.25" customHeight="1" x14ac:dyDescent="0.25">
      <c r="A12" s="297"/>
      <c r="B12" s="57" t="s">
        <v>160</v>
      </c>
      <c r="C12" s="36" t="s">
        <v>183</v>
      </c>
      <c r="D12" s="128">
        <v>4</v>
      </c>
      <c r="E12" s="2">
        <v>4</v>
      </c>
      <c r="F12" s="2">
        <v>8</v>
      </c>
      <c r="G12" s="3">
        <v>280</v>
      </c>
      <c r="H12" s="36">
        <v>1259</v>
      </c>
      <c r="I12" s="62">
        <v>900000</v>
      </c>
      <c r="J12" s="65">
        <v>0</v>
      </c>
      <c r="K12" s="49">
        <v>0</v>
      </c>
    </row>
    <row r="13" spans="1:11" ht="14.25" customHeight="1" x14ac:dyDescent="0.25">
      <c r="A13" s="297"/>
      <c r="B13" s="57" t="s">
        <v>161</v>
      </c>
      <c r="C13" s="36" t="s">
        <v>183</v>
      </c>
      <c r="D13" s="128">
        <v>4</v>
      </c>
      <c r="E13" s="2">
        <v>4</v>
      </c>
      <c r="F13" s="2">
        <v>8</v>
      </c>
      <c r="G13" s="3">
        <v>132</v>
      </c>
      <c r="H13" s="36">
        <v>1260</v>
      </c>
      <c r="I13" s="62">
        <v>1600000</v>
      </c>
      <c r="J13" s="65">
        <v>0</v>
      </c>
      <c r="K13" s="49">
        <v>0</v>
      </c>
    </row>
    <row r="14" spans="1:11" ht="14.25" customHeight="1" x14ac:dyDescent="0.25">
      <c r="A14" s="297"/>
      <c r="B14" s="57" t="s">
        <v>162</v>
      </c>
      <c r="C14" s="36" t="s">
        <v>252</v>
      </c>
      <c r="D14" s="128">
        <v>4</v>
      </c>
      <c r="E14" s="2">
        <v>4</v>
      </c>
      <c r="F14" s="2">
        <v>8</v>
      </c>
      <c r="G14" s="3">
        <v>278</v>
      </c>
      <c r="H14" s="36">
        <v>1261</v>
      </c>
      <c r="I14" s="62">
        <v>1500000</v>
      </c>
      <c r="J14" s="65">
        <v>0</v>
      </c>
      <c r="K14" s="49">
        <f t="shared" si="0"/>
        <v>0</v>
      </c>
    </row>
    <row r="15" spans="1:11" ht="14.25" customHeight="1" x14ac:dyDescent="0.25">
      <c r="A15" s="297"/>
      <c r="B15" s="57" t="s">
        <v>163</v>
      </c>
      <c r="C15" s="36" t="s">
        <v>183</v>
      </c>
      <c r="D15" s="128">
        <v>4</v>
      </c>
      <c r="E15" s="2">
        <v>4</v>
      </c>
      <c r="F15" s="2">
        <v>8</v>
      </c>
      <c r="G15" s="3">
        <v>279</v>
      </c>
      <c r="H15" s="36">
        <v>1262</v>
      </c>
      <c r="I15" s="62">
        <v>4500000</v>
      </c>
      <c r="J15" s="65">
        <v>0</v>
      </c>
      <c r="K15" s="49">
        <f t="shared" si="0"/>
        <v>0</v>
      </c>
    </row>
    <row r="16" spans="1:11" ht="14.25" customHeight="1" x14ac:dyDescent="0.25">
      <c r="A16" s="297"/>
      <c r="B16" s="57" t="s">
        <v>164</v>
      </c>
      <c r="C16" s="36" t="s">
        <v>196</v>
      </c>
      <c r="D16" s="128">
        <v>4</v>
      </c>
      <c r="E16" s="2">
        <v>4</v>
      </c>
      <c r="F16" s="2">
        <v>8</v>
      </c>
      <c r="G16" s="3">
        <v>65</v>
      </c>
      <c r="H16" s="36">
        <v>1263</v>
      </c>
      <c r="I16" s="62">
        <v>350000</v>
      </c>
      <c r="J16" s="65">
        <v>0</v>
      </c>
      <c r="K16" s="49">
        <f t="shared" si="0"/>
        <v>0</v>
      </c>
    </row>
    <row r="17" spans="1:11" ht="14.25" customHeight="1" x14ac:dyDescent="0.25">
      <c r="A17" s="297"/>
      <c r="B17" s="57" t="s">
        <v>165</v>
      </c>
      <c r="C17" s="36" t="s">
        <v>197</v>
      </c>
      <c r="D17" s="128">
        <v>4</v>
      </c>
      <c r="E17" s="2">
        <v>4</v>
      </c>
      <c r="F17" s="2">
        <v>8</v>
      </c>
      <c r="G17" s="3">
        <v>289</v>
      </c>
      <c r="H17" s="36">
        <v>1264</v>
      </c>
      <c r="I17" s="62">
        <v>20000</v>
      </c>
      <c r="J17" s="65">
        <v>0</v>
      </c>
      <c r="K17" s="49">
        <f t="shared" si="0"/>
        <v>0</v>
      </c>
    </row>
    <row r="18" spans="1:11" ht="14.25" customHeight="1" x14ac:dyDescent="0.25">
      <c r="A18" s="297"/>
      <c r="B18" s="57" t="s">
        <v>166</v>
      </c>
      <c r="C18" s="36" t="s">
        <v>183</v>
      </c>
      <c r="D18" s="128">
        <v>4</v>
      </c>
      <c r="E18" s="2">
        <v>4</v>
      </c>
      <c r="F18" s="2">
        <v>8</v>
      </c>
      <c r="G18" s="3">
        <v>77</v>
      </c>
      <c r="H18" s="36">
        <v>1265</v>
      </c>
      <c r="I18" s="62">
        <v>180000</v>
      </c>
      <c r="J18" s="65">
        <v>0</v>
      </c>
      <c r="K18" s="49">
        <f t="shared" si="0"/>
        <v>0</v>
      </c>
    </row>
    <row r="19" spans="1:11" ht="14.25" customHeight="1" x14ac:dyDescent="0.25">
      <c r="A19" s="297"/>
      <c r="B19" s="57" t="s">
        <v>167</v>
      </c>
      <c r="C19" s="36" t="s">
        <v>183</v>
      </c>
      <c r="D19" s="128">
        <v>4</v>
      </c>
      <c r="E19" s="2">
        <v>4</v>
      </c>
      <c r="F19" s="2">
        <v>8</v>
      </c>
      <c r="G19" s="3">
        <v>70</v>
      </c>
      <c r="H19" s="36">
        <v>1266</v>
      </c>
      <c r="I19" s="62">
        <v>190000</v>
      </c>
      <c r="J19" s="65">
        <v>0</v>
      </c>
      <c r="K19" s="49">
        <f t="shared" si="0"/>
        <v>0</v>
      </c>
    </row>
    <row r="20" spans="1:11" ht="14.25" customHeight="1" x14ac:dyDescent="0.25">
      <c r="A20" s="297"/>
      <c r="B20" s="57" t="s">
        <v>168</v>
      </c>
      <c r="C20" s="36" t="s">
        <v>196</v>
      </c>
      <c r="D20" s="128">
        <v>4</v>
      </c>
      <c r="E20" s="2">
        <v>4</v>
      </c>
      <c r="F20" s="2">
        <v>8</v>
      </c>
      <c r="G20" s="3">
        <v>60</v>
      </c>
      <c r="H20" s="36">
        <v>1267</v>
      </c>
      <c r="I20" s="62">
        <v>80000</v>
      </c>
      <c r="J20" s="65">
        <v>0</v>
      </c>
      <c r="K20" s="49">
        <f t="shared" si="0"/>
        <v>0</v>
      </c>
    </row>
    <row r="21" spans="1:11" ht="14.25" customHeight="1" x14ac:dyDescent="0.25">
      <c r="A21" s="297"/>
      <c r="B21" s="57" t="s">
        <v>169</v>
      </c>
      <c r="C21" s="36" t="s">
        <v>181</v>
      </c>
      <c r="D21" s="128">
        <v>4</v>
      </c>
      <c r="E21" s="2">
        <v>4</v>
      </c>
      <c r="F21" s="2">
        <v>8</v>
      </c>
      <c r="G21" s="3">
        <v>292</v>
      </c>
      <c r="H21" s="36">
        <v>1268</v>
      </c>
      <c r="I21" s="62">
        <v>35000</v>
      </c>
      <c r="J21" s="65">
        <v>0</v>
      </c>
      <c r="K21" s="49">
        <f t="shared" si="0"/>
        <v>0</v>
      </c>
    </row>
    <row r="22" spans="1:11" ht="14.25" customHeight="1" x14ac:dyDescent="0.25">
      <c r="A22" s="297"/>
      <c r="B22" s="57" t="s">
        <v>170</v>
      </c>
      <c r="C22" s="36" t="s">
        <v>181</v>
      </c>
      <c r="D22" s="128">
        <v>4</v>
      </c>
      <c r="E22" s="2">
        <v>4</v>
      </c>
      <c r="F22" s="2">
        <v>8</v>
      </c>
      <c r="G22" s="3">
        <v>293</v>
      </c>
      <c r="H22" s="36">
        <v>1269</v>
      </c>
      <c r="I22" s="62">
        <v>36000</v>
      </c>
      <c r="J22" s="65">
        <v>0</v>
      </c>
      <c r="K22" s="49">
        <f t="shared" si="0"/>
        <v>0</v>
      </c>
    </row>
    <row r="23" spans="1:11" ht="14.25" customHeight="1" x14ac:dyDescent="0.25">
      <c r="A23" s="297"/>
      <c r="B23" s="57" t="s">
        <v>206</v>
      </c>
      <c r="C23" s="36" t="s">
        <v>183</v>
      </c>
      <c r="D23" s="128">
        <v>4</v>
      </c>
      <c r="E23" s="2">
        <v>4</v>
      </c>
      <c r="F23" s="2">
        <v>8</v>
      </c>
      <c r="G23" s="3">
        <v>59</v>
      </c>
      <c r="H23" s="36">
        <v>1270</v>
      </c>
      <c r="I23" s="62">
        <v>150000</v>
      </c>
      <c r="J23" s="65">
        <v>0</v>
      </c>
      <c r="K23" s="49">
        <f t="shared" si="0"/>
        <v>0</v>
      </c>
    </row>
    <row r="24" spans="1:11" ht="14.25" customHeight="1" x14ac:dyDescent="0.25">
      <c r="A24" s="297"/>
      <c r="B24" s="57" t="s">
        <v>245</v>
      </c>
      <c r="C24" s="36" t="s">
        <v>183</v>
      </c>
      <c r="D24" s="128">
        <v>4</v>
      </c>
      <c r="E24" s="2">
        <v>5</v>
      </c>
      <c r="F24" s="2">
        <v>36</v>
      </c>
      <c r="G24" s="3">
        <v>459</v>
      </c>
      <c r="H24" s="36">
        <v>1500</v>
      </c>
      <c r="I24" s="62">
        <v>100000</v>
      </c>
      <c r="J24" s="65">
        <v>0</v>
      </c>
      <c r="K24" s="49">
        <f t="shared" si="0"/>
        <v>0</v>
      </c>
    </row>
    <row r="25" spans="1:11" ht="14.25" customHeight="1" x14ac:dyDescent="0.25">
      <c r="A25" s="297"/>
      <c r="B25" s="57" t="s">
        <v>246</v>
      </c>
      <c r="C25" s="36" t="s">
        <v>183</v>
      </c>
      <c r="D25" s="128">
        <v>4</v>
      </c>
      <c r="E25" s="2">
        <v>5</v>
      </c>
      <c r="F25" s="2">
        <v>36</v>
      </c>
      <c r="G25" s="3">
        <v>47</v>
      </c>
      <c r="H25" s="36">
        <v>1501</v>
      </c>
      <c r="I25" s="62">
        <v>200000</v>
      </c>
      <c r="J25" s="65">
        <v>0</v>
      </c>
      <c r="K25" s="49">
        <f t="shared" si="0"/>
        <v>0</v>
      </c>
    </row>
    <row r="26" spans="1:11" ht="14.25" customHeight="1" x14ac:dyDescent="0.25">
      <c r="A26" s="297"/>
      <c r="B26" s="57" t="s">
        <v>207</v>
      </c>
      <c r="C26" s="36" t="s">
        <v>181</v>
      </c>
      <c r="D26" s="128">
        <v>4</v>
      </c>
      <c r="E26" s="2">
        <v>4</v>
      </c>
      <c r="F26" s="2">
        <v>8</v>
      </c>
      <c r="G26" s="3">
        <v>39</v>
      </c>
      <c r="H26" s="36">
        <v>1271</v>
      </c>
      <c r="I26" s="62">
        <v>125000</v>
      </c>
      <c r="J26" s="65">
        <v>0</v>
      </c>
      <c r="K26" s="49">
        <f t="shared" si="0"/>
        <v>0</v>
      </c>
    </row>
    <row r="27" spans="1:11" ht="14.25" customHeight="1" x14ac:dyDescent="0.25">
      <c r="A27" s="297"/>
      <c r="B27" s="57" t="s">
        <v>171</v>
      </c>
      <c r="C27" s="36" t="s">
        <v>182</v>
      </c>
      <c r="D27" s="128">
        <v>4</v>
      </c>
      <c r="E27" s="2">
        <v>7</v>
      </c>
      <c r="F27" s="2">
        <v>33</v>
      </c>
      <c r="G27" s="3">
        <v>147</v>
      </c>
      <c r="H27" s="36">
        <v>1272</v>
      </c>
      <c r="I27" s="62">
        <v>5000</v>
      </c>
      <c r="J27" s="65">
        <v>0</v>
      </c>
      <c r="K27" s="49">
        <f t="shared" si="0"/>
        <v>0</v>
      </c>
    </row>
    <row r="28" spans="1:11" ht="14.25" customHeight="1" x14ac:dyDescent="0.25">
      <c r="A28" s="297"/>
      <c r="B28" s="57" t="s">
        <v>172</v>
      </c>
      <c r="C28" s="36" t="s">
        <v>182</v>
      </c>
      <c r="D28" s="128">
        <v>4</v>
      </c>
      <c r="E28" s="2">
        <v>7</v>
      </c>
      <c r="F28" s="2">
        <v>33</v>
      </c>
      <c r="G28" s="3">
        <v>145</v>
      </c>
      <c r="H28" s="36">
        <v>1273</v>
      </c>
      <c r="I28" s="62">
        <v>5200</v>
      </c>
      <c r="J28" s="65">
        <v>0</v>
      </c>
      <c r="K28" s="49">
        <f t="shared" si="0"/>
        <v>0</v>
      </c>
    </row>
    <row r="29" spans="1:11" ht="14.25" customHeight="1" thickBot="1" x14ac:dyDescent="0.3">
      <c r="A29" s="297"/>
      <c r="B29" s="59" t="s">
        <v>173</v>
      </c>
      <c r="C29" s="38" t="s">
        <v>182</v>
      </c>
      <c r="D29" s="130">
        <v>4</v>
      </c>
      <c r="E29" s="19">
        <v>7</v>
      </c>
      <c r="F29" s="19">
        <v>33</v>
      </c>
      <c r="G29" s="22">
        <v>144</v>
      </c>
      <c r="H29" s="38">
        <v>1274</v>
      </c>
      <c r="I29" s="67">
        <v>4800</v>
      </c>
      <c r="J29" s="66">
        <v>0</v>
      </c>
      <c r="K29" s="50">
        <f t="shared" si="0"/>
        <v>0</v>
      </c>
    </row>
    <row r="30" spans="1:11" ht="14.25" customHeight="1" x14ac:dyDescent="0.25">
      <c r="A30" s="288" t="s">
        <v>86</v>
      </c>
      <c r="B30" s="136" t="s">
        <v>184</v>
      </c>
      <c r="C30" s="41" t="s">
        <v>152</v>
      </c>
      <c r="D30" s="23">
        <v>4</v>
      </c>
      <c r="E30" s="18">
        <v>5</v>
      </c>
      <c r="F30" s="18">
        <v>9</v>
      </c>
      <c r="G30" s="21">
        <v>6</v>
      </c>
      <c r="H30" s="35">
        <v>1275</v>
      </c>
      <c r="I30" s="61">
        <v>3000</v>
      </c>
      <c r="J30" s="64">
        <v>0</v>
      </c>
      <c r="K30" s="48">
        <f t="shared" si="0"/>
        <v>0</v>
      </c>
    </row>
    <row r="31" spans="1:11" ht="14.25" customHeight="1" x14ac:dyDescent="0.25">
      <c r="A31" s="288"/>
      <c r="B31" s="133" t="s">
        <v>185</v>
      </c>
      <c r="C31" s="36" t="s">
        <v>152</v>
      </c>
      <c r="D31" s="25">
        <v>4</v>
      </c>
      <c r="E31" s="2">
        <v>5</v>
      </c>
      <c r="F31" s="2">
        <v>9</v>
      </c>
      <c r="G31" s="3">
        <v>7</v>
      </c>
      <c r="H31" s="36">
        <v>1276</v>
      </c>
      <c r="I31" s="62">
        <v>6000</v>
      </c>
      <c r="J31" s="65">
        <v>0</v>
      </c>
      <c r="K31" s="49">
        <f t="shared" si="0"/>
        <v>0</v>
      </c>
    </row>
    <row r="32" spans="1:11" ht="14.25" customHeight="1" x14ac:dyDescent="0.25">
      <c r="A32" s="288"/>
      <c r="B32" s="133" t="s">
        <v>186</v>
      </c>
      <c r="C32" s="36" t="s">
        <v>152</v>
      </c>
      <c r="D32" s="25">
        <v>4</v>
      </c>
      <c r="E32" s="2">
        <v>5</v>
      </c>
      <c r="F32" s="2">
        <v>37</v>
      </c>
      <c r="G32" s="3">
        <v>4</v>
      </c>
      <c r="H32" s="36">
        <v>1277</v>
      </c>
      <c r="I32" s="62">
        <v>8000</v>
      </c>
      <c r="J32" s="65">
        <v>0</v>
      </c>
      <c r="K32" s="49">
        <f t="shared" si="0"/>
        <v>0</v>
      </c>
    </row>
    <row r="33" spans="1:12" ht="14.25" customHeight="1" x14ac:dyDescent="0.25">
      <c r="A33" s="288"/>
      <c r="B33" s="133" t="s">
        <v>187</v>
      </c>
      <c r="C33" s="36" t="s">
        <v>182</v>
      </c>
      <c r="D33" s="25">
        <v>4</v>
      </c>
      <c r="E33" s="2">
        <v>7</v>
      </c>
      <c r="F33" s="2">
        <v>33</v>
      </c>
      <c r="G33" s="3">
        <v>442</v>
      </c>
      <c r="H33" s="36">
        <v>1278</v>
      </c>
      <c r="I33" s="62">
        <v>2500</v>
      </c>
      <c r="J33" s="65">
        <v>0</v>
      </c>
      <c r="K33" s="49">
        <f t="shared" si="0"/>
        <v>0</v>
      </c>
    </row>
    <row r="34" spans="1:12" ht="14.25" customHeight="1" x14ac:dyDescent="0.25">
      <c r="A34" s="288"/>
      <c r="B34" s="133" t="s">
        <v>188</v>
      </c>
      <c r="C34" s="36" t="s">
        <v>182</v>
      </c>
      <c r="D34" s="25">
        <v>4</v>
      </c>
      <c r="E34" s="2">
        <v>7</v>
      </c>
      <c r="F34" s="2">
        <v>33</v>
      </c>
      <c r="G34" s="3">
        <v>441</v>
      </c>
      <c r="H34" s="36">
        <v>1279</v>
      </c>
      <c r="I34" s="62">
        <v>2400</v>
      </c>
      <c r="J34" s="65">
        <v>0</v>
      </c>
      <c r="K34" s="49">
        <f t="shared" si="0"/>
        <v>0</v>
      </c>
    </row>
    <row r="35" spans="1:12" ht="14.25" customHeight="1" x14ac:dyDescent="0.25">
      <c r="A35" s="288"/>
      <c r="B35" s="133" t="s">
        <v>189</v>
      </c>
      <c r="C35" s="36" t="s">
        <v>182</v>
      </c>
      <c r="D35" s="25">
        <v>4</v>
      </c>
      <c r="E35" s="2">
        <v>7</v>
      </c>
      <c r="F35" s="2">
        <v>33</v>
      </c>
      <c r="G35" s="3">
        <v>32</v>
      </c>
      <c r="H35" s="36">
        <v>1280</v>
      </c>
      <c r="I35" s="62">
        <v>6000</v>
      </c>
      <c r="J35" s="65">
        <v>0</v>
      </c>
      <c r="K35" s="49">
        <f t="shared" si="0"/>
        <v>0</v>
      </c>
    </row>
    <row r="36" spans="1:12" ht="14.25" customHeight="1" x14ac:dyDescent="0.25">
      <c r="A36" s="288"/>
      <c r="B36" s="133" t="s">
        <v>190</v>
      </c>
      <c r="C36" s="36" t="s">
        <v>182</v>
      </c>
      <c r="D36" s="25">
        <v>4</v>
      </c>
      <c r="E36" s="2">
        <v>7</v>
      </c>
      <c r="F36" s="2">
        <v>33</v>
      </c>
      <c r="G36" s="3">
        <v>155</v>
      </c>
      <c r="H36" s="36">
        <v>1281</v>
      </c>
      <c r="I36" s="62">
        <v>8500</v>
      </c>
      <c r="J36" s="65">
        <v>0</v>
      </c>
      <c r="K36" s="49">
        <f t="shared" si="0"/>
        <v>0</v>
      </c>
    </row>
    <row r="37" spans="1:12" ht="14.25" customHeight="1" x14ac:dyDescent="0.25">
      <c r="A37" s="288"/>
      <c r="B37" s="133" t="s">
        <v>227</v>
      </c>
      <c r="C37" s="36" t="s">
        <v>181</v>
      </c>
      <c r="D37" s="25">
        <v>4</v>
      </c>
      <c r="E37" s="2">
        <v>4</v>
      </c>
      <c r="F37" s="2">
        <v>8</v>
      </c>
      <c r="G37" s="3">
        <v>353</v>
      </c>
      <c r="H37" s="36">
        <v>1282</v>
      </c>
      <c r="I37" s="62">
        <v>100000</v>
      </c>
      <c r="J37" s="65">
        <v>0</v>
      </c>
      <c r="K37" s="49">
        <f t="shared" si="0"/>
        <v>0</v>
      </c>
    </row>
    <row r="38" spans="1:12" ht="14.25" customHeight="1" x14ac:dyDescent="0.25">
      <c r="A38" s="288"/>
      <c r="B38" s="133" t="s">
        <v>228</v>
      </c>
      <c r="C38" s="36" t="s">
        <v>181</v>
      </c>
      <c r="D38" s="25">
        <v>4</v>
      </c>
      <c r="E38" s="2">
        <v>4</v>
      </c>
      <c r="F38" s="2">
        <v>8</v>
      </c>
      <c r="G38" s="3">
        <v>354</v>
      </c>
      <c r="H38" s="36">
        <v>1283</v>
      </c>
      <c r="I38" s="62">
        <v>80000</v>
      </c>
      <c r="J38" s="65">
        <v>0</v>
      </c>
      <c r="K38" s="49">
        <f t="shared" si="0"/>
        <v>0</v>
      </c>
    </row>
    <row r="39" spans="1:12" ht="14.25" customHeight="1" x14ac:dyDescent="0.25">
      <c r="A39" s="288"/>
      <c r="B39" s="133" t="s">
        <v>225</v>
      </c>
      <c r="C39" s="36" t="s">
        <v>181</v>
      </c>
      <c r="D39" s="25">
        <v>4</v>
      </c>
      <c r="E39" s="2">
        <v>4</v>
      </c>
      <c r="F39" s="2">
        <v>8</v>
      </c>
      <c r="G39" s="3">
        <v>58</v>
      </c>
      <c r="H39" s="36">
        <v>1284</v>
      </c>
      <c r="I39" s="62">
        <v>135000</v>
      </c>
      <c r="J39" s="65">
        <v>0</v>
      </c>
      <c r="K39" s="49">
        <f t="shared" si="0"/>
        <v>0</v>
      </c>
    </row>
    <row r="40" spans="1:12" ht="14.25" customHeight="1" x14ac:dyDescent="0.25">
      <c r="A40" s="288"/>
      <c r="B40" s="133" t="s">
        <v>193</v>
      </c>
      <c r="C40" s="36" t="s">
        <v>196</v>
      </c>
      <c r="D40" s="25">
        <v>4</v>
      </c>
      <c r="E40" s="2">
        <v>4</v>
      </c>
      <c r="F40" s="2">
        <v>8</v>
      </c>
      <c r="G40" s="3">
        <v>46</v>
      </c>
      <c r="H40" s="36">
        <v>1285</v>
      </c>
      <c r="I40" s="62">
        <v>1000000</v>
      </c>
      <c r="J40" s="65">
        <v>0</v>
      </c>
      <c r="K40" s="49">
        <f t="shared" si="0"/>
        <v>0</v>
      </c>
    </row>
    <row r="41" spans="1:12" ht="14.25" customHeight="1" x14ac:dyDescent="0.25">
      <c r="A41" s="288"/>
      <c r="B41" s="133" t="s">
        <v>226</v>
      </c>
      <c r="C41" s="36" t="s">
        <v>183</v>
      </c>
      <c r="D41" s="25">
        <v>4</v>
      </c>
      <c r="E41" s="2">
        <v>4</v>
      </c>
      <c r="F41" s="2">
        <v>8</v>
      </c>
      <c r="G41" s="3">
        <v>45</v>
      </c>
      <c r="H41" s="36">
        <v>1286</v>
      </c>
      <c r="I41" s="62">
        <v>450000</v>
      </c>
      <c r="J41" s="65">
        <v>0</v>
      </c>
      <c r="K41" s="49">
        <f t="shared" si="0"/>
        <v>0</v>
      </c>
      <c r="L41" s="106"/>
    </row>
    <row r="42" spans="1:12" ht="14.25" customHeight="1" x14ac:dyDescent="0.25">
      <c r="A42" s="288"/>
      <c r="B42" s="133" t="s">
        <v>194</v>
      </c>
      <c r="C42" s="36" t="s">
        <v>196</v>
      </c>
      <c r="D42" s="25">
        <v>4</v>
      </c>
      <c r="E42" s="2">
        <v>4</v>
      </c>
      <c r="F42" s="2">
        <v>8</v>
      </c>
      <c r="G42" s="3">
        <v>287</v>
      </c>
      <c r="H42" s="36">
        <v>1287</v>
      </c>
      <c r="I42" s="62">
        <v>600000</v>
      </c>
      <c r="J42" s="65">
        <v>0</v>
      </c>
      <c r="K42" s="49">
        <f t="shared" si="0"/>
        <v>0</v>
      </c>
    </row>
    <row r="43" spans="1:12" ht="14.25" customHeight="1" thickBot="1" x14ac:dyDescent="0.3">
      <c r="A43" s="289"/>
      <c r="B43" s="137" t="s">
        <v>195</v>
      </c>
      <c r="C43" s="38" t="s">
        <v>183</v>
      </c>
      <c r="D43" s="27">
        <v>4</v>
      </c>
      <c r="E43" s="19">
        <v>4</v>
      </c>
      <c r="F43" s="19">
        <v>8</v>
      </c>
      <c r="G43" s="22">
        <v>75</v>
      </c>
      <c r="H43" s="38">
        <v>1288</v>
      </c>
      <c r="I43" s="67">
        <v>550000</v>
      </c>
      <c r="J43" s="66">
        <v>0</v>
      </c>
      <c r="K43" s="50">
        <f t="shared" si="0"/>
        <v>0</v>
      </c>
    </row>
    <row r="44" spans="1:12" ht="14.25" customHeight="1" x14ac:dyDescent="0.25">
      <c r="A44" s="290" t="s">
        <v>87</v>
      </c>
      <c r="B44" s="138" t="s">
        <v>198</v>
      </c>
      <c r="C44" s="35" t="s">
        <v>196</v>
      </c>
      <c r="D44" s="23">
        <v>4</v>
      </c>
      <c r="E44" s="18">
        <v>4</v>
      </c>
      <c r="F44" s="18">
        <v>8</v>
      </c>
      <c r="G44" s="21">
        <v>305</v>
      </c>
      <c r="H44" s="35">
        <v>1289</v>
      </c>
      <c r="I44" s="61">
        <v>600000</v>
      </c>
      <c r="J44" s="64">
        <v>0</v>
      </c>
      <c r="K44" s="48">
        <f t="shared" si="0"/>
        <v>0</v>
      </c>
    </row>
    <row r="45" spans="1:12" ht="14.25" customHeight="1" x14ac:dyDescent="0.25">
      <c r="A45" s="291"/>
      <c r="B45" s="134" t="s">
        <v>199</v>
      </c>
      <c r="C45" s="36" t="s">
        <v>183</v>
      </c>
      <c r="D45" s="25">
        <v>4</v>
      </c>
      <c r="E45" s="2">
        <v>4</v>
      </c>
      <c r="F45" s="2">
        <v>8</v>
      </c>
      <c r="G45" s="3">
        <v>295</v>
      </c>
      <c r="H45" s="36">
        <v>1290</v>
      </c>
      <c r="I45" s="62">
        <v>450000</v>
      </c>
      <c r="J45" s="65">
        <v>0</v>
      </c>
      <c r="K45" s="49">
        <f t="shared" si="0"/>
        <v>0</v>
      </c>
    </row>
    <row r="46" spans="1:12" ht="14.25" customHeight="1" x14ac:dyDescent="0.25">
      <c r="A46" s="291"/>
      <c r="B46" s="134" t="s">
        <v>200</v>
      </c>
      <c r="C46" s="36" t="s">
        <v>183</v>
      </c>
      <c r="D46" s="25">
        <v>4</v>
      </c>
      <c r="E46" s="2">
        <v>4</v>
      </c>
      <c r="F46" s="2">
        <v>8</v>
      </c>
      <c r="G46" s="3">
        <v>298</v>
      </c>
      <c r="H46" s="36">
        <v>1291</v>
      </c>
      <c r="I46" s="62">
        <v>440000</v>
      </c>
      <c r="J46" s="65">
        <v>0</v>
      </c>
      <c r="K46" s="49">
        <f t="shared" si="0"/>
        <v>0</v>
      </c>
    </row>
    <row r="47" spans="1:12" ht="14.25" customHeight="1" x14ac:dyDescent="0.25">
      <c r="A47" s="291"/>
      <c r="B47" s="134" t="s">
        <v>174</v>
      </c>
      <c r="C47" s="36" t="s">
        <v>183</v>
      </c>
      <c r="D47" s="25">
        <v>4</v>
      </c>
      <c r="E47" s="2">
        <v>4</v>
      </c>
      <c r="F47" s="2">
        <v>8</v>
      </c>
      <c r="G47" s="3">
        <v>432</v>
      </c>
      <c r="H47" s="36">
        <v>1292</v>
      </c>
      <c r="I47" s="62">
        <v>80000</v>
      </c>
      <c r="J47" s="65">
        <v>0</v>
      </c>
      <c r="K47" s="49">
        <f t="shared" si="0"/>
        <v>0</v>
      </c>
    </row>
    <row r="48" spans="1:12" ht="14.25" customHeight="1" x14ac:dyDescent="0.25">
      <c r="A48" s="291"/>
      <c r="B48" s="134" t="s">
        <v>175</v>
      </c>
      <c r="C48" s="36" t="s">
        <v>183</v>
      </c>
      <c r="D48" s="25">
        <v>4</v>
      </c>
      <c r="E48" s="2">
        <v>4</v>
      </c>
      <c r="F48" s="2">
        <v>8</v>
      </c>
      <c r="G48" s="3">
        <v>433</v>
      </c>
      <c r="H48" s="36">
        <v>1293</v>
      </c>
      <c r="I48" s="62">
        <v>50000</v>
      </c>
      <c r="J48" s="65">
        <v>0</v>
      </c>
      <c r="K48" s="49">
        <f t="shared" si="0"/>
        <v>0</v>
      </c>
    </row>
    <row r="49" spans="1:12" ht="14.25" customHeight="1" x14ac:dyDescent="0.25">
      <c r="A49" s="291"/>
      <c r="B49" s="134" t="s">
        <v>176</v>
      </c>
      <c r="C49" s="36" t="s">
        <v>203</v>
      </c>
      <c r="D49" s="25">
        <v>4</v>
      </c>
      <c r="E49" s="2">
        <v>4</v>
      </c>
      <c r="F49" s="2">
        <v>8</v>
      </c>
      <c r="G49" s="3">
        <v>362</v>
      </c>
      <c r="H49" s="36">
        <v>1294</v>
      </c>
      <c r="I49" s="62">
        <v>950000</v>
      </c>
      <c r="J49" s="65">
        <v>0</v>
      </c>
      <c r="K49" s="49">
        <f t="shared" si="0"/>
        <v>0</v>
      </c>
    </row>
    <row r="50" spans="1:12" ht="14.25" customHeight="1" x14ac:dyDescent="0.25">
      <c r="A50" s="291"/>
      <c r="B50" s="134" t="s">
        <v>177</v>
      </c>
      <c r="C50" s="36" t="s">
        <v>183</v>
      </c>
      <c r="D50" s="25">
        <v>4</v>
      </c>
      <c r="E50" s="2">
        <v>4</v>
      </c>
      <c r="F50" s="2">
        <v>8</v>
      </c>
      <c r="G50" s="3">
        <v>304</v>
      </c>
      <c r="H50" s="36">
        <v>1295</v>
      </c>
      <c r="I50" s="62">
        <v>1300000</v>
      </c>
      <c r="J50" s="65">
        <v>0</v>
      </c>
      <c r="K50" s="49">
        <f t="shared" si="0"/>
        <v>0</v>
      </c>
    </row>
    <row r="51" spans="1:12" ht="14.25" customHeight="1" thickBot="1" x14ac:dyDescent="0.3">
      <c r="A51" s="292"/>
      <c r="B51" s="144" t="s">
        <v>180</v>
      </c>
      <c r="C51" s="38" t="s">
        <v>181</v>
      </c>
      <c r="D51" s="27">
        <v>4</v>
      </c>
      <c r="E51" s="19">
        <v>4</v>
      </c>
      <c r="F51" s="19">
        <v>8</v>
      </c>
      <c r="G51" s="22">
        <v>298</v>
      </c>
      <c r="H51" s="38">
        <v>1296</v>
      </c>
      <c r="I51" s="63">
        <v>35000</v>
      </c>
      <c r="J51" s="126">
        <v>0</v>
      </c>
      <c r="K51" s="139">
        <f t="shared" si="0"/>
        <v>0</v>
      </c>
    </row>
    <row r="52" spans="1:12" ht="14.25" customHeight="1" x14ac:dyDescent="0.25">
      <c r="A52" s="293" t="s">
        <v>88</v>
      </c>
      <c r="B52" s="102" t="s">
        <v>178</v>
      </c>
      <c r="C52" s="35" t="s">
        <v>182</v>
      </c>
      <c r="D52" s="23"/>
      <c r="E52" s="18"/>
      <c r="F52" s="18"/>
      <c r="G52" s="21"/>
      <c r="H52" s="35">
        <v>1297</v>
      </c>
      <c r="I52" s="61">
        <v>0</v>
      </c>
      <c r="J52" s="64">
        <v>0</v>
      </c>
      <c r="K52" s="48">
        <f t="shared" si="0"/>
        <v>0</v>
      </c>
    </row>
    <row r="53" spans="1:12" ht="14.25" customHeight="1" x14ac:dyDescent="0.25">
      <c r="A53" s="294"/>
      <c r="B53" s="135" t="s">
        <v>204</v>
      </c>
      <c r="C53" s="36" t="s">
        <v>152</v>
      </c>
      <c r="D53" s="25">
        <v>4</v>
      </c>
      <c r="E53" s="2">
        <v>5</v>
      </c>
      <c r="F53" s="2">
        <v>9</v>
      </c>
      <c r="G53" s="3">
        <v>389</v>
      </c>
      <c r="H53" s="36">
        <v>1298</v>
      </c>
      <c r="I53" s="62">
        <v>2000</v>
      </c>
      <c r="J53" s="65">
        <v>0</v>
      </c>
      <c r="K53" s="49">
        <f t="shared" si="0"/>
        <v>0</v>
      </c>
    </row>
    <row r="54" spans="1:12" ht="14.25" customHeight="1" x14ac:dyDescent="0.25">
      <c r="A54" s="294"/>
      <c r="B54" s="135" t="s">
        <v>251</v>
      </c>
      <c r="C54" s="36" t="s">
        <v>182</v>
      </c>
      <c r="D54" s="25">
        <v>4</v>
      </c>
      <c r="E54" s="2">
        <v>7</v>
      </c>
      <c r="F54" s="2">
        <v>33</v>
      </c>
      <c r="G54" s="3">
        <v>380</v>
      </c>
      <c r="H54" s="36">
        <v>1303</v>
      </c>
      <c r="I54" s="62">
        <v>2800</v>
      </c>
      <c r="J54" s="65">
        <v>0</v>
      </c>
      <c r="K54" s="49">
        <f t="shared" si="0"/>
        <v>0</v>
      </c>
    </row>
    <row r="55" spans="1:12" ht="14.25" customHeight="1" x14ac:dyDescent="0.25">
      <c r="A55" s="294"/>
      <c r="B55" s="135" t="s">
        <v>179</v>
      </c>
      <c r="C55" s="36" t="s">
        <v>182</v>
      </c>
      <c r="D55" s="25">
        <v>4</v>
      </c>
      <c r="E55" s="2">
        <v>7</v>
      </c>
      <c r="F55" s="2">
        <v>33</v>
      </c>
      <c r="G55" s="3">
        <v>376</v>
      </c>
      <c r="H55" s="36">
        <v>1299</v>
      </c>
      <c r="I55" s="62">
        <v>2500</v>
      </c>
      <c r="J55" s="65">
        <v>0</v>
      </c>
      <c r="K55" s="49">
        <f t="shared" si="0"/>
        <v>0</v>
      </c>
      <c r="L55" s="106"/>
    </row>
    <row r="56" spans="1:12" ht="13.5" customHeight="1" thickBot="1" x14ac:dyDescent="0.3">
      <c r="A56" s="295"/>
      <c r="B56" s="157" t="s">
        <v>229</v>
      </c>
      <c r="C56" s="37" t="s">
        <v>181</v>
      </c>
      <c r="D56" s="34">
        <v>4</v>
      </c>
      <c r="E56" s="17">
        <v>4</v>
      </c>
      <c r="F56" s="17">
        <v>8</v>
      </c>
      <c r="G56" s="33">
        <v>407</v>
      </c>
      <c r="H56" s="37">
        <v>1300</v>
      </c>
      <c r="I56" s="63">
        <v>80000</v>
      </c>
      <c r="J56" s="126">
        <v>0</v>
      </c>
      <c r="K56" s="139">
        <f t="shared" si="0"/>
        <v>0</v>
      </c>
    </row>
    <row r="57" spans="1:12" ht="13.5" customHeight="1" x14ac:dyDescent="0.25">
      <c r="A57" s="298" t="s">
        <v>248</v>
      </c>
      <c r="B57" s="158" t="s">
        <v>253</v>
      </c>
      <c r="C57" s="81" t="s">
        <v>152</v>
      </c>
      <c r="D57" s="110">
        <v>4</v>
      </c>
      <c r="E57" s="18">
        <v>5</v>
      </c>
      <c r="F57" s="18">
        <v>9</v>
      </c>
      <c r="G57" s="24">
        <v>11033</v>
      </c>
      <c r="H57" s="35">
        <v>1501</v>
      </c>
      <c r="I57" s="48">
        <v>5400</v>
      </c>
      <c r="J57" s="64">
        <v>0</v>
      </c>
      <c r="K57" s="48">
        <f t="shared" si="0"/>
        <v>0</v>
      </c>
    </row>
    <row r="58" spans="1:12" ht="13.5" customHeight="1" x14ac:dyDescent="0.25">
      <c r="A58" s="299"/>
      <c r="B58" s="169" t="s">
        <v>254</v>
      </c>
      <c r="C58" s="60" t="s">
        <v>152</v>
      </c>
      <c r="D58" s="128">
        <v>4</v>
      </c>
      <c r="E58" s="2">
        <v>5</v>
      </c>
      <c r="F58" s="2">
        <v>9</v>
      </c>
      <c r="G58" s="26">
        <v>11034</v>
      </c>
      <c r="H58" s="36">
        <v>1502</v>
      </c>
      <c r="I58" s="49">
        <v>5000</v>
      </c>
      <c r="J58" s="65">
        <v>0</v>
      </c>
      <c r="K58" s="49">
        <f t="shared" si="0"/>
        <v>0</v>
      </c>
    </row>
    <row r="59" spans="1:12" ht="13.5" customHeight="1" x14ac:dyDescent="0.25">
      <c r="A59" s="299"/>
      <c r="B59" s="169" t="s">
        <v>255</v>
      </c>
      <c r="C59" s="60" t="s">
        <v>183</v>
      </c>
      <c r="D59" s="128">
        <v>4</v>
      </c>
      <c r="E59" s="2">
        <v>4</v>
      </c>
      <c r="F59" s="2">
        <v>8</v>
      </c>
      <c r="G59" s="26">
        <v>11031</v>
      </c>
      <c r="H59" s="36">
        <v>1500</v>
      </c>
      <c r="I59" s="49">
        <v>450000</v>
      </c>
      <c r="J59" s="65">
        <v>0</v>
      </c>
      <c r="K59" s="49">
        <f t="shared" si="0"/>
        <v>0</v>
      </c>
    </row>
    <row r="60" spans="1:12" ht="13.5" customHeight="1" thickBot="1" x14ac:dyDescent="0.3">
      <c r="A60" s="300"/>
      <c r="B60" s="159" t="s">
        <v>256</v>
      </c>
      <c r="C60" s="82" t="s">
        <v>252</v>
      </c>
      <c r="D60" s="130">
        <v>4</v>
      </c>
      <c r="E60" s="19">
        <v>4</v>
      </c>
      <c r="F60" s="19">
        <v>8</v>
      </c>
      <c r="G60" s="28">
        <v>11093</v>
      </c>
      <c r="H60" s="38">
        <v>1503</v>
      </c>
      <c r="I60" s="50">
        <v>1100000</v>
      </c>
      <c r="J60" s="66">
        <v>2</v>
      </c>
      <c r="K60" s="50">
        <f t="shared" si="0"/>
        <v>2200000</v>
      </c>
    </row>
    <row r="61" spans="1:12" x14ac:dyDescent="0.25">
      <c r="B61" s="170"/>
      <c r="I61" s="279" t="s">
        <v>43</v>
      </c>
      <c r="J61" s="280"/>
      <c r="K61" s="283">
        <f>SUM(K2:K60)</f>
        <v>2200000</v>
      </c>
    </row>
    <row r="62" spans="1:12" ht="15.75" thickBot="1" x14ac:dyDescent="0.3">
      <c r="I62" s="281"/>
      <c r="J62" s="282"/>
      <c r="K62" s="284"/>
    </row>
    <row r="63" spans="1:12" x14ac:dyDescent="0.25">
      <c r="H63" s="156"/>
    </row>
    <row r="65" spans="8:8" x14ac:dyDescent="0.25">
      <c r="H65" s="156"/>
    </row>
  </sheetData>
  <mergeCells count="8">
    <mergeCell ref="I61:J62"/>
    <mergeCell ref="K61:K62"/>
    <mergeCell ref="D1:G1"/>
    <mergeCell ref="A30:A43"/>
    <mergeCell ref="A44:A51"/>
    <mergeCell ref="A52:A56"/>
    <mergeCell ref="A2:A29"/>
    <mergeCell ref="A57:A6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4"/>
  <sheetViews>
    <sheetView topLeftCell="A11" zoomScale="98" zoomScaleNormal="98" workbookViewId="0">
      <selection activeCell="B38" sqref="B38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09"/>
      <c r="B1" s="14" t="s">
        <v>104</v>
      </c>
      <c r="C1" s="285" t="s">
        <v>40</v>
      </c>
      <c r="D1" s="286"/>
      <c r="E1" s="286"/>
      <c r="F1" s="287"/>
      <c r="G1" s="15" t="s">
        <v>39</v>
      </c>
      <c r="H1" s="71" t="s">
        <v>41</v>
      </c>
      <c r="I1" s="14" t="s">
        <v>42</v>
      </c>
      <c r="J1" s="72" t="s">
        <v>43</v>
      </c>
    </row>
    <row r="2" spans="1:10" x14ac:dyDescent="0.25">
      <c r="A2" s="303" t="s">
        <v>123</v>
      </c>
      <c r="B2" s="53" t="s">
        <v>105</v>
      </c>
      <c r="C2" s="110">
        <v>1</v>
      </c>
      <c r="D2" s="18">
        <v>3</v>
      </c>
      <c r="E2" s="18">
        <v>43</v>
      </c>
      <c r="F2" s="21">
        <v>103</v>
      </c>
      <c r="G2" s="35">
        <v>1250</v>
      </c>
      <c r="H2" s="48">
        <v>90000</v>
      </c>
      <c r="I2" s="64"/>
      <c r="J2" s="48">
        <f>H2*I2</f>
        <v>0</v>
      </c>
    </row>
    <row r="3" spans="1:10" x14ac:dyDescent="0.25">
      <c r="A3" s="304"/>
      <c r="B3" s="54" t="s">
        <v>106</v>
      </c>
      <c r="C3" s="111">
        <v>1</v>
      </c>
      <c r="D3" s="4">
        <v>3</v>
      </c>
      <c r="E3" s="4">
        <v>43</v>
      </c>
      <c r="F3" s="3">
        <v>2740</v>
      </c>
      <c r="G3" s="41">
        <v>1251</v>
      </c>
      <c r="H3" s="49">
        <v>50000</v>
      </c>
      <c r="I3" s="65"/>
      <c r="J3" s="49">
        <f t="shared" ref="J3:J41" si="0">H3*I3</f>
        <v>0</v>
      </c>
    </row>
    <row r="4" spans="1:10" x14ac:dyDescent="0.25">
      <c r="A4" s="304"/>
      <c r="B4" s="54" t="s">
        <v>107</v>
      </c>
      <c r="C4" s="111">
        <v>1</v>
      </c>
      <c r="D4" s="4">
        <v>3</v>
      </c>
      <c r="E4" s="4">
        <v>43</v>
      </c>
      <c r="F4" s="3">
        <v>294</v>
      </c>
      <c r="G4" s="41">
        <v>1252</v>
      </c>
      <c r="H4" s="49">
        <v>70000</v>
      </c>
      <c r="I4" s="65"/>
      <c r="J4" s="49">
        <f t="shared" si="0"/>
        <v>0</v>
      </c>
    </row>
    <row r="5" spans="1:10" x14ac:dyDescent="0.25">
      <c r="A5" s="304"/>
      <c r="B5" s="112" t="s">
        <v>108</v>
      </c>
      <c r="C5" s="111">
        <v>1</v>
      </c>
      <c r="D5" s="4">
        <v>3</v>
      </c>
      <c r="E5" s="4">
        <v>43</v>
      </c>
      <c r="F5" s="3">
        <v>1572</v>
      </c>
      <c r="G5" s="41">
        <v>1253</v>
      </c>
      <c r="H5" s="49">
        <v>52000</v>
      </c>
      <c r="I5" s="65"/>
      <c r="J5" s="49">
        <f t="shared" si="0"/>
        <v>0</v>
      </c>
    </row>
    <row r="6" spans="1:10" x14ac:dyDescent="0.25">
      <c r="A6" s="304"/>
      <c r="B6" s="54" t="s">
        <v>122</v>
      </c>
      <c r="C6" s="111">
        <v>1</v>
      </c>
      <c r="D6" s="4">
        <v>3</v>
      </c>
      <c r="E6" s="4">
        <v>43</v>
      </c>
      <c r="F6" s="3">
        <v>10</v>
      </c>
      <c r="G6" s="41">
        <v>1254</v>
      </c>
      <c r="H6" s="49">
        <v>100000</v>
      </c>
      <c r="I6" s="65"/>
      <c r="J6" s="49">
        <f t="shared" si="0"/>
        <v>0</v>
      </c>
    </row>
    <row r="7" spans="1:10" x14ac:dyDescent="0.25">
      <c r="A7" s="304"/>
      <c r="B7" s="54" t="s">
        <v>109</v>
      </c>
      <c r="C7" s="111">
        <v>1</v>
      </c>
      <c r="D7" s="4">
        <v>3</v>
      </c>
      <c r="E7" s="4">
        <v>43</v>
      </c>
      <c r="F7" s="3">
        <v>36</v>
      </c>
      <c r="G7" s="41">
        <v>1255</v>
      </c>
      <c r="H7" s="49">
        <v>48000</v>
      </c>
      <c r="I7" s="65"/>
      <c r="J7" s="49">
        <f t="shared" si="0"/>
        <v>0</v>
      </c>
    </row>
    <row r="8" spans="1:10" x14ac:dyDescent="0.25">
      <c r="A8" s="304"/>
      <c r="B8" s="54" t="s">
        <v>110</v>
      </c>
      <c r="C8" s="111">
        <v>1</v>
      </c>
      <c r="D8" s="4">
        <v>3</v>
      </c>
      <c r="E8" s="4">
        <v>43</v>
      </c>
      <c r="F8" s="3">
        <v>587</v>
      </c>
      <c r="G8" s="41">
        <v>1256</v>
      </c>
      <c r="H8" s="49">
        <v>55000</v>
      </c>
      <c r="I8" s="65"/>
      <c r="J8" s="49">
        <f t="shared" si="0"/>
        <v>0</v>
      </c>
    </row>
    <row r="9" spans="1:10" x14ac:dyDescent="0.25">
      <c r="A9" s="304"/>
      <c r="B9" s="54" t="s">
        <v>115</v>
      </c>
      <c r="C9" s="111">
        <v>1</v>
      </c>
      <c r="D9" s="4">
        <v>3</v>
      </c>
      <c r="E9" s="4">
        <v>43</v>
      </c>
      <c r="F9" s="3">
        <v>485</v>
      </c>
      <c r="G9" s="41">
        <v>1257</v>
      </c>
      <c r="H9" s="49">
        <v>50000</v>
      </c>
      <c r="I9" s="65"/>
      <c r="J9" s="49">
        <f t="shared" si="0"/>
        <v>0</v>
      </c>
    </row>
    <row r="10" spans="1:10" x14ac:dyDescent="0.25">
      <c r="A10" s="304"/>
      <c r="B10" s="54" t="s">
        <v>116</v>
      </c>
      <c r="C10" s="111">
        <v>1</v>
      </c>
      <c r="D10" s="4">
        <v>3</v>
      </c>
      <c r="E10" s="4">
        <v>43</v>
      </c>
      <c r="F10" s="3">
        <v>11</v>
      </c>
      <c r="G10" s="41">
        <v>1258</v>
      </c>
      <c r="H10" s="49">
        <v>58000</v>
      </c>
      <c r="I10" s="65"/>
      <c r="J10" s="49">
        <f t="shared" si="0"/>
        <v>0</v>
      </c>
    </row>
    <row r="11" spans="1:10" x14ac:dyDescent="0.25">
      <c r="A11" s="304"/>
      <c r="B11" s="54" t="s">
        <v>111</v>
      </c>
      <c r="C11" s="111">
        <v>1</v>
      </c>
      <c r="D11" s="4">
        <v>3</v>
      </c>
      <c r="E11" s="4">
        <v>43</v>
      </c>
      <c r="F11" s="3">
        <v>604</v>
      </c>
      <c r="G11" s="41">
        <v>1259</v>
      </c>
      <c r="H11" s="49">
        <v>85000</v>
      </c>
      <c r="I11" s="65"/>
      <c r="J11" s="49">
        <f t="shared" si="0"/>
        <v>0</v>
      </c>
    </row>
    <row r="12" spans="1:10" x14ac:dyDescent="0.25">
      <c r="A12" s="304"/>
      <c r="B12" s="54" t="s">
        <v>112</v>
      </c>
      <c r="C12" s="111">
        <v>1</v>
      </c>
      <c r="D12" s="4">
        <v>3</v>
      </c>
      <c r="E12" s="4">
        <v>43</v>
      </c>
      <c r="F12" s="3">
        <v>605</v>
      </c>
      <c r="G12" s="41">
        <v>1260</v>
      </c>
      <c r="H12" s="49">
        <v>60000</v>
      </c>
      <c r="I12" s="65"/>
      <c r="J12" s="49">
        <f t="shared" si="0"/>
        <v>0</v>
      </c>
    </row>
    <row r="13" spans="1:10" x14ac:dyDescent="0.25">
      <c r="A13" s="304"/>
      <c r="B13" s="54" t="s">
        <v>113</v>
      </c>
      <c r="C13" s="111">
        <v>1</v>
      </c>
      <c r="D13" s="4">
        <v>3</v>
      </c>
      <c r="E13" s="4">
        <v>43</v>
      </c>
      <c r="F13" s="3">
        <v>14</v>
      </c>
      <c r="G13" s="41">
        <v>1261</v>
      </c>
      <c r="H13" s="49">
        <v>40000</v>
      </c>
      <c r="I13" s="65"/>
      <c r="J13" s="49">
        <f t="shared" si="0"/>
        <v>0</v>
      </c>
    </row>
    <row r="14" spans="1:10" x14ac:dyDescent="0.25">
      <c r="A14" s="304"/>
      <c r="B14" s="54" t="s">
        <v>114</v>
      </c>
      <c r="C14" s="111">
        <v>1</v>
      </c>
      <c r="D14" s="4">
        <v>3</v>
      </c>
      <c r="E14" s="4">
        <v>43</v>
      </c>
      <c r="F14" s="3">
        <v>1470</v>
      </c>
      <c r="G14" s="41">
        <v>1262</v>
      </c>
      <c r="H14" s="49">
        <v>95000</v>
      </c>
      <c r="I14" s="65"/>
      <c r="J14" s="49">
        <f t="shared" si="0"/>
        <v>0</v>
      </c>
    </row>
    <row r="15" spans="1:10" x14ac:dyDescent="0.25">
      <c r="A15" s="304"/>
      <c r="B15" s="54" t="s">
        <v>117</v>
      </c>
      <c r="C15" s="111">
        <v>1</v>
      </c>
      <c r="D15" s="4">
        <v>3</v>
      </c>
      <c r="E15" s="4">
        <v>43</v>
      </c>
      <c r="F15" s="3">
        <v>2146</v>
      </c>
      <c r="G15" s="41">
        <v>1263</v>
      </c>
      <c r="H15" s="49">
        <v>92000</v>
      </c>
      <c r="I15" s="65"/>
      <c r="J15" s="49">
        <f t="shared" si="0"/>
        <v>0</v>
      </c>
    </row>
    <row r="16" spans="1:10" x14ac:dyDescent="0.25">
      <c r="A16" s="304"/>
      <c r="B16" s="54" t="s">
        <v>118</v>
      </c>
      <c r="C16" s="111">
        <v>1</v>
      </c>
      <c r="D16" s="4">
        <v>3</v>
      </c>
      <c r="E16" s="4">
        <v>43</v>
      </c>
      <c r="F16" s="3">
        <v>2144</v>
      </c>
      <c r="G16" s="41">
        <v>1264</v>
      </c>
      <c r="H16" s="49">
        <v>58000</v>
      </c>
      <c r="I16" s="65"/>
      <c r="J16" s="49">
        <f t="shared" si="0"/>
        <v>0</v>
      </c>
    </row>
    <row r="17" spans="1:10" x14ac:dyDescent="0.25">
      <c r="A17" s="304"/>
      <c r="B17" s="54" t="s">
        <v>119</v>
      </c>
      <c r="C17" s="111">
        <v>1</v>
      </c>
      <c r="D17" s="4">
        <v>3</v>
      </c>
      <c r="E17" s="4">
        <v>43</v>
      </c>
      <c r="F17" s="3">
        <v>465</v>
      </c>
      <c r="G17" s="41">
        <v>1265</v>
      </c>
      <c r="H17" s="49">
        <v>42000</v>
      </c>
      <c r="I17" s="65"/>
      <c r="J17" s="49">
        <f t="shared" si="0"/>
        <v>0</v>
      </c>
    </row>
    <row r="18" spans="1:10" x14ac:dyDescent="0.25">
      <c r="A18" s="304"/>
      <c r="B18" s="54" t="s">
        <v>120</v>
      </c>
      <c r="C18" s="111">
        <v>1</v>
      </c>
      <c r="D18" s="4">
        <v>3</v>
      </c>
      <c r="E18" s="4">
        <v>43</v>
      </c>
      <c r="F18" s="3">
        <v>1056</v>
      </c>
      <c r="G18" s="41">
        <v>1266</v>
      </c>
      <c r="H18" s="49">
        <v>38000</v>
      </c>
      <c r="I18" s="65"/>
      <c r="J18" s="49">
        <f t="shared" si="0"/>
        <v>0</v>
      </c>
    </row>
    <row r="19" spans="1:10" ht="15.75" thickBot="1" x14ac:dyDescent="0.3">
      <c r="A19" s="305"/>
      <c r="B19" s="131" t="s">
        <v>121</v>
      </c>
      <c r="C19" s="123">
        <v>1</v>
      </c>
      <c r="D19" s="124">
        <v>3</v>
      </c>
      <c r="E19" s="124">
        <v>43</v>
      </c>
      <c r="F19" s="33">
        <v>855</v>
      </c>
      <c r="G19" s="127">
        <v>1267</v>
      </c>
      <c r="H19" s="50">
        <v>30000</v>
      </c>
      <c r="I19" s="66"/>
      <c r="J19" s="50">
        <f t="shared" si="0"/>
        <v>0</v>
      </c>
    </row>
    <row r="20" spans="1:10" x14ac:dyDescent="0.25">
      <c r="A20" s="306" t="s">
        <v>141</v>
      </c>
      <c r="B20" s="53" t="s">
        <v>124</v>
      </c>
      <c r="C20" s="110">
        <v>4</v>
      </c>
      <c r="D20" s="18">
        <v>15</v>
      </c>
      <c r="E20" s="18">
        <v>45</v>
      </c>
      <c r="F20" s="21">
        <v>968</v>
      </c>
      <c r="G20" s="35">
        <v>1268</v>
      </c>
      <c r="H20" s="61">
        <v>1500000</v>
      </c>
      <c r="I20" s="64"/>
      <c r="J20" s="61">
        <f t="shared" si="0"/>
        <v>0</v>
      </c>
    </row>
    <row r="21" spans="1:10" x14ac:dyDescent="0.25">
      <c r="A21" s="307"/>
      <c r="B21" s="54" t="s">
        <v>139</v>
      </c>
      <c r="C21" s="128">
        <v>4</v>
      </c>
      <c r="D21" s="2">
        <v>15</v>
      </c>
      <c r="E21" s="2">
        <v>45</v>
      </c>
      <c r="F21" s="3">
        <v>1762</v>
      </c>
      <c r="G21" s="36">
        <v>1269</v>
      </c>
      <c r="H21" s="62">
        <v>950000</v>
      </c>
      <c r="I21" s="65"/>
      <c r="J21" s="62">
        <f t="shared" si="0"/>
        <v>0</v>
      </c>
    </row>
    <row r="22" spans="1:10" x14ac:dyDescent="0.25">
      <c r="A22" s="307"/>
      <c r="B22" s="54" t="s">
        <v>132</v>
      </c>
      <c r="C22" s="128">
        <v>4</v>
      </c>
      <c r="D22" s="2">
        <v>15</v>
      </c>
      <c r="E22" s="2">
        <v>45</v>
      </c>
      <c r="F22" s="3">
        <v>25</v>
      </c>
      <c r="G22" s="36">
        <v>1270</v>
      </c>
      <c r="H22" s="62">
        <v>1200000</v>
      </c>
      <c r="I22" s="65"/>
      <c r="J22" s="62">
        <f t="shared" si="0"/>
        <v>0</v>
      </c>
    </row>
    <row r="23" spans="1:10" x14ac:dyDescent="0.25">
      <c r="A23" s="307"/>
      <c r="B23" s="54" t="s">
        <v>127</v>
      </c>
      <c r="C23" s="128">
        <v>4</v>
      </c>
      <c r="D23" s="2">
        <v>15</v>
      </c>
      <c r="E23" s="2">
        <v>44</v>
      </c>
      <c r="F23" s="3">
        <v>424</v>
      </c>
      <c r="G23" s="36">
        <v>1271</v>
      </c>
      <c r="H23" s="62">
        <v>850000</v>
      </c>
      <c r="I23" s="65"/>
      <c r="J23" s="62">
        <f t="shared" si="0"/>
        <v>0</v>
      </c>
    </row>
    <row r="24" spans="1:10" x14ac:dyDescent="0.25">
      <c r="A24" s="307"/>
      <c r="B24" s="54" t="s">
        <v>128</v>
      </c>
      <c r="C24" s="128">
        <v>4</v>
      </c>
      <c r="D24" s="2">
        <v>15</v>
      </c>
      <c r="E24" s="2">
        <v>44</v>
      </c>
      <c r="F24" s="3">
        <v>1717</v>
      </c>
      <c r="G24" s="36">
        <v>1272</v>
      </c>
      <c r="H24" s="62">
        <v>1000000</v>
      </c>
      <c r="I24" s="65"/>
      <c r="J24" s="62">
        <f t="shared" si="0"/>
        <v>0</v>
      </c>
    </row>
    <row r="25" spans="1:10" x14ac:dyDescent="0.25">
      <c r="A25" s="307"/>
      <c r="B25" s="54" t="s">
        <v>147</v>
      </c>
      <c r="C25" s="129">
        <v>4</v>
      </c>
      <c r="D25" s="17">
        <v>15</v>
      </c>
      <c r="E25" s="17">
        <v>44</v>
      </c>
      <c r="F25" s="33">
        <v>461</v>
      </c>
      <c r="G25" s="36">
        <v>1286</v>
      </c>
      <c r="H25" s="63">
        <v>720000</v>
      </c>
      <c r="I25" s="126"/>
      <c r="J25" s="63">
        <f t="shared" si="0"/>
        <v>0</v>
      </c>
    </row>
    <row r="26" spans="1:10" x14ac:dyDescent="0.25">
      <c r="A26" s="307"/>
      <c r="B26" s="54" t="s">
        <v>191</v>
      </c>
      <c r="C26" s="129">
        <v>4</v>
      </c>
      <c r="D26" s="17">
        <v>15</v>
      </c>
      <c r="E26" s="17">
        <v>44</v>
      </c>
      <c r="F26" s="33">
        <v>65</v>
      </c>
      <c r="G26" s="36">
        <v>1287</v>
      </c>
      <c r="H26" s="63">
        <v>900000</v>
      </c>
      <c r="I26" s="126"/>
      <c r="J26" s="63">
        <f t="shared" si="0"/>
        <v>0</v>
      </c>
    </row>
    <row r="27" spans="1:10" ht="15.75" thickBot="1" x14ac:dyDescent="0.3">
      <c r="A27" s="308"/>
      <c r="B27" s="55" t="s">
        <v>135</v>
      </c>
      <c r="C27" s="130">
        <v>4</v>
      </c>
      <c r="D27" s="19">
        <v>15</v>
      </c>
      <c r="E27" s="19">
        <v>45</v>
      </c>
      <c r="F27" s="22">
        <v>462</v>
      </c>
      <c r="G27" s="38">
        <v>1273</v>
      </c>
      <c r="H27" s="67">
        <v>980000</v>
      </c>
      <c r="I27" s="66"/>
      <c r="J27" s="67">
        <f t="shared" si="0"/>
        <v>0</v>
      </c>
    </row>
    <row r="28" spans="1:10" x14ac:dyDescent="0.25">
      <c r="A28" s="309" t="s">
        <v>143</v>
      </c>
      <c r="B28" s="115" t="s">
        <v>136</v>
      </c>
      <c r="C28" s="30">
        <v>4</v>
      </c>
      <c r="D28" s="4">
        <v>15</v>
      </c>
      <c r="E28" s="4">
        <v>48</v>
      </c>
      <c r="F28" s="125">
        <v>1170</v>
      </c>
      <c r="G28" s="41">
        <v>1274</v>
      </c>
      <c r="H28" s="48">
        <v>60000</v>
      </c>
      <c r="I28" s="64"/>
      <c r="J28" s="61">
        <f t="shared" si="0"/>
        <v>0</v>
      </c>
    </row>
    <row r="29" spans="1:10" x14ac:dyDescent="0.25">
      <c r="A29" s="310"/>
      <c r="B29" s="114" t="s">
        <v>137</v>
      </c>
      <c r="C29" s="25">
        <v>4</v>
      </c>
      <c r="D29" s="2">
        <v>15</v>
      </c>
      <c r="E29" s="2">
        <v>44</v>
      </c>
      <c r="F29" s="26">
        <v>2140</v>
      </c>
      <c r="G29" s="41">
        <v>1275</v>
      </c>
      <c r="H29" s="49">
        <v>50000</v>
      </c>
      <c r="I29" s="65"/>
      <c r="J29" s="62">
        <f t="shared" si="0"/>
        <v>0</v>
      </c>
    </row>
    <row r="30" spans="1:10" x14ac:dyDescent="0.25">
      <c r="A30" s="310"/>
      <c r="B30" s="114" t="s">
        <v>131</v>
      </c>
      <c r="C30" s="25">
        <v>4</v>
      </c>
      <c r="D30" s="2">
        <v>15</v>
      </c>
      <c r="E30" s="2">
        <v>44</v>
      </c>
      <c r="F30" s="26">
        <v>2287</v>
      </c>
      <c r="G30" s="41">
        <v>1276</v>
      </c>
      <c r="H30" s="49">
        <v>75000</v>
      </c>
      <c r="I30" s="65"/>
      <c r="J30" s="62">
        <f t="shared" si="0"/>
        <v>0</v>
      </c>
    </row>
    <row r="31" spans="1:10" ht="15.75" thickBot="1" x14ac:dyDescent="0.3">
      <c r="A31" s="311"/>
      <c r="B31" s="116" t="s">
        <v>138</v>
      </c>
      <c r="C31" s="27">
        <v>4</v>
      </c>
      <c r="D31" s="19">
        <v>15</v>
      </c>
      <c r="E31" s="19">
        <v>48</v>
      </c>
      <c r="F31" s="28">
        <v>666</v>
      </c>
      <c r="G31" s="108">
        <v>1277</v>
      </c>
      <c r="H31" s="50">
        <v>35000</v>
      </c>
      <c r="I31" s="66"/>
      <c r="J31" s="67">
        <f t="shared" si="0"/>
        <v>0</v>
      </c>
    </row>
    <row r="32" spans="1:10" x14ac:dyDescent="0.25">
      <c r="A32" s="312" t="s">
        <v>144</v>
      </c>
      <c r="B32" s="113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48">
        <v>2300000</v>
      </c>
      <c r="I32" s="64">
        <v>0</v>
      </c>
      <c r="J32" s="48">
        <f t="shared" si="0"/>
        <v>0</v>
      </c>
    </row>
    <row r="33" spans="1:10" x14ac:dyDescent="0.25">
      <c r="A33" s="313"/>
      <c r="B33" s="114" t="s">
        <v>129</v>
      </c>
      <c r="C33" s="25">
        <v>4</v>
      </c>
      <c r="D33" s="2">
        <v>15</v>
      </c>
      <c r="E33" s="2">
        <v>44</v>
      </c>
      <c r="F33" s="26">
        <v>1718</v>
      </c>
      <c r="G33" s="41">
        <v>1279</v>
      </c>
      <c r="H33" s="49">
        <v>1440000</v>
      </c>
      <c r="I33" s="65">
        <v>0</v>
      </c>
      <c r="J33" s="49">
        <f t="shared" si="0"/>
        <v>0</v>
      </c>
    </row>
    <row r="34" spans="1:10" x14ac:dyDescent="0.25">
      <c r="A34" s="313"/>
      <c r="B34" s="114" t="s">
        <v>133</v>
      </c>
      <c r="C34" s="25">
        <v>4</v>
      </c>
      <c r="D34" s="2">
        <v>15</v>
      </c>
      <c r="E34" s="2">
        <v>44</v>
      </c>
      <c r="F34" s="26">
        <v>2148</v>
      </c>
      <c r="G34" s="41">
        <v>1280</v>
      </c>
      <c r="H34" s="49">
        <v>1100000</v>
      </c>
      <c r="I34" s="65">
        <v>0</v>
      </c>
      <c r="J34" s="49">
        <f t="shared" si="0"/>
        <v>0</v>
      </c>
    </row>
    <row r="35" spans="1:10" x14ac:dyDescent="0.25">
      <c r="A35" s="313"/>
      <c r="B35" s="114" t="s">
        <v>134</v>
      </c>
      <c r="C35" s="25">
        <v>4</v>
      </c>
      <c r="D35" s="2">
        <v>15</v>
      </c>
      <c r="E35" s="2">
        <v>44</v>
      </c>
      <c r="F35" s="26">
        <v>463</v>
      </c>
      <c r="G35" s="41">
        <v>1281</v>
      </c>
      <c r="H35" s="49">
        <v>1250000</v>
      </c>
      <c r="I35" s="65">
        <v>0</v>
      </c>
      <c r="J35" s="49">
        <f t="shared" si="0"/>
        <v>0</v>
      </c>
    </row>
    <row r="36" spans="1:10" x14ac:dyDescent="0.25">
      <c r="A36" s="313"/>
      <c r="B36" s="114" t="s">
        <v>125</v>
      </c>
      <c r="C36" s="25">
        <v>4</v>
      </c>
      <c r="D36" s="2">
        <v>15</v>
      </c>
      <c r="E36" s="2">
        <v>44</v>
      </c>
      <c r="F36" s="26">
        <v>808</v>
      </c>
      <c r="G36" s="41">
        <v>1282</v>
      </c>
      <c r="H36" s="49">
        <v>1600000</v>
      </c>
      <c r="I36" s="65">
        <v>0</v>
      </c>
      <c r="J36" s="49">
        <f t="shared" si="0"/>
        <v>0</v>
      </c>
    </row>
    <row r="37" spans="1:10" x14ac:dyDescent="0.25">
      <c r="A37" s="313"/>
      <c r="B37" s="114" t="s">
        <v>192</v>
      </c>
      <c r="C37" s="25">
        <v>4</v>
      </c>
      <c r="D37" s="2">
        <v>15</v>
      </c>
      <c r="E37" s="2">
        <v>44</v>
      </c>
      <c r="F37" s="26">
        <v>19</v>
      </c>
      <c r="G37" s="41">
        <v>1288</v>
      </c>
      <c r="H37" s="49">
        <v>1800000</v>
      </c>
      <c r="I37" s="65">
        <v>0</v>
      </c>
      <c r="J37" s="49">
        <f t="shared" si="0"/>
        <v>0</v>
      </c>
    </row>
    <row r="38" spans="1:10" x14ac:dyDescent="0.25">
      <c r="A38" s="313"/>
      <c r="B38" s="114" t="s">
        <v>257</v>
      </c>
      <c r="C38" s="25">
        <v>4</v>
      </c>
      <c r="D38" s="2">
        <v>15</v>
      </c>
      <c r="E38" s="2">
        <v>44</v>
      </c>
      <c r="F38" s="26">
        <v>2723</v>
      </c>
      <c r="G38" s="41">
        <v>1800</v>
      </c>
      <c r="H38" s="49">
        <v>7000000</v>
      </c>
      <c r="I38" s="65"/>
      <c r="J38" s="49"/>
    </row>
    <row r="39" spans="1:10" x14ac:dyDescent="0.25">
      <c r="A39" s="313"/>
      <c r="B39" s="114" t="s">
        <v>130</v>
      </c>
      <c r="C39" s="25">
        <v>4</v>
      </c>
      <c r="D39" s="2">
        <v>15</v>
      </c>
      <c r="E39" s="2">
        <v>44</v>
      </c>
      <c r="F39" s="26">
        <v>2286</v>
      </c>
      <c r="G39" s="41">
        <v>1283</v>
      </c>
      <c r="H39" s="49">
        <v>1750000</v>
      </c>
      <c r="I39" s="65">
        <v>0</v>
      </c>
      <c r="J39" s="49">
        <f t="shared" si="0"/>
        <v>0</v>
      </c>
    </row>
    <row r="40" spans="1:10" ht="15.75" thickBot="1" x14ac:dyDescent="0.3">
      <c r="A40" s="314"/>
      <c r="B40" s="116" t="s">
        <v>142</v>
      </c>
      <c r="C40" s="27">
        <v>4</v>
      </c>
      <c r="D40" s="19">
        <v>15</v>
      </c>
      <c r="E40" s="19">
        <v>44</v>
      </c>
      <c r="F40" s="28">
        <v>2114</v>
      </c>
      <c r="G40" s="108">
        <v>1284</v>
      </c>
      <c r="H40" s="50">
        <v>3200000</v>
      </c>
      <c r="I40" s="66">
        <v>0</v>
      </c>
      <c r="J40" s="50">
        <f t="shared" si="0"/>
        <v>0</v>
      </c>
    </row>
    <row r="41" spans="1:10" ht="21.75" thickBot="1" x14ac:dyDescent="0.3">
      <c r="A41" s="118" t="s">
        <v>145</v>
      </c>
      <c r="B41" s="119" t="s">
        <v>140</v>
      </c>
      <c r="C41" s="7">
        <v>4</v>
      </c>
      <c r="D41" s="117">
        <v>15</v>
      </c>
      <c r="E41" s="117">
        <v>46</v>
      </c>
      <c r="F41" s="120">
        <v>1919</v>
      </c>
      <c r="G41" s="13">
        <v>1285</v>
      </c>
      <c r="H41" s="121">
        <v>250000</v>
      </c>
      <c r="I41" s="100"/>
      <c r="J41" s="122">
        <f t="shared" si="0"/>
        <v>0</v>
      </c>
    </row>
    <row r="42" spans="1:10" x14ac:dyDescent="0.25">
      <c r="H42" s="279" t="s">
        <v>43</v>
      </c>
      <c r="I42" s="301"/>
      <c r="J42" s="283">
        <f>SUM(J2:J41)</f>
        <v>0</v>
      </c>
    </row>
    <row r="43" spans="1:10" ht="15.75" thickBot="1" x14ac:dyDescent="0.3">
      <c r="H43" s="281"/>
      <c r="I43" s="302"/>
      <c r="J43" s="284"/>
    </row>
    <row r="45" spans="1:10" ht="15.75" thickBot="1" x14ac:dyDescent="0.3"/>
    <row r="46" spans="1:10" x14ac:dyDescent="0.25">
      <c r="B46" s="143" t="s">
        <v>208</v>
      </c>
      <c r="C46" s="23">
        <v>4</v>
      </c>
      <c r="D46" s="18">
        <v>15</v>
      </c>
      <c r="E46" s="18">
        <v>46</v>
      </c>
      <c r="F46" s="24">
        <v>2607</v>
      </c>
      <c r="G46" s="35">
        <v>1298</v>
      </c>
    </row>
    <row r="47" spans="1:10" x14ac:dyDescent="0.25">
      <c r="B47" s="140" t="s">
        <v>209</v>
      </c>
      <c r="C47" s="25">
        <v>4</v>
      </c>
      <c r="D47" s="2">
        <v>15</v>
      </c>
      <c r="E47" s="2">
        <v>46</v>
      </c>
      <c r="F47" s="26">
        <v>160</v>
      </c>
      <c r="G47" s="36">
        <v>1299</v>
      </c>
    </row>
    <row r="48" spans="1:10" x14ac:dyDescent="0.25">
      <c r="B48" s="140" t="s">
        <v>210</v>
      </c>
      <c r="C48" s="25">
        <v>4</v>
      </c>
      <c r="D48" s="2">
        <v>15</v>
      </c>
      <c r="E48" s="2">
        <v>46</v>
      </c>
      <c r="F48" s="26">
        <v>161</v>
      </c>
      <c r="G48" s="36">
        <v>1300</v>
      </c>
    </row>
    <row r="49" spans="2:9" x14ac:dyDescent="0.25">
      <c r="B49" s="140" t="s">
        <v>212</v>
      </c>
      <c r="C49" s="25">
        <v>4</v>
      </c>
      <c r="D49" s="2">
        <v>15</v>
      </c>
      <c r="E49" s="2">
        <v>46</v>
      </c>
      <c r="F49" s="26">
        <v>174</v>
      </c>
      <c r="G49" s="36">
        <v>1301</v>
      </c>
    </row>
    <row r="50" spans="2:9" x14ac:dyDescent="0.25">
      <c r="B50" s="140" t="s">
        <v>211</v>
      </c>
      <c r="C50" s="25">
        <v>4</v>
      </c>
      <c r="D50" s="2">
        <v>15</v>
      </c>
      <c r="E50" s="2">
        <v>46</v>
      </c>
      <c r="F50" s="26">
        <v>175</v>
      </c>
      <c r="G50" s="36">
        <v>1302</v>
      </c>
    </row>
    <row r="51" spans="2:9" x14ac:dyDescent="0.25">
      <c r="B51" s="140" t="s">
        <v>213</v>
      </c>
      <c r="C51" s="25">
        <v>4</v>
      </c>
      <c r="D51" s="2">
        <v>15</v>
      </c>
      <c r="E51" s="2">
        <v>46</v>
      </c>
      <c r="F51" s="26">
        <v>2491</v>
      </c>
      <c r="G51" s="36">
        <v>1303</v>
      </c>
    </row>
    <row r="52" spans="2:9" x14ac:dyDescent="0.25">
      <c r="B52" s="140" t="s">
        <v>213</v>
      </c>
      <c r="C52" s="25">
        <v>4</v>
      </c>
      <c r="D52" s="2">
        <v>15</v>
      </c>
      <c r="E52" s="2">
        <v>46</v>
      </c>
      <c r="F52" s="26">
        <v>2492</v>
      </c>
      <c r="G52" s="36">
        <v>1304</v>
      </c>
    </row>
    <row r="53" spans="2:9" x14ac:dyDescent="0.25">
      <c r="B53" s="140" t="s">
        <v>213</v>
      </c>
      <c r="C53" s="25">
        <v>4</v>
      </c>
      <c r="D53" s="2">
        <v>15</v>
      </c>
      <c r="E53" s="2">
        <v>46</v>
      </c>
      <c r="F53" s="26">
        <v>2493</v>
      </c>
      <c r="G53" s="36">
        <v>1305</v>
      </c>
      <c r="H53" s="142"/>
    </row>
    <row r="54" spans="2:9" x14ac:dyDescent="0.25">
      <c r="B54" s="140" t="s">
        <v>214</v>
      </c>
      <c r="C54" s="25">
        <v>4</v>
      </c>
      <c r="D54" s="2">
        <v>15</v>
      </c>
      <c r="E54" s="2">
        <v>47</v>
      </c>
      <c r="F54" s="26">
        <v>1100</v>
      </c>
      <c r="G54" s="36">
        <v>1306</v>
      </c>
      <c r="I54" s="106"/>
    </row>
    <row r="55" spans="2:9" x14ac:dyDescent="0.25">
      <c r="B55" s="140" t="s">
        <v>215</v>
      </c>
      <c r="C55" s="25">
        <v>4</v>
      </c>
      <c r="D55" s="2">
        <v>15</v>
      </c>
      <c r="E55" s="2">
        <v>47</v>
      </c>
      <c r="F55" s="26">
        <v>680</v>
      </c>
      <c r="G55" s="36">
        <v>1307</v>
      </c>
    </row>
    <row r="56" spans="2:9" x14ac:dyDescent="0.25">
      <c r="B56" s="140" t="s">
        <v>216</v>
      </c>
      <c r="C56" s="25">
        <v>4</v>
      </c>
      <c r="D56" s="2">
        <v>15</v>
      </c>
      <c r="E56" s="2">
        <v>47</v>
      </c>
      <c r="F56" s="26">
        <v>679</v>
      </c>
      <c r="G56" s="36">
        <v>1308</v>
      </c>
    </row>
    <row r="57" spans="2:9" x14ac:dyDescent="0.25">
      <c r="B57" s="140" t="s">
        <v>217</v>
      </c>
      <c r="C57" s="25">
        <v>4</v>
      </c>
      <c r="D57" s="2">
        <v>15</v>
      </c>
      <c r="E57" s="2">
        <v>46</v>
      </c>
      <c r="F57" s="26">
        <v>1767</v>
      </c>
      <c r="G57" s="36">
        <v>1309</v>
      </c>
      <c r="H57" s="142"/>
      <c r="I57" s="106"/>
    </row>
    <row r="58" spans="2:9" x14ac:dyDescent="0.25">
      <c r="B58" s="140" t="s">
        <v>218</v>
      </c>
      <c r="C58" s="25">
        <v>4</v>
      </c>
      <c r="D58" s="2">
        <v>15</v>
      </c>
      <c r="E58" s="2">
        <v>46</v>
      </c>
      <c r="F58" s="26">
        <v>1294</v>
      </c>
      <c r="G58" s="36">
        <v>1310</v>
      </c>
    </row>
    <row r="59" spans="2:9" x14ac:dyDescent="0.25">
      <c r="B59" s="140" t="s">
        <v>219</v>
      </c>
      <c r="C59" s="25">
        <v>4</v>
      </c>
      <c r="D59" s="2">
        <v>5</v>
      </c>
      <c r="E59" s="2">
        <v>32</v>
      </c>
      <c r="F59" s="26">
        <v>2592</v>
      </c>
      <c r="G59" s="36">
        <v>1311</v>
      </c>
      <c r="H59" s="142"/>
    </row>
    <row r="60" spans="2:9" x14ac:dyDescent="0.25">
      <c r="B60" s="140" t="s">
        <v>220</v>
      </c>
      <c r="C60" s="25">
        <v>4</v>
      </c>
      <c r="D60" s="2">
        <v>5</v>
      </c>
      <c r="E60" s="2">
        <v>32</v>
      </c>
      <c r="F60" s="26">
        <v>2593</v>
      </c>
      <c r="G60" s="36">
        <v>1312</v>
      </c>
      <c r="I60" s="106"/>
    </row>
    <row r="61" spans="2:9" x14ac:dyDescent="0.25">
      <c r="B61" s="140" t="s">
        <v>221</v>
      </c>
      <c r="C61" s="25">
        <v>4</v>
      </c>
      <c r="D61" s="2">
        <v>5</v>
      </c>
      <c r="E61" s="2">
        <v>32</v>
      </c>
      <c r="F61" s="26">
        <v>2591</v>
      </c>
      <c r="G61" s="36">
        <v>1313</v>
      </c>
    </row>
    <row r="62" spans="2:9" x14ac:dyDescent="0.25">
      <c r="B62" s="140" t="s">
        <v>222</v>
      </c>
      <c r="C62" s="25">
        <v>4</v>
      </c>
      <c r="D62" s="2">
        <v>5</v>
      </c>
      <c r="E62" s="2">
        <v>32</v>
      </c>
      <c r="F62" s="26">
        <v>2592</v>
      </c>
      <c r="G62" s="36">
        <v>1314</v>
      </c>
      <c r="I62" s="106"/>
    </row>
    <row r="63" spans="2:9" x14ac:dyDescent="0.25">
      <c r="B63" s="140" t="s">
        <v>223</v>
      </c>
      <c r="C63" s="25">
        <v>4</v>
      </c>
      <c r="D63" s="2">
        <v>5</v>
      </c>
      <c r="E63" s="2">
        <v>32</v>
      </c>
      <c r="F63" s="26">
        <v>2596</v>
      </c>
      <c r="G63" s="36">
        <v>1315</v>
      </c>
    </row>
    <row r="64" spans="2:9" ht="15.75" thickBot="1" x14ac:dyDescent="0.3">
      <c r="B64" s="141" t="s">
        <v>224</v>
      </c>
      <c r="C64" s="27">
        <v>4</v>
      </c>
      <c r="D64" s="19">
        <v>5</v>
      </c>
      <c r="E64" s="19">
        <v>32</v>
      </c>
      <c r="F64" s="28">
        <v>2595</v>
      </c>
      <c r="G64" s="38">
        <v>1316</v>
      </c>
    </row>
  </sheetData>
  <mergeCells count="7">
    <mergeCell ref="H42:I43"/>
    <mergeCell ref="J42:J43"/>
    <mergeCell ref="C1:F1"/>
    <mergeCell ref="A2:A19"/>
    <mergeCell ref="A20:A27"/>
    <mergeCell ref="A28:A31"/>
    <mergeCell ref="A32:A4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6"/>
  <sheetViews>
    <sheetView topLeftCell="A9" workbookViewId="0">
      <selection sqref="A1:E35"/>
    </sheetView>
  </sheetViews>
  <sheetFormatPr baseColWidth="10" defaultRowHeight="15" x14ac:dyDescent="0.25"/>
  <cols>
    <col min="1" max="1" width="49.7109375" customWidth="1"/>
    <col min="2" max="2" width="9.42578125" customWidth="1"/>
    <col min="3" max="3" width="25.140625" style="154" customWidth="1"/>
    <col min="4" max="4" width="25.140625" style="1" customWidth="1"/>
    <col min="5" max="5" width="25.140625" style="101" customWidth="1"/>
  </cols>
  <sheetData>
    <row r="1" spans="1:5" ht="19.5" thickBot="1" x14ac:dyDescent="0.35">
      <c r="A1" s="171" t="s">
        <v>2</v>
      </c>
      <c r="B1" s="172"/>
      <c r="C1" s="173" t="s">
        <v>103</v>
      </c>
      <c r="D1" s="174" t="s">
        <v>42</v>
      </c>
      <c r="E1" s="175" t="s">
        <v>103</v>
      </c>
    </row>
    <row r="2" spans="1:5" ht="19.5" thickBot="1" x14ac:dyDescent="0.3">
      <c r="A2" s="176" t="s">
        <v>59</v>
      </c>
      <c r="B2" s="315" t="s">
        <v>102</v>
      </c>
      <c r="C2" s="178">
        <f>+AA!I2</f>
        <v>25000</v>
      </c>
      <c r="D2" s="179">
        <v>20</v>
      </c>
      <c r="E2" s="318">
        <v>1360000</v>
      </c>
    </row>
    <row r="3" spans="1:5" ht="18.75" x14ac:dyDescent="0.25">
      <c r="A3" s="181" t="s">
        <v>249</v>
      </c>
      <c r="B3" s="316"/>
      <c r="C3" s="183">
        <v>28000</v>
      </c>
      <c r="D3" s="184">
        <v>20</v>
      </c>
      <c r="E3" s="319"/>
    </row>
    <row r="4" spans="1:5" ht="19.5" thickBot="1" x14ac:dyDescent="0.3">
      <c r="A4" s="186" t="s">
        <v>60</v>
      </c>
      <c r="B4" s="317"/>
      <c r="C4" s="188">
        <f>+AA!I4</f>
        <v>32000</v>
      </c>
      <c r="D4" s="189">
        <v>10</v>
      </c>
      <c r="E4" s="320"/>
    </row>
    <row r="5" spans="1:5" ht="19.5" thickBot="1" x14ac:dyDescent="0.3">
      <c r="A5" s="176" t="s">
        <v>56</v>
      </c>
      <c r="B5" s="315" t="s">
        <v>102</v>
      </c>
      <c r="C5" s="191">
        <f>+AA!I8</f>
        <v>120000</v>
      </c>
      <c r="D5" s="192">
        <v>20</v>
      </c>
      <c r="E5" s="321">
        <v>4800000</v>
      </c>
    </row>
    <row r="6" spans="1:5" ht="18.75" x14ac:dyDescent="0.25">
      <c r="A6" s="181" t="s">
        <v>250</v>
      </c>
      <c r="B6" s="316"/>
      <c r="C6" s="193">
        <v>110000</v>
      </c>
      <c r="D6" s="194">
        <v>10</v>
      </c>
      <c r="E6" s="322"/>
    </row>
    <row r="7" spans="1:5" ht="19.5" thickBot="1" x14ac:dyDescent="0.3">
      <c r="A7" s="186" t="s">
        <v>57</v>
      </c>
      <c r="B7" s="317"/>
      <c r="C7" s="195">
        <f>+AA!I9</f>
        <v>130000</v>
      </c>
      <c r="D7" s="196">
        <v>10</v>
      </c>
      <c r="E7" s="323"/>
    </row>
    <row r="8" spans="1:5" ht="18.75" x14ac:dyDescent="0.25">
      <c r="A8" s="176" t="s">
        <v>45</v>
      </c>
      <c r="B8" s="324" t="s">
        <v>102</v>
      </c>
      <c r="C8" s="198">
        <f>+AA!I6</f>
        <v>110000</v>
      </c>
      <c r="D8" s="199">
        <v>20</v>
      </c>
      <c r="E8" s="318">
        <f>+(C8*D8)+(C9*D9)</f>
        <v>3350000</v>
      </c>
    </row>
    <row r="9" spans="1:5" ht="19.5" thickBot="1" x14ac:dyDescent="0.3">
      <c r="A9" s="186" t="s">
        <v>46</v>
      </c>
      <c r="B9" s="325"/>
      <c r="C9" s="198">
        <f>+AA!I7</f>
        <v>115000</v>
      </c>
      <c r="D9" s="201">
        <v>10</v>
      </c>
      <c r="E9" s="320"/>
    </row>
    <row r="10" spans="1:5" ht="19.5" thickBot="1" x14ac:dyDescent="0.35">
      <c r="A10" s="202" t="s">
        <v>47</v>
      </c>
      <c r="B10" s="203" t="s">
        <v>102</v>
      </c>
      <c r="C10" s="204">
        <v>325000</v>
      </c>
      <c r="D10" s="174">
        <v>10</v>
      </c>
      <c r="E10" s="205">
        <f t="shared" ref="E10" si="0">C10*D10</f>
        <v>3250000</v>
      </c>
    </row>
    <row r="11" spans="1:5" ht="18.75" x14ac:dyDescent="0.25">
      <c r="A11" s="206" t="s">
        <v>65</v>
      </c>
      <c r="B11" s="315" t="s">
        <v>102</v>
      </c>
      <c r="C11" s="178">
        <f>+AA!I29</f>
        <v>27000</v>
      </c>
      <c r="D11" s="184">
        <v>20</v>
      </c>
      <c r="E11" s="318">
        <f>+(C11*D11)+(C12*D12)</f>
        <v>1690000</v>
      </c>
    </row>
    <row r="12" spans="1:5" ht="19.5" thickBot="1" x14ac:dyDescent="0.3">
      <c r="A12" s="207" t="s">
        <v>70</v>
      </c>
      <c r="B12" s="317"/>
      <c r="C12" s="188">
        <f>+AA!I39</f>
        <v>115000</v>
      </c>
      <c r="D12" s="189">
        <v>10</v>
      </c>
      <c r="E12" s="320"/>
    </row>
    <row r="13" spans="1:5" ht="18.75" x14ac:dyDescent="0.25">
      <c r="A13" s="208" t="s">
        <v>81</v>
      </c>
      <c r="B13" s="315" t="s">
        <v>102</v>
      </c>
      <c r="C13" s="209">
        <f>+AA!I47</f>
        <v>76000</v>
      </c>
      <c r="D13" s="197">
        <v>20</v>
      </c>
      <c r="E13" s="318">
        <f>+(C13*D13)+(C14*D14)</f>
        <v>2320000</v>
      </c>
    </row>
    <row r="14" spans="1:5" ht="19.5" thickBot="1" x14ac:dyDescent="0.3">
      <c r="A14" s="210" t="s">
        <v>78</v>
      </c>
      <c r="B14" s="316"/>
      <c r="C14" s="209">
        <f>+AA!I44</f>
        <v>80000</v>
      </c>
      <c r="D14" s="203">
        <v>10</v>
      </c>
      <c r="E14" s="319"/>
    </row>
    <row r="15" spans="1:5" ht="19.5" thickBot="1" x14ac:dyDescent="0.3">
      <c r="A15" s="211" t="s">
        <v>244</v>
      </c>
      <c r="B15" s="317"/>
      <c r="C15" s="212">
        <v>110000</v>
      </c>
      <c r="D15" s="200">
        <v>10</v>
      </c>
      <c r="E15" s="320"/>
    </row>
    <row r="16" spans="1:5" ht="19.5" thickBot="1" x14ac:dyDescent="0.3">
      <c r="A16" s="213" t="s">
        <v>0</v>
      </c>
      <c r="B16" s="197" t="s">
        <v>102</v>
      </c>
      <c r="C16" s="198">
        <f>+AA!I41</f>
        <v>85000</v>
      </c>
      <c r="D16" s="203">
        <v>30</v>
      </c>
      <c r="E16" s="180">
        <f>+C16*D16</f>
        <v>2550000</v>
      </c>
    </row>
    <row r="17" spans="1:7" ht="19.5" thickBot="1" x14ac:dyDescent="0.3">
      <c r="A17" s="214" t="s">
        <v>98</v>
      </c>
      <c r="B17" s="171" t="s">
        <v>102</v>
      </c>
      <c r="C17" s="212">
        <f>+AA!I51</f>
        <v>55000</v>
      </c>
      <c r="D17" s="200">
        <v>30</v>
      </c>
      <c r="E17" s="190">
        <f>+C17*D17</f>
        <v>1650000</v>
      </c>
    </row>
    <row r="18" spans="1:7" ht="19.5" thickBot="1" x14ac:dyDescent="0.3">
      <c r="A18" s="215" t="s">
        <v>99</v>
      </c>
      <c r="B18" s="171" t="s">
        <v>102</v>
      </c>
      <c r="C18" s="216">
        <f>+AA!I52</f>
        <v>75000</v>
      </c>
      <c r="D18" s="174">
        <v>30</v>
      </c>
      <c r="E18" s="175">
        <f>+C18*D18</f>
        <v>2250000</v>
      </c>
    </row>
    <row r="19" spans="1:7" ht="19.5" thickBot="1" x14ac:dyDescent="0.3">
      <c r="A19" s="217" t="s">
        <v>101</v>
      </c>
      <c r="B19" s="171" t="s">
        <v>102</v>
      </c>
      <c r="C19" s="216">
        <f>+AA!I53</f>
        <v>65000</v>
      </c>
      <c r="D19" s="174">
        <v>30</v>
      </c>
      <c r="E19" s="175">
        <f>+C19*D19</f>
        <v>1950000</v>
      </c>
    </row>
    <row r="20" spans="1:7" ht="15.75" thickBot="1" x14ac:dyDescent="0.3"/>
    <row r="21" spans="1:7" ht="19.5" thickBot="1" x14ac:dyDescent="0.35">
      <c r="A21" s="171" t="s">
        <v>1</v>
      </c>
      <c r="B21" s="172"/>
      <c r="C21" s="218"/>
      <c r="D21" s="174" t="s">
        <v>42</v>
      </c>
      <c r="E21" s="175" t="s">
        <v>103</v>
      </c>
    </row>
    <row r="22" spans="1:7" ht="18.75" x14ac:dyDescent="0.25">
      <c r="A22" s="176" t="s">
        <v>53</v>
      </c>
      <c r="B22" s="316" t="s">
        <v>102</v>
      </c>
      <c r="C22" s="209">
        <f>+AA!I16</f>
        <v>175000</v>
      </c>
      <c r="D22" s="199">
        <v>10</v>
      </c>
      <c r="E22" s="318">
        <f>+(C22*D22)+(C23*D23)</f>
        <v>5750000</v>
      </c>
      <c r="G22" s="106"/>
    </row>
    <row r="23" spans="1:7" ht="19.5" thickBot="1" x14ac:dyDescent="0.3">
      <c r="A23" s="186" t="s">
        <v>55</v>
      </c>
      <c r="B23" s="317"/>
      <c r="C23" s="209">
        <f>+AA!I18</f>
        <v>200000</v>
      </c>
      <c r="D23" s="201">
        <v>20</v>
      </c>
      <c r="E23" s="320"/>
    </row>
    <row r="24" spans="1:7" ht="18.75" x14ac:dyDescent="0.25">
      <c r="A24" s="206" t="s">
        <v>71</v>
      </c>
      <c r="B24" s="315" t="s">
        <v>102</v>
      </c>
      <c r="C24" s="219">
        <f>+AA!I37</f>
        <v>130000</v>
      </c>
      <c r="D24" s="192">
        <v>20</v>
      </c>
      <c r="E24" s="318">
        <f>+(C24*D24)+(C25*D25)</f>
        <v>3850000</v>
      </c>
    </row>
    <row r="25" spans="1:7" ht="19.5" thickBot="1" x14ac:dyDescent="0.3">
      <c r="A25" s="220" t="s">
        <v>72</v>
      </c>
      <c r="B25" s="317"/>
      <c r="C25" s="212">
        <f>+AA!I36</f>
        <v>125000</v>
      </c>
      <c r="D25" s="196">
        <v>10</v>
      </c>
      <c r="E25" s="320"/>
    </row>
    <row r="26" spans="1:7" ht="18.75" x14ac:dyDescent="0.25">
      <c r="A26" s="208" t="s">
        <v>79</v>
      </c>
      <c r="B26" s="324" t="s">
        <v>102</v>
      </c>
      <c r="C26" s="173">
        <f>+AA!I45</f>
        <v>260000</v>
      </c>
      <c r="D26" s="192">
        <v>20</v>
      </c>
      <c r="E26" s="318">
        <f>+(C26*D26)+(C27*D27)</f>
        <v>6340000</v>
      </c>
    </row>
    <row r="27" spans="1:7" ht="19.5" thickBot="1" x14ac:dyDescent="0.3">
      <c r="A27" s="210" t="s">
        <v>84</v>
      </c>
      <c r="B27" s="325"/>
      <c r="C27" s="221">
        <f>+AA!I50</f>
        <v>114000</v>
      </c>
      <c r="D27" s="196">
        <v>10</v>
      </c>
      <c r="E27" s="320"/>
    </row>
    <row r="28" spans="1:7" ht="15.75" thickBot="1" x14ac:dyDescent="0.3">
      <c r="A28" s="5"/>
      <c r="B28" s="103"/>
      <c r="C28" s="155"/>
      <c r="E28" s="104"/>
    </row>
    <row r="29" spans="1:7" ht="19.5" thickBot="1" x14ac:dyDescent="0.35">
      <c r="A29" s="171" t="s">
        <v>3</v>
      </c>
      <c r="B29" s="172"/>
      <c r="C29" s="218"/>
      <c r="D29" s="174" t="s">
        <v>42</v>
      </c>
      <c r="E29" s="175" t="s">
        <v>103</v>
      </c>
    </row>
    <row r="30" spans="1:7" ht="18.75" x14ac:dyDescent="0.25">
      <c r="A30" s="176" t="s">
        <v>50</v>
      </c>
      <c r="B30" s="316" t="s">
        <v>102</v>
      </c>
      <c r="C30" s="173">
        <f>+AA!I19</f>
        <v>289000</v>
      </c>
      <c r="D30" s="199">
        <v>10</v>
      </c>
      <c r="E30" s="318">
        <f>+(C30*D30)+(C31*D31)</f>
        <v>10890000</v>
      </c>
    </row>
    <row r="31" spans="1:7" ht="19.5" thickBot="1" x14ac:dyDescent="0.3">
      <c r="A31" s="186" t="s">
        <v>51</v>
      </c>
      <c r="B31" s="317"/>
      <c r="C31" s="221">
        <f>+AA!I20</f>
        <v>400000</v>
      </c>
      <c r="D31" s="201">
        <v>20</v>
      </c>
      <c r="E31" s="320"/>
    </row>
    <row r="32" spans="1:7" ht="18.75" x14ac:dyDescent="0.25">
      <c r="A32" s="176" t="s">
        <v>93</v>
      </c>
      <c r="B32" s="316" t="s">
        <v>102</v>
      </c>
      <c r="C32" s="209">
        <f>+AA!I21</f>
        <v>700000</v>
      </c>
      <c r="D32" s="192">
        <v>5</v>
      </c>
      <c r="E32" s="318">
        <f>+(C32*D32)+(C33*D33)</f>
        <v>20300000</v>
      </c>
    </row>
    <row r="33" spans="1:9" ht="19.5" thickBot="1" x14ac:dyDescent="0.3">
      <c r="A33" s="186" t="s">
        <v>96</v>
      </c>
      <c r="B33" s="317"/>
      <c r="C33" s="212">
        <f>+AA!I24</f>
        <v>1120000</v>
      </c>
      <c r="D33" s="196">
        <v>15</v>
      </c>
      <c r="E33" s="320"/>
    </row>
    <row r="34" spans="1:9" ht="19.5" thickBot="1" x14ac:dyDescent="0.3">
      <c r="A34" s="222" t="s">
        <v>76</v>
      </c>
      <c r="B34" s="174" t="s">
        <v>102</v>
      </c>
      <c r="C34" s="223">
        <f>+AA!I42</f>
        <v>400000</v>
      </c>
      <c r="D34" s="174">
        <v>25</v>
      </c>
      <c r="E34" s="175">
        <f>+C34*D34</f>
        <v>10000000</v>
      </c>
    </row>
    <row r="35" spans="1:9" ht="19.5" thickBot="1" x14ac:dyDescent="0.3">
      <c r="A35" s="224" t="s">
        <v>75</v>
      </c>
      <c r="B35" s="174" t="s">
        <v>102</v>
      </c>
      <c r="C35" s="223">
        <f>+AA!I40</f>
        <v>200000</v>
      </c>
      <c r="D35" s="174">
        <v>30</v>
      </c>
      <c r="E35" s="175">
        <f>+C35*D35</f>
        <v>6000000</v>
      </c>
    </row>
    <row r="36" spans="1:9" x14ac:dyDescent="0.25">
      <c r="I36" s="106"/>
    </row>
  </sheetData>
  <mergeCells count="20">
    <mergeCell ref="B32:B33"/>
    <mergeCell ref="E32:E33"/>
    <mergeCell ref="B24:B25"/>
    <mergeCell ref="E24:E25"/>
    <mergeCell ref="B26:B27"/>
    <mergeCell ref="E26:E27"/>
    <mergeCell ref="B30:B31"/>
    <mergeCell ref="E30:E31"/>
    <mergeCell ref="B11:B12"/>
    <mergeCell ref="E11:E12"/>
    <mergeCell ref="B22:B23"/>
    <mergeCell ref="E22:E23"/>
    <mergeCell ref="B13:B15"/>
    <mergeCell ref="E13:E15"/>
    <mergeCell ref="B2:B4"/>
    <mergeCell ref="E2:E4"/>
    <mergeCell ref="B5:B7"/>
    <mergeCell ref="E5:E7"/>
    <mergeCell ref="B8:B9"/>
    <mergeCell ref="E8:E9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6"/>
  <sheetViews>
    <sheetView topLeftCell="A26" workbookViewId="0">
      <selection activeCell="A25" sqref="A25"/>
    </sheetView>
  </sheetViews>
  <sheetFormatPr baseColWidth="10" defaultRowHeight="15" x14ac:dyDescent="0.25"/>
  <cols>
    <col min="1" max="1" width="95" customWidth="1"/>
    <col min="3" max="3" width="17.28515625" style="1" customWidth="1"/>
    <col min="4" max="4" width="35" style="101" customWidth="1"/>
  </cols>
  <sheetData>
    <row r="1" spans="1:6" ht="19.5" thickBot="1" x14ac:dyDescent="0.35">
      <c r="A1" s="177" t="s">
        <v>233</v>
      </c>
      <c r="B1" s="172"/>
      <c r="C1" s="197" t="s">
        <v>42</v>
      </c>
      <c r="D1" s="180" t="s">
        <v>103</v>
      </c>
    </row>
    <row r="2" spans="1:6" ht="19.5" thickBot="1" x14ac:dyDescent="0.3">
      <c r="A2" s="225" t="s">
        <v>245</v>
      </c>
      <c r="B2" s="324" t="s">
        <v>102</v>
      </c>
      <c r="C2" s="177">
        <v>10</v>
      </c>
      <c r="D2" s="318">
        <v>2000000</v>
      </c>
    </row>
    <row r="3" spans="1:6" ht="19.5" thickBot="1" x14ac:dyDescent="0.3">
      <c r="A3" s="225" t="s">
        <v>246</v>
      </c>
      <c r="B3" s="325"/>
      <c r="C3" s="187">
        <v>5</v>
      </c>
      <c r="D3" s="320"/>
    </row>
    <row r="4" spans="1:6" ht="19.5" thickBot="1" x14ac:dyDescent="0.3">
      <c r="A4" s="226" t="s">
        <v>158</v>
      </c>
      <c r="B4" s="197" t="s">
        <v>102</v>
      </c>
      <c r="C4" s="200">
        <v>40</v>
      </c>
      <c r="D4" s="185">
        <v>480000</v>
      </c>
    </row>
    <row r="5" spans="1:6" ht="18.75" x14ac:dyDescent="0.25">
      <c r="A5" s="176" t="s">
        <v>201</v>
      </c>
      <c r="B5" s="324" t="s">
        <v>102</v>
      </c>
      <c r="C5" s="199">
        <v>20</v>
      </c>
      <c r="D5" s="318">
        <v>44000</v>
      </c>
    </row>
    <row r="6" spans="1:6" ht="19.5" thickBot="1" x14ac:dyDescent="0.3">
      <c r="A6" s="227" t="s">
        <v>230</v>
      </c>
      <c r="B6" s="325"/>
      <c r="C6" s="201">
        <v>20</v>
      </c>
      <c r="D6" s="320"/>
    </row>
    <row r="7" spans="1:6" ht="18.75" x14ac:dyDescent="0.25">
      <c r="A7" s="176" t="s">
        <v>153</v>
      </c>
      <c r="B7" s="324" t="s">
        <v>102</v>
      </c>
      <c r="C7" s="192">
        <v>20</v>
      </c>
      <c r="D7" s="318">
        <v>617000</v>
      </c>
    </row>
    <row r="8" spans="1:6" ht="18.75" x14ac:dyDescent="0.25">
      <c r="A8" s="228" t="s">
        <v>154</v>
      </c>
      <c r="B8" s="326"/>
      <c r="C8" s="203">
        <v>4</v>
      </c>
      <c r="D8" s="319"/>
    </row>
    <row r="9" spans="1:6" ht="19.5" thickBot="1" x14ac:dyDescent="0.3">
      <c r="A9" s="186" t="s">
        <v>155</v>
      </c>
      <c r="B9" s="325"/>
      <c r="C9" s="196">
        <v>2</v>
      </c>
      <c r="D9" s="320"/>
    </row>
    <row r="10" spans="1:6" ht="18.75" x14ac:dyDescent="0.25">
      <c r="A10" s="176" t="s">
        <v>205</v>
      </c>
      <c r="B10" s="324" t="s">
        <v>102</v>
      </c>
      <c r="C10" s="192">
        <v>20</v>
      </c>
      <c r="D10" s="318">
        <v>1040000</v>
      </c>
    </row>
    <row r="11" spans="1:6" ht="18.75" x14ac:dyDescent="0.25">
      <c r="A11" s="228" t="s">
        <v>156</v>
      </c>
      <c r="B11" s="326"/>
      <c r="C11" s="203">
        <v>4</v>
      </c>
      <c r="D11" s="319"/>
    </row>
    <row r="12" spans="1:6" ht="19.5" thickBot="1" x14ac:dyDescent="0.3">
      <c r="A12" s="186" t="s">
        <v>157</v>
      </c>
      <c r="B12" s="325"/>
      <c r="C12" s="201">
        <v>2</v>
      </c>
      <c r="D12" s="320"/>
    </row>
    <row r="13" spans="1:6" ht="18.75" x14ac:dyDescent="0.25">
      <c r="A13" s="206" t="s">
        <v>184</v>
      </c>
      <c r="B13" s="324" t="s">
        <v>102</v>
      </c>
      <c r="C13" s="192">
        <v>20</v>
      </c>
      <c r="D13" s="318">
        <v>260000</v>
      </c>
    </row>
    <row r="14" spans="1:6" ht="18.75" x14ac:dyDescent="0.25">
      <c r="A14" s="229" t="s">
        <v>185</v>
      </c>
      <c r="B14" s="326"/>
      <c r="C14" s="203">
        <v>20</v>
      </c>
      <c r="D14" s="319"/>
      <c r="F14" s="106"/>
    </row>
    <row r="15" spans="1:6" ht="19.5" thickBot="1" x14ac:dyDescent="0.3">
      <c r="A15" s="207" t="s">
        <v>186</v>
      </c>
      <c r="B15" s="325"/>
      <c r="C15" s="201">
        <v>10</v>
      </c>
      <c r="D15" s="320"/>
    </row>
    <row r="16" spans="1:6" ht="19.5" thickBot="1" x14ac:dyDescent="0.3">
      <c r="A16" s="208" t="s">
        <v>231</v>
      </c>
      <c r="B16" s="197" t="s">
        <v>102</v>
      </c>
      <c r="C16" s="192">
        <v>20</v>
      </c>
      <c r="D16" s="180">
        <v>40000</v>
      </c>
      <c r="F16" s="106"/>
    </row>
    <row r="17" spans="1:4" ht="18.75" x14ac:dyDescent="0.25">
      <c r="A17" s="230" t="s">
        <v>199</v>
      </c>
      <c r="B17" s="324" t="s">
        <v>102</v>
      </c>
      <c r="C17" s="192">
        <v>4</v>
      </c>
      <c r="D17" s="318">
        <v>2680000</v>
      </c>
    </row>
    <row r="18" spans="1:4" ht="19.5" thickBot="1" x14ac:dyDescent="0.3">
      <c r="A18" s="231" t="s">
        <v>232</v>
      </c>
      <c r="B18" s="326"/>
      <c r="C18" s="203">
        <v>2</v>
      </c>
      <c r="D18" s="319"/>
    </row>
    <row r="19" spans="1:4" ht="18.75" x14ac:dyDescent="0.25">
      <c r="A19" s="230" t="s">
        <v>175</v>
      </c>
      <c r="B19" s="324" t="s">
        <v>102</v>
      </c>
      <c r="C19" s="192">
        <v>20</v>
      </c>
      <c r="D19" s="318">
        <v>1800000</v>
      </c>
    </row>
    <row r="20" spans="1:4" ht="19.5" thickBot="1" x14ac:dyDescent="0.3">
      <c r="A20" s="231" t="s">
        <v>174</v>
      </c>
      <c r="B20" s="326"/>
      <c r="C20" s="203">
        <v>10</v>
      </c>
      <c r="D20" s="319"/>
    </row>
    <row r="21" spans="1:4" ht="18.75" x14ac:dyDescent="0.25">
      <c r="A21" s="232" t="s">
        <v>253</v>
      </c>
      <c r="B21" s="324" t="s">
        <v>102</v>
      </c>
      <c r="C21" s="192">
        <v>20</v>
      </c>
      <c r="D21" s="318">
        <v>208000</v>
      </c>
    </row>
    <row r="22" spans="1:4" ht="19.5" thickBot="1" x14ac:dyDescent="0.3">
      <c r="A22" s="233" t="s">
        <v>254</v>
      </c>
      <c r="B22" s="325"/>
      <c r="C22" s="196">
        <v>20</v>
      </c>
      <c r="D22" s="320"/>
    </row>
    <row r="23" spans="1:4" ht="19.5" thickBot="1" x14ac:dyDescent="0.35">
      <c r="A23" s="234"/>
      <c r="B23" s="234"/>
      <c r="C23" s="235"/>
      <c r="D23" s="236"/>
    </row>
    <row r="24" spans="1:4" ht="19.5" thickBot="1" x14ac:dyDescent="0.35">
      <c r="A24" s="171" t="s">
        <v>234</v>
      </c>
      <c r="B24" s="172"/>
      <c r="C24" s="174" t="s">
        <v>42</v>
      </c>
      <c r="D24" s="175" t="s">
        <v>103</v>
      </c>
    </row>
    <row r="25" spans="1:4" ht="18.75" x14ac:dyDescent="0.25">
      <c r="A25" s="176" t="s">
        <v>162</v>
      </c>
      <c r="B25" s="316" t="s">
        <v>102</v>
      </c>
      <c r="C25" s="199">
        <v>4</v>
      </c>
      <c r="D25" s="318">
        <v>10500000</v>
      </c>
    </row>
    <row r="26" spans="1:4" ht="19.5" thickBot="1" x14ac:dyDescent="0.3">
      <c r="A26" s="186" t="s">
        <v>163</v>
      </c>
      <c r="B26" s="317"/>
      <c r="C26" s="201">
        <v>1</v>
      </c>
      <c r="D26" s="320"/>
    </row>
    <row r="27" spans="1:4" ht="18.75" x14ac:dyDescent="0.25">
      <c r="A27" s="176" t="s">
        <v>160</v>
      </c>
      <c r="B27" s="324" t="s">
        <v>102</v>
      </c>
      <c r="C27" s="192">
        <v>4</v>
      </c>
      <c r="D27" s="318">
        <v>6800000</v>
      </c>
    </row>
    <row r="28" spans="1:4" ht="19.5" thickBot="1" x14ac:dyDescent="0.3">
      <c r="A28" s="237" t="s">
        <v>161</v>
      </c>
      <c r="B28" s="326"/>
      <c r="C28" s="203">
        <v>2</v>
      </c>
      <c r="D28" s="319"/>
    </row>
    <row r="29" spans="1:4" ht="18.75" x14ac:dyDescent="0.25">
      <c r="A29" s="206" t="s">
        <v>226</v>
      </c>
      <c r="B29" s="315" t="s">
        <v>102</v>
      </c>
      <c r="C29" s="192">
        <v>4</v>
      </c>
      <c r="D29" s="318">
        <v>2900000</v>
      </c>
    </row>
    <row r="30" spans="1:4" ht="19.5" thickBot="1" x14ac:dyDescent="0.3">
      <c r="A30" s="207" t="s">
        <v>195</v>
      </c>
      <c r="B30" s="317"/>
      <c r="C30" s="196">
        <v>2</v>
      </c>
      <c r="D30" s="320"/>
    </row>
    <row r="31" spans="1:4" ht="19.5" thickBot="1" x14ac:dyDescent="0.3">
      <c r="A31" s="233" t="s">
        <v>255</v>
      </c>
      <c r="B31" s="174" t="s">
        <v>102</v>
      </c>
      <c r="C31" s="196">
        <v>4</v>
      </c>
      <c r="D31" s="185">
        <v>1800000</v>
      </c>
    </row>
    <row r="32" spans="1:4" ht="19.5" thickBot="1" x14ac:dyDescent="0.3">
      <c r="A32" s="233" t="s">
        <v>256</v>
      </c>
      <c r="B32" s="182" t="s">
        <v>102</v>
      </c>
      <c r="C32" s="174">
        <v>2</v>
      </c>
      <c r="D32" s="185">
        <v>2200000</v>
      </c>
    </row>
    <row r="33" spans="1:8" ht="18.75" x14ac:dyDescent="0.25">
      <c r="A33" s="230" t="s">
        <v>176</v>
      </c>
      <c r="B33" s="324" t="s">
        <v>102</v>
      </c>
      <c r="C33" s="192">
        <v>4</v>
      </c>
      <c r="D33" s="318">
        <v>4500000</v>
      </c>
    </row>
    <row r="34" spans="1:8" ht="19.5" thickBot="1" x14ac:dyDescent="0.3">
      <c r="A34" s="238" t="s">
        <v>177</v>
      </c>
      <c r="B34" s="325"/>
      <c r="C34" s="196">
        <v>2</v>
      </c>
      <c r="D34" s="320"/>
    </row>
    <row r="35" spans="1:8" ht="19.5" thickBot="1" x14ac:dyDescent="0.3">
      <c r="A35" s="239"/>
      <c r="B35" s="240"/>
      <c r="C35" s="235"/>
      <c r="D35" s="241"/>
    </row>
    <row r="36" spans="1:8" ht="19.5" thickBot="1" x14ac:dyDescent="0.35">
      <c r="A36" s="171" t="s">
        <v>235</v>
      </c>
      <c r="B36" s="172"/>
      <c r="C36" s="174" t="s">
        <v>42</v>
      </c>
      <c r="D36" s="175" t="s">
        <v>103</v>
      </c>
    </row>
    <row r="37" spans="1:8" ht="19.5" thickBot="1" x14ac:dyDescent="0.3">
      <c r="A37" s="215" t="s">
        <v>164</v>
      </c>
      <c r="B37" s="174" t="s">
        <v>102</v>
      </c>
      <c r="C37" s="199">
        <v>10</v>
      </c>
      <c r="D37" s="175">
        <v>3500000</v>
      </c>
    </row>
    <row r="38" spans="1:8" ht="19.5" thickBot="1" x14ac:dyDescent="0.35">
      <c r="A38" s="215" t="s">
        <v>168</v>
      </c>
      <c r="B38" s="174" t="s">
        <v>102</v>
      </c>
      <c r="C38" s="201">
        <v>10</v>
      </c>
      <c r="D38" s="242">
        <v>800000</v>
      </c>
      <c r="G38" s="106"/>
    </row>
    <row r="39" spans="1:8" ht="18.75" x14ac:dyDescent="0.25">
      <c r="A39" s="243" t="s">
        <v>193</v>
      </c>
      <c r="B39" s="316" t="s">
        <v>102</v>
      </c>
      <c r="C39" s="192">
        <v>2</v>
      </c>
      <c r="D39" s="318">
        <v>5600000</v>
      </c>
    </row>
    <row r="40" spans="1:8" ht="19.5" thickBot="1" x14ac:dyDescent="0.3">
      <c r="A40" s="220" t="s">
        <v>194</v>
      </c>
      <c r="B40" s="317"/>
      <c r="C40" s="196">
        <v>6</v>
      </c>
      <c r="D40" s="320"/>
    </row>
    <row r="41" spans="1:8" ht="19.5" thickBot="1" x14ac:dyDescent="0.3">
      <c r="A41" s="222" t="s">
        <v>198</v>
      </c>
      <c r="B41" s="174" t="s">
        <v>102</v>
      </c>
      <c r="C41" s="174">
        <v>4</v>
      </c>
      <c r="D41" s="175">
        <v>2400000</v>
      </c>
    </row>
    <row r="42" spans="1:8" ht="19.5" thickBot="1" x14ac:dyDescent="0.35">
      <c r="A42" s="234"/>
      <c r="B42" s="234"/>
      <c r="C42" s="235"/>
      <c r="D42" s="236"/>
      <c r="H42" s="106"/>
    </row>
    <row r="43" spans="1:8" ht="19.5" thickBot="1" x14ac:dyDescent="0.35">
      <c r="A43" s="177" t="s">
        <v>236</v>
      </c>
      <c r="B43" s="172"/>
      <c r="C43" s="174" t="s">
        <v>42</v>
      </c>
      <c r="D43" s="175" t="s">
        <v>103</v>
      </c>
    </row>
    <row r="44" spans="1:8" ht="18.75" x14ac:dyDescent="0.25">
      <c r="A44" s="176" t="s">
        <v>166</v>
      </c>
      <c r="B44" s="329" t="s">
        <v>102</v>
      </c>
      <c r="C44" s="192">
        <v>6</v>
      </c>
      <c r="D44" s="318">
        <v>2220000</v>
      </c>
    </row>
    <row r="45" spans="1:8" ht="19.5" thickBot="1" x14ac:dyDescent="0.3">
      <c r="A45" s="186" t="s">
        <v>167</v>
      </c>
      <c r="B45" s="330"/>
      <c r="C45" s="196">
        <v>6</v>
      </c>
      <c r="D45" s="320"/>
      <c r="G45" s="106"/>
    </row>
    <row r="46" spans="1:8" ht="18.75" x14ac:dyDescent="0.25">
      <c r="A46" s="176" t="s">
        <v>206</v>
      </c>
      <c r="B46" s="329" t="s">
        <v>102</v>
      </c>
      <c r="C46" s="192">
        <v>20</v>
      </c>
      <c r="D46" s="318">
        <v>4250000</v>
      </c>
    </row>
    <row r="47" spans="1:8" ht="19.5" thickBot="1" x14ac:dyDescent="0.3">
      <c r="A47" s="186" t="s">
        <v>207</v>
      </c>
      <c r="B47" s="330"/>
      <c r="C47" s="196">
        <v>10</v>
      </c>
      <c r="D47" s="320"/>
      <c r="G47" s="106"/>
    </row>
    <row r="48" spans="1:8" ht="18.75" x14ac:dyDescent="0.25">
      <c r="A48" s="244" t="s">
        <v>227</v>
      </c>
      <c r="B48" s="316" t="s">
        <v>102</v>
      </c>
      <c r="C48" s="192">
        <v>10</v>
      </c>
      <c r="D48" s="318">
        <v>4500000</v>
      </c>
    </row>
    <row r="49" spans="1:6" ht="18.75" x14ac:dyDescent="0.25">
      <c r="A49" s="245" t="s">
        <v>228</v>
      </c>
      <c r="B49" s="316"/>
      <c r="C49" s="203">
        <v>10</v>
      </c>
      <c r="D49" s="319"/>
    </row>
    <row r="50" spans="1:6" ht="19.5" thickBot="1" x14ac:dyDescent="0.3">
      <c r="A50" s="245" t="s">
        <v>225</v>
      </c>
      <c r="B50" s="317"/>
      <c r="C50" s="196">
        <v>20</v>
      </c>
      <c r="D50" s="320"/>
    </row>
    <row r="51" spans="1:6" ht="19.5" thickBot="1" x14ac:dyDescent="0.3">
      <c r="A51" s="217" t="s">
        <v>229</v>
      </c>
      <c r="B51" s="174" t="s">
        <v>102</v>
      </c>
      <c r="C51" s="174">
        <v>16</v>
      </c>
      <c r="D51" s="175">
        <v>2400000</v>
      </c>
    </row>
    <row r="52" spans="1:6" ht="19.5" thickBot="1" x14ac:dyDescent="0.35">
      <c r="A52" s="234"/>
      <c r="B52" s="234"/>
      <c r="C52" s="235"/>
      <c r="D52" s="236"/>
    </row>
    <row r="53" spans="1:6" ht="19.5" thickBot="1" x14ac:dyDescent="0.35">
      <c r="A53" s="171" t="s">
        <v>237</v>
      </c>
      <c r="B53" s="172"/>
      <c r="C53" s="174" t="s">
        <v>42</v>
      </c>
      <c r="D53" s="175" t="s">
        <v>103</v>
      </c>
    </row>
    <row r="54" spans="1:6" ht="18.75" x14ac:dyDescent="0.25">
      <c r="A54" s="176" t="s">
        <v>169</v>
      </c>
      <c r="B54" s="324" t="s">
        <v>102</v>
      </c>
      <c r="C54" s="199">
        <v>60</v>
      </c>
      <c r="D54" s="318">
        <v>4260000</v>
      </c>
    </row>
    <row r="55" spans="1:6" ht="19.5" thickBot="1" x14ac:dyDescent="0.3">
      <c r="A55" s="186" t="s">
        <v>170</v>
      </c>
      <c r="B55" s="325"/>
      <c r="C55" s="201">
        <v>60</v>
      </c>
      <c r="D55" s="320"/>
    </row>
    <row r="56" spans="1:6" ht="18.75" x14ac:dyDescent="0.25">
      <c r="A56" s="176" t="s">
        <v>171</v>
      </c>
      <c r="B56" s="324" t="s">
        <v>102</v>
      </c>
      <c r="C56" s="192">
        <v>60</v>
      </c>
      <c r="D56" s="318">
        <v>900000</v>
      </c>
    </row>
    <row r="57" spans="1:6" ht="18.75" x14ac:dyDescent="0.25">
      <c r="A57" s="227" t="s">
        <v>172</v>
      </c>
      <c r="B57" s="326"/>
      <c r="C57" s="203">
        <v>60</v>
      </c>
      <c r="D57" s="319"/>
    </row>
    <row r="58" spans="1:6" ht="19.5" thickBot="1" x14ac:dyDescent="0.3">
      <c r="A58" s="246" t="s">
        <v>173</v>
      </c>
      <c r="B58" s="325"/>
      <c r="C58" s="201">
        <v>60</v>
      </c>
      <c r="D58" s="320"/>
    </row>
    <row r="59" spans="1:6" ht="18.75" x14ac:dyDescent="0.25">
      <c r="A59" s="245" t="s">
        <v>187</v>
      </c>
      <c r="B59" s="327" t="s">
        <v>102</v>
      </c>
      <c r="C59" s="192">
        <v>60</v>
      </c>
      <c r="D59" s="321">
        <v>260000</v>
      </c>
    </row>
    <row r="60" spans="1:6" ht="18.75" x14ac:dyDescent="0.25">
      <c r="A60" s="245" t="s">
        <v>188</v>
      </c>
      <c r="B60" s="328"/>
      <c r="C60" s="194">
        <v>60</v>
      </c>
      <c r="D60" s="322"/>
    </row>
    <row r="61" spans="1:6" ht="18.75" x14ac:dyDescent="0.25">
      <c r="A61" s="245" t="s">
        <v>189</v>
      </c>
      <c r="B61" s="328"/>
      <c r="C61" s="194">
        <v>60</v>
      </c>
      <c r="D61" s="322"/>
    </row>
    <row r="62" spans="1:6" ht="19.5" thickBot="1" x14ac:dyDescent="0.3">
      <c r="A62" s="247" t="s">
        <v>190</v>
      </c>
      <c r="B62" s="328"/>
      <c r="C62" s="196">
        <v>60</v>
      </c>
      <c r="D62" s="322"/>
    </row>
    <row r="63" spans="1:6" ht="19.5" thickBot="1" x14ac:dyDescent="0.3">
      <c r="A63" s="217" t="s">
        <v>179</v>
      </c>
      <c r="B63" s="197" t="s">
        <v>102</v>
      </c>
      <c r="C63" s="203">
        <v>60</v>
      </c>
      <c r="D63" s="180">
        <v>150000</v>
      </c>
      <c r="F63" s="106"/>
    </row>
    <row r="64" spans="1:6" ht="19.5" thickBot="1" x14ac:dyDescent="0.3">
      <c r="A64" s="222" t="s">
        <v>180</v>
      </c>
      <c r="B64" s="174" t="s">
        <v>102</v>
      </c>
      <c r="C64" s="174">
        <v>60</v>
      </c>
      <c r="D64" s="175">
        <v>2100000</v>
      </c>
      <c r="F64" s="106"/>
    </row>
    <row r="66" spans="8:8" x14ac:dyDescent="0.25">
      <c r="H66" s="106"/>
    </row>
  </sheetData>
  <mergeCells count="38">
    <mergeCell ref="B2:B3"/>
    <mergeCell ref="D2:D3"/>
    <mergeCell ref="B5:B6"/>
    <mergeCell ref="D5:D6"/>
    <mergeCell ref="B7:B9"/>
    <mergeCell ref="D7:D9"/>
    <mergeCell ref="B10:B12"/>
    <mergeCell ref="D10:D12"/>
    <mergeCell ref="B39:B40"/>
    <mergeCell ref="D39:D40"/>
    <mergeCell ref="B27:B28"/>
    <mergeCell ref="D27:D28"/>
    <mergeCell ref="B17:B18"/>
    <mergeCell ref="D17:D18"/>
    <mergeCell ref="B19:B20"/>
    <mergeCell ref="D19:D20"/>
    <mergeCell ref="B29:B30"/>
    <mergeCell ref="D29:D30"/>
    <mergeCell ref="B33:B34"/>
    <mergeCell ref="D33:D34"/>
    <mergeCell ref="B13:B15"/>
    <mergeCell ref="D13:D15"/>
    <mergeCell ref="B59:B62"/>
    <mergeCell ref="D59:D62"/>
    <mergeCell ref="B25:B26"/>
    <mergeCell ref="D25:D26"/>
    <mergeCell ref="B48:B50"/>
    <mergeCell ref="D48:D50"/>
    <mergeCell ref="B44:B45"/>
    <mergeCell ref="D44:D45"/>
    <mergeCell ref="B46:B47"/>
    <mergeCell ref="D46:D47"/>
    <mergeCell ref="B21:B22"/>
    <mergeCell ref="D21:D22"/>
    <mergeCell ref="B54:B55"/>
    <mergeCell ref="D54:D55"/>
    <mergeCell ref="B56:B58"/>
    <mergeCell ref="D56:D5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6"/>
  <sheetViews>
    <sheetView zoomScale="87" zoomScaleNormal="87" workbookViewId="0">
      <selection activeCell="D46" sqref="A1:D46"/>
    </sheetView>
  </sheetViews>
  <sheetFormatPr baseColWidth="10" defaultRowHeight="15" x14ac:dyDescent="0.25"/>
  <cols>
    <col min="1" max="1" width="64" customWidth="1"/>
    <col min="2" max="2" width="15.28515625" customWidth="1"/>
    <col min="3" max="3" width="12.85546875" style="1" customWidth="1"/>
    <col min="4" max="4" width="37" style="101" customWidth="1"/>
  </cols>
  <sheetData>
    <row r="1" spans="1:4" ht="19.5" thickBot="1" x14ac:dyDescent="0.3">
      <c r="A1" s="248" t="s">
        <v>238</v>
      </c>
      <c r="B1" s="258" t="s">
        <v>239</v>
      </c>
      <c r="C1" s="258" t="s">
        <v>42</v>
      </c>
      <c r="D1" s="260" t="s">
        <v>103</v>
      </c>
    </row>
    <row r="2" spans="1:4" ht="18.75" x14ac:dyDescent="0.25">
      <c r="A2" s="249" t="s">
        <v>242</v>
      </c>
      <c r="B2" s="340" t="s">
        <v>146</v>
      </c>
      <c r="C2" s="192">
        <v>4</v>
      </c>
      <c r="D2" s="343">
        <v>10374000</v>
      </c>
    </row>
    <row r="3" spans="1:4" ht="18.75" x14ac:dyDescent="0.25">
      <c r="A3" s="250" t="s">
        <v>106</v>
      </c>
      <c r="B3" s="341"/>
      <c r="C3" s="194">
        <v>10</v>
      </c>
      <c r="D3" s="344"/>
    </row>
    <row r="4" spans="1:4" ht="18.75" x14ac:dyDescent="0.25">
      <c r="A4" s="250" t="s">
        <v>107</v>
      </c>
      <c r="B4" s="341"/>
      <c r="C4" s="194">
        <v>2</v>
      </c>
      <c r="D4" s="344"/>
    </row>
    <row r="5" spans="1:4" ht="18.75" x14ac:dyDescent="0.25">
      <c r="A5" s="251" t="s">
        <v>108</v>
      </c>
      <c r="B5" s="341"/>
      <c r="C5" s="194">
        <v>2</v>
      </c>
      <c r="D5" s="344"/>
    </row>
    <row r="6" spans="1:4" ht="18.75" x14ac:dyDescent="0.25">
      <c r="A6" s="250" t="s">
        <v>122</v>
      </c>
      <c r="B6" s="341"/>
      <c r="C6" s="194">
        <v>16</v>
      </c>
      <c r="D6" s="344"/>
    </row>
    <row r="7" spans="1:4" ht="18.75" x14ac:dyDescent="0.25">
      <c r="A7" s="250" t="s">
        <v>109</v>
      </c>
      <c r="B7" s="341"/>
      <c r="C7" s="194">
        <v>8</v>
      </c>
      <c r="D7" s="344"/>
    </row>
    <row r="8" spans="1:4" ht="18.75" x14ac:dyDescent="0.25">
      <c r="A8" s="250" t="s">
        <v>110</v>
      </c>
      <c r="B8" s="341"/>
      <c r="C8" s="194">
        <v>20</v>
      </c>
      <c r="D8" s="344"/>
    </row>
    <row r="9" spans="1:4" ht="18.75" x14ac:dyDescent="0.25">
      <c r="A9" s="250" t="s">
        <v>115</v>
      </c>
      <c r="B9" s="341"/>
      <c r="C9" s="194">
        <v>20</v>
      </c>
      <c r="D9" s="344"/>
    </row>
    <row r="10" spans="1:4" ht="18.75" x14ac:dyDescent="0.25">
      <c r="A10" s="250" t="s">
        <v>116</v>
      </c>
      <c r="B10" s="341"/>
      <c r="C10" s="194">
        <v>10</v>
      </c>
      <c r="D10" s="344"/>
    </row>
    <row r="11" spans="1:4" ht="18.75" x14ac:dyDescent="0.25">
      <c r="A11" s="250" t="s">
        <v>111</v>
      </c>
      <c r="B11" s="341"/>
      <c r="C11" s="194">
        <v>4</v>
      </c>
      <c r="D11" s="344"/>
    </row>
    <row r="12" spans="1:4" ht="18.75" x14ac:dyDescent="0.25">
      <c r="A12" s="250" t="s">
        <v>112</v>
      </c>
      <c r="B12" s="341"/>
      <c r="C12" s="194">
        <v>4</v>
      </c>
      <c r="D12" s="344"/>
    </row>
    <row r="13" spans="1:4" ht="18.75" x14ac:dyDescent="0.25">
      <c r="A13" s="250" t="s">
        <v>113</v>
      </c>
      <c r="B13" s="341"/>
      <c r="C13" s="194">
        <v>4</v>
      </c>
      <c r="D13" s="344"/>
    </row>
    <row r="14" spans="1:4" ht="18.75" x14ac:dyDescent="0.25">
      <c r="A14" s="250" t="s">
        <v>114</v>
      </c>
      <c r="B14" s="341"/>
      <c r="C14" s="194">
        <v>2</v>
      </c>
      <c r="D14" s="344"/>
    </row>
    <row r="15" spans="1:4" ht="18.75" x14ac:dyDescent="0.25">
      <c r="A15" s="250" t="s">
        <v>117</v>
      </c>
      <c r="B15" s="341"/>
      <c r="C15" s="194">
        <v>20</v>
      </c>
      <c r="D15" s="344"/>
    </row>
    <row r="16" spans="1:4" ht="18.75" x14ac:dyDescent="0.25">
      <c r="A16" s="250" t="s">
        <v>118</v>
      </c>
      <c r="B16" s="341"/>
      <c r="C16" s="194">
        <v>20</v>
      </c>
      <c r="D16" s="344"/>
    </row>
    <row r="17" spans="1:8" ht="18.75" x14ac:dyDescent="0.25">
      <c r="A17" s="250" t="s">
        <v>119</v>
      </c>
      <c r="B17" s="341"/>
      <c r="C17" s="194">
        <v>6</v>
      </c>
      <c r="D17" s="344"/>
    </row>
    <row r="18" spans="1:8" ht="18.75" x14ac:dyDescent="0.25">
      <c r="A18" s="250" t="s">
        <v>120</v>
      </c>
      <c r="B18" s="341"/>
      <c r="C18" s="194">
        <v>8</v>
      </c>
      <c r="D18" s="344"/>
    </row>
    <row r="19" spans="1:8" ht="19.5" thickBot="1" x14ac:dyDescent="0.3">
      <c r="A19" s="252" t="s">
        <v>121</v>
      </c>
      <c r="B19" s="342"/>
      <c r="C19" s="196">
        <v>4</v>
      </c>
      <c r="D19" s="345"/>
    </row>
    <row r="20" spans="1:8" ht="19.5" thickBot="1" x14ac:dyDescent="0.3">
      <c r="A20" s="239"/>
      <c r="B20" s="103"/>
      <c r="C20" s="235"/>
      <c r="D20" s="104"/>
    </row>
    <row r="21" spans="1:8" ht="15" customHeight="1" x14ac:dyDescent="0.25">
      <c r="A21" s="253" t="s">
        <v>124</v>
      </c>
      <c r="B21" s="334" t="s">
        <v>148</v>
      </c>
      <c r="C21" s="192">
        <v>2</v>
      </c>
      <c r="D21" s="346">
        <v>11700000</v>
      </c>
    </row>
    <row r="22" spans="1:8" ht="15" customHeight="1" x14ac:dyDescent="0.25">
      <c r="A22" s="239" t="s">
        <v>139</v>
      </c>
      <c r="B22" s="335"/>
      <c r="C22" s="194">
        <v>1</v>
      </c>
      <c r="D22" s="347"/>
    </row>
    <row r="23" spans="1:8" ht="15" customHeight="1" x14ac:dyDescent="0.25">
      <c r="A23" s="254" t="s">
        <v>132</v>
      </c>
      <c r="B23" s="335"/>
      <c r="C23" s="194">
        <v>2</v>
      </c>
      <c r="D23" s="347"/>
    </row>
    <row r="24" spans="1:8" ht="15" customHeight="1" x14ac:dyDescent="0.25">
      <c r="A24" s="254" t="s">
        <v>127</v>
      </c>
      <c r="B24" s="335"/>
      <c r="C24" s="194">
        <v>1</v>
      </c>
      <c r="D24" s="347"/>
    </row>
    <row r="25" spans="1:8" ht="15" customHeight="1" x14ac:dyDescent="0.25">
      <c r="A25" s="255" t="s">
        <v>128</v>
      </c>
      <c r="B25" s="335"/>
      <c r="C25" s="194">
        <v>1</v>
      </c>
      <c r="D25" s="347"/>
    </row>
    <row r="26" spans="1:8" ht="15.75" customHeight="1" x14ac:dyDescent="0.25">
      <c r="A26" s="239" t="s">
        <v>147</v>
      </c>
      <c r="B26" s="335"/>
      <c r="C26" s="201">
        <v>1</v>
      </c>
      <c r="D26" s="347"/>
    </row>
    <row r="27" spans="1:8" ht="15.75" customHeight="1" x14ac:dyDescent="0.25">
      <c r="A27" s="250" t="s">
        <v>191</v>
      </c>
      <c r="B27" s="335"/>
      <c r="C27" s="201">
        <v>2</v>
      </c>
      <c r="D27" s="347"/>
    </row>
    <row r="28" spans="1:8" ht="19.5" thickBot="1" x14ac:dyDescent="0.3">
      <c r="A28" s="256" t="s">
        <v>135</v>
      </c>
      <c r="B28" s="336"/>
      <c r="C28" s="196">
        <v>1</v>
      </c>
      <c r="D28" s="348"/>
    </row>
    <row r="29" spans="1:8" ht="19.5" thickBot="1" x14ac:dyDescent="0.35">
      <c r="A29" s="234"/>
      <c r="C29" s="235"/>
      <c r="H29" s="106"/>
    </row>
    <row r="30" spans="1:8" ht="18.75" x14ac:dyDescent="0.25">
      <c r="A30" s="253" t="s">
        <v>136</v>
      </c>
      <c r="B30" s="349" t="s">
        <v>149</v>
      </c>
      <c r="C30" s="192">
        <v>2</v>
      </c>
      <c r="D30" s="331">
        <v>640000</v>
      </c>
    </row>
    <row r="31" spans="1:8" ht="18.75" x14ac:dyDescent="0.25">
      <c r="A31" s="254" t="s">
        <v>137</v>
      </c>
      <c r="B31" s="350"/>
      <c r="C31" s="194">
        <v>6</v>
      </c>
      <c r="D31" s="332"/>
    </row>
    <row r="32" spans="1:8" ht="18.75" x14ac:dyDescent="0.25">
      <c r="A32" s="254" t="s">
        <v>131</v>
      </c>
      <c r="B32" s="350"/>
      <c r="C32" s="194">
        <v>2</v>
      </c>
      <c r="D32" s="332"/>
    </row>
    <row r="33" spans="1:4" ht="19.5" thickBot="1" x14ac:dyDescent="0.3">
      <c r="A33" s="256" t="s">
        <v>138</v>
      </c>
      <c r="B33" s="351"/>
      <c r="C33" s="196">
        <v>2</v>
      </c>
      <c r="D33" s="333"/>
    </row>
    <row r="34" spans="1:4" ht="19.5" thickBot="1" x14ac:dyDescent="0.35">
      <c r="A34" s="234"/>
      <c r="C34" s="235"/>
    </row>
    <row r="35" spans="1:4" ht="18.75" x14ac:dyDescent="0.25">
      <c r="A35" s="253" t="s">
        <v>259</v>
      </c>
      <c r="B35" s="334" t="s">
        <v>144</v>
      </c>
      <c r="C35" s="192">
        <v>4</v>
      </c>
      <c r="D35" s="337">
        <v>31130000</v>
      </c>
    </row>
    <row r="36" spans="1:4" ht="18.75" x14ac:dyDescent="0.25">
      <c r="A36" s="254" t="s">
        <v>129</v>
      </c>
      <c r="B36" s="335"/>
      <c r="C36" s="194">
        <v>2</v>
      </c>
      <c r="D36" s="338"/>
    </row>
    <row r="37" spans="1:4" ht="18.75" x14ac:dyDescent="0.25">
      <c r="A37" s="254" t="s">
        <v>260</v>
      </c>
      <c r="B37" s="335"/>
      <c r="C37" s="194">
        <v>1</v>
      </c>
      <c r="D37" s="338"/>
    </row>
    <row r="38" spans="1:4" ht="18.75" x14ac:dyDescent="0.25">
      <c r="A38" s="254" t="s">
        <v>261</v>
      </c>
      <c r="B38" s="335"/>
      <c r="C38" s="194">
        <v>1</v>
      </c>
      <c r="D38" s="338"/>
    </row>
    <row r="39" spans="1:4" ht="18.75" x14ac:dyDescent="0.25">
      <c r="A39" s="254" t="s">
        <v>262</v>
      </c>
      <c r="B39" s="335"/>
      <c r="C39" s="194">
        <v>2</v>
      </c>
      <c r="D39" s="338"/>
    </row>
    <row r="40" spans="1:4" ht="18.75" x14ac:dyDescent="0.25">
      <c r="A40" s="254" t="s">
        <v>263</v>
      </c>
      <c r="B40" s="335"/>
      <c r="C40" s="194">
        <v>2</v>
      </c>
      <c r="D40" s="338"/>
    </row>
    <row r="41" spans="1:4" ht="18.75" x14ac:dyDescent="0.25">
      <c r="A41" s="254" t="s">
        <v>192</v>
      </c>
      <c r="B41" s="335"/>
      <c r="C41" s="201">
        <v>2</v>
      </c>
      <c r="D41" s="338"/>
    </row>
    <row r="42" spans="1:4" ht="19.5" thickBot="1" x14ac:dyDescent="0.3">
      <c r="A42" s="256" t="s">
        <v>264</v>
      </c>
      <c r="B42" s="336"/>
      <c r="C42" s="196">
        <v>2</v>
      </c>
      <c r="D42" s="339"/>
    </row>
    <row r="43" spans="1:4" ht="12" customHeight="1" thickBot="1" x14ac:dyDescent="0.35">
      <c r="A43" s="234"/>
      <c r="C43" s="235"/>
      <c r="D43" s="132"/>
    </row>
    <row r="44" spans="1:4" ht="26.25" customHeight="1" thickBot="1" x14ac:dyDescent="0.3">
      <c r="A44" s="257" t="s">
        <v>165</v>
      </c>
      <c r="B44" s="258" t="s">
        <v>247</v>
      </c>
      <c r="C44" s="174">
        <v>60</v>
      </c>
      <c r="D44" s="259">
        <v>1200000</v>
      </c>
    </row>
    <row r="45" spans="1:4" ht="19.5" thickBot="1" x14ac:dyDescent="0.35">
      <c r="A45" s="234"/>
      <c r="C45" s="235"/>
    </row>
    <row r="46" spans="1:4" ht="27.75" customHeight="1" thickBot="1" x14ac:dyDescent="0.3">
      <c r="A46" s="257" t="s">
        <v>258</v>
      </c>
      <c r="B46" s="258" t="s">
        <v>144</v>
      </c>
      <c r="C46" s="174">
        <v>1</v>
      </c>
      <c r="D46" s="259">
        <v>7000000</v>
      </c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2025-08-26T22:18:28Z</dcterms:modified>
</cp:coreProperties>
</file>