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drawings/drawing3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Eric\Dropbox (EZTech)\EZTech-Desenvolvimento\INTEGRACAO\"/>
    </mc:Choice>
  </mc:AlternateContent>
  <bookViews>
    <workbookView xWindow="720" yWindow="420" windowWidth="16095" windowHeight="7335" tabRatio="613" activeTab="2"/>
  </bookViews>
  <sheets>
    <sheet name="Testes Obrigatórios" sheetId="5" r:id="rId1"/>
    <sheet name="Integração Prata" sheetId="8" r:id="rId2"/>
    <sheet name="Integração Ouro" sheetId="10" r:id="rId3"/>
    <sheet name="Integração Diamante" sheetId="11" r:id="rId4"/>
  </sheets>
  <externalReferences>
    <externalReference r:id="rId5"/>
  </externalReferences>
  <definedNames>
    <definedName name="_xlnm._FilterDatabase" localSheetId="2" hidden="1">'Integração Ouro'!$D$5:$H$5</definedName>
    <definedName name="_xlnm._FilterDatabase" localSheetId="1" hidden="1">'Integração Prata'!$D$5:$H$5</definedName>
    <definedName name="_xlnm.Print_Area" localSheetId="3">'[1]Medication Data Entry'!$C:$I</definedName>
    <definedName name="_xlnm.Print_Area" localSheetId="2">'[1]Medication Data Entry'!$C:$I</definedName>
    <definedName name="_xlnm.Print_Area" localSheetId="1">'[1]Medication Data Entry'!$C:$I</definedName>
    <definedName name="_xlnm.Print_Area" localSheetId="0">'[1]Medication Data Entry'!$C:$I</definedName>
    <definedName name="ListaMeds">#REF!</definedName>
    <definedName name="NúmeroGrade">9.9999E+307</definedName>
    <definedName name="_xlnm.Print_Titles" localSheetId="3">'[1]Medication Data Entry'!$4:$4</definedName>
    <definedName name="_xlnm.Print_Titles" localSheetId="2">'[1]Medication Data Entry'!$4:$4</definedName>
    <definedName name="_xlnm.Print_Titles" localSheetId="1">'[1]Medication Data Entry'!$4:$4</definedName>
    <definedName name="_xlnm.Print_Titles" localSheetId="0">'[1]Medication Data Entry'!$4:$4</definedName>
    <definedName name="ÚltimaLinha" localSheetId="3">MATCH([0]!NúmeroGrade,'Integração Diamante'!$C:$C)</definedName>
    <definedName name="ÚltimaLinha" localSheetId="2">MATCH([0]!NúmeroGrade,'Integração Ouro'!$C:$C)</definedName>
    <definedName name="ÚltimaLinha" localSheetId="1">MATCH([0]!NúmeroGrade,'Integração Prata'!$C:$C)</definedName>
    <definedName name="ÚltimaLinha">MATCH(NúmeroGrade,'Testes Obrigatórios'!$C:$C)</definedName>
  </definedNames>
  <calcPr calcId="152511"/>
</workbook>
</file>

<file path=xl/calcChain.xml><?xml version="1.0" encoding="utf-8"?>
<calcChain xmlns="http://schemas.openxmlformats.org/spreadsheetml/2006/main">
  <c r="H20" i="8" l="1"/>
  <c r="G4" i="11" l="1"/>
  <c r="E4" i="11"/>
  <c r="G3" i="11"/>
  <c r="D3" i="11"/>
  <c r="G4" i="10"/>
  <c r="E4" i="10"/>
  <c r="G3" i="10"/>
  <c r="D3" i="10"/>
  <c r="D3" i="8"/>
  <c r="G4" i="8"/>
  <c r="G3" i="8"/>
  <c r="H20" i="11"/>
  <c r="H25" i="10"/>
  <c r="G6" i="11" l="1"/>
  <c r="H18" i="8"/>
  <c r="G19" i="11" l="1"/>
  <c r="G7" i="11"/>
  <c r="G15" i="11"/>
  <c r="E4" i="8"/>
</calcChain>
</file>

<file path=xl/comments1.xml><?xml version="1.0" encoding="utf-8"?>
<comments xmlns="http://schemas.openxmlformats.org/spreadsheetml/2006/main">
  <authors>
    <author>Eric</author>
  </authors>
  <commentList>
    <comment ref="E7" authorId="0" shapeId="0">
      <text>
        <r>
          <rPr>
            <b/>
            <sz val="9"/>
            <color indexed="81"/>
            <rFont val="Segoe UI"/>
            <family val="2"/>
          </rPr>
          <t>Eric: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0"/>
            <color indexed="81"/>
            <rFont val="Segoe UI"/>
            <family val="2"/>
          </rPr>
          <t>https://github.com/EZTechBrasil/EZTechInstalls/raw/master/EZForecourt%20Plus%2022b07.exe</t>
        </r>
      </text>
    </comment>
    <comment ref="F9" authorId="0" shapeId="0">
      <text>
        <r>
          <rPr>
            <b/>
            <sz val="9"/>
            <color indexed="81"/>
            <rFont val="Segoe UI"/>
            <family val="2"/>
          </rPr>
          <t>Eric:</t>
        </r>
        <r>
          <rPr>
            <sz val="9"/>
            <color indexed="81"/>
            <rFont val="Segoe UI"/>
            <family val="2"/>
          </rPr>
          <t xml:space="preserve">
Como verificar se o cliente deslogou-se:
Abra o log de cliente dentro de [C:\EZForecourt\Log] em EZClientXXX.LOO onde X = ID do cliente. Verifique se a mensagem ClientLogoff XXX logged off apareceu informando que o cliente se deslogou corretamente.</t>
        </r>
      </text>
    </comment>
    <comment ref="E10" authorId="0" shapeId="0">
      <text>
        <r>
          <rPr>
            <b/>
            <sz val="9"/>
            <color indexed="81"/>
            <rFont val="Segoe UI"/>
            <charset val="1"/>
          </rPr>
          <t>Eric:</t>
        </r>
        <r>
          <rPr>
            <sz val="9"/>
            <color indexed="81"/>
            <rFont val="Segoe UI"/>
            <charset val="1"/>
          </rPr>
          <t xml:space="preserve">
</t>
        </r>
        <r>
          <rPr>
            <sz val="11"/>
            <color indexed="81"/>
            <rFont val="Segoe UI"/>
            <family val="2"/>
          </rPr>
          <t>A chave de licença pode ser alterada através do EZTelnet.exe [C:\EZServerCE\EZTelnet] com o comando EZLicense.</t>
        </r>
      </text>
    </comment>
  </commentList>
</comments>
</file>

<file path=xl/sharedStrings.xml><?xml version="1.0" encoding="utf-8"?>
<sst xmlns="http://schemas.openxmlformats.org/spreadsheetml/2006/main" count="157" uniqueCount="127">
  <si>
    <t>OK?</t>
  </si>
  <si>
    <t>Homologação de Integração</t>
  </si>
  <si>
    <t>Abastecimento Predeterminado</t>
  </si>
  <si>
    <t>Cadastro de Frentista</t>
  </si>
  <si>
    <t>Abastecimento Programado</t>
  </si>
  <si>
    <t>EM BREVE</t>
  </si>
  <si>
    <t>NOME DA EMPRESA DO CLIENTE</t>
  </si>
  <si>
    <t>CÓDIGO DO CLIENTE:</t>
  </si>
  <si>
    <t>VERSÃO DA EZTECH:</t>
  </si>
  <si>
    <t>VERSÃO DO SISTEMA DE GESTÃO:</t>
  </si>
  <si>
    <t>Faça um abastecimento, atrase 1 hora do computador, faça outro abastecimento e compare os dois.</t>
  </si>
  <si>
    <t>Espera-se que os abastecimentos tenham a diferença de 1 hora entre eles.</t>
  </si>
  <si>
    <t>O sistema de gestão deverá notificar ao usuário sobre a versão mínima do EZTech compatível.</t>
  </si>
  <si>
    <t>Perda de Conexão com EZTech</t>
  </si>
  <si>
    <t>Atualização de Data/Hora</t>
  </si>
  <si>
    <t xml:space="preserve">Finalize o sistema de gestão. </t>
  </si>
  <si>
    <t xml:space="preserve">Verificação de Licença </t>
  </si>
  <si>
    <t>Desconecte o cabo de rede de comunicação do EZTech. Aguarde 30 segundos e conecte novamente.</t>
  </si>
  <si>
    <t>Compatibilidade de Versão</t>
  </si>
  <si>
    <t>O sistema de gestão deverá conectar-se automaticamente ao EZTech após a retomada da comunicação.</t>
  </si>
  <si>
    <t>Desconexão com o EZTech</t>
  </si>
  <si>
    <t>Espera-se que o sistema de gestão desconecte-se corretamente do EZTech. Mesmo que essa finalização seja por erro.</t>
  </si>
  <si>
    <t>Altere a chave de licença do EZTech com a chave teste enviada por e-mail.</t>
  </si>
  <si>
    <t>É esperado que o sistema de gestão informe que a licença não é válida para o funcionamento completo do sistema.</t>
  </si>
  <si>
    <t>v1.2</t>
  </si>
  <si>
    <t>Integridade dos Dados do Abastecimento</t>
  </si>
  <si>
    <t>Os dados devem ser iguais, desde valor, volume e preço por litro.</t>
  </si>
  <si>
    <t>Alteração de Preço por Bico</t>
  </si>
  <si>
    <t>Alteração de Preço por Combustível</t>
  </si>
  <si>
    <t xml:space="preserve">Altere o preço unitário do bico através do sistema de gestão.
Faça um abastecimento. </t>
  </si>
  <si>
    <t>O preço do abastecimento deverá ser o novo preço definido.</t>
  </si>
  <si>
    <t>Altere o preço unitário do combustível através do sistema de gestão. 
Faça um abastecimento.</t>
  </si>
  <si>
    <t>Leitura de Abastecimentos Pendentes</t>
  </si>
  <si>
    <t>Simule 10 abastecimentos com o sistema de gestão desligado.
Inicie o sistema de gestão.</t>
  </si>
  <si>
    <t>Todos os 10 abastecimentos devem ser capturados.</t>
  </si>
  <si>
    <t>Aferição de Abastecimento</t>
  </si>
  <si>
    <t>Cadastre um cartão como cartão de aferição. Simule um abastecimento com esse cartão.</t>
  </si>
  <si>
    <t>O sistema de gestão deverá tratar aquele abastecimento como uma aferição.</t>
  </si>
  <si>
    <t>Faça um abastecimento definindo no sistema de gestão um valor ou volume  limite que encerrará automaticamente aquele abastecimento.</t>
  </si>
  <si>
    <t>É esperado que o abastecimento seja finalizado ao chegar no valor ou volume predefinido pelo sistema de gestão.</t>
  </si>
  <si>
    <t>Estado da Bomba</t>
  </si>
  <si>
    <t>O sistema de gestão deverá apresentar o estado da bomba e o bico que está sendo operado.</t>
  </si>
  <si>
    <t>Leitura de Tanque</t>
  </si>
  <si>
    <t>Levante um bico usando o simulador de bombas.</t>
  </si>
  <si>
    <t>Simule um abastecimento e colete-o com o sistema de gestão, compare os dados com o mostrado no simulador de bombas.</t>
  </si>
  <si>
    <t>Diminua uma pequena quantidade de volume de produto de um dos tanques usando o simulador de tanques.</t>
  </si>
  <si>
    <t>Compare o volume de produto daquele tanque antes e depois da alteração no simulador, esse volume deve ter sido modificado.</t>
  </si>
  <si>
    <t>Verificação de Frentista</t>
  </si>
  <si>
    <t>Simule um abastecimento usando cartão de frentista.</t>
  </si>
  <si>
    <t>A identificação do frentista que fez a liberação da bomba deverá aparecer no sistema de gestão.</t>
  </si>
  <si>
    <t>Cadastre um frentistas através do sistema de gestão.
Simule um abastecimento usando o cartão do frentista cadastrado.</t>
  </si>
  <si>
    <t>A liberação da bomba deverá ser permitida com o uso daquele cartão.</t>
  </si>
  <si>
    <t>Exclusão de Frentista</t>
  </si>
  <si>
    <t>A liberação da bomba não deverá ser permitida com o uso daquele cartão e o sistema de gestão deverá informar o motivo da não liberação.</t>
  </si>
  <si>
    <t>Controle de Escala dos Frentistas</t>
  </si>
  <si>
    <t>Exclua um frentistas cadastrado através do sistema de gestão.
Simule um abastecimento usando o cartão do frentista excluído.</t>
  </si>
  <si>
    <t>Altere a escala de trabalho de um frentista cadastrado para uma escala fora do horário atual.
Simule um abastecimento usando o cartão do frentista que foi alterado.</t>
  </si>
  <si>
    <t>Aumente o volume de um combustível usando o simulador de tanques.</t>
  </si>
  <si>
    <t>O sistema de gestão deverá informar que houve uma entrega de combustível e de quanto foi essa entrega.</t>
  </si>
  <si>
    <t>Entrega de Combustível no Tanque</t>
  </si>
  <si>
    <t>Alarme de Monitoramento Ambiental</t>
  </si>
  <si>
    <t>Ative o alarme de um dos tanques no simulador de tanques.</t>
  </si>
  <si>
    <t>O sistema de gestão deverá notificar que o alarme de sensor ambiental foi disparado.</t>
  </si>
  <si>
    <t>Cadastro de Combustível</t>
  </si>
  <si>
    <t>Cadastro de Tanque</t>
  </si>
  <si>
    <t>Cadastro de Posição de Abastecimento</t>
  </si>
  <si>
    <t>Cadastro de Cliente</t>
  </si>
  <si>
    <t>O simulador de bomba deverá apresentar a nova posição de abastecimento cadastrada.</t>
  </si>
  <si>
    <t>Cadastre um bico pelo sistema de gestão.</t>
  </si>
  <si>
    <t>O simulador de bomba deverá apresentar o novo bico cadastrado.</t>
  </si>
  <si>
    <t>O nome do combustível cadastrado deverá aparecer na leitura daquele abastecimento.</t>
  </si>
  <si>
    <t>Cadastre um combustível  pelo sistema de gestão.
Altere um dos tanques para o combustível cadastrado. 
Simule um abastecimento no bico relacionado aquele tanque.</t>
  </si>
  <si>
    <t>Cadastro de Dispositivo Zigbee</t>
  </si>
  <si>
    <t>Cadastre um cliente pelo sistema de gestão.
Simule um abastecimento usando o cartão cadastrado.</t>
  </si>
  <si>
    <t>O simulador de bomba deverá permitir a liberação do bico e os dados cadastrado do cliente deverá aparecer quando o sistema de gestão coletar o abastecimento.</t>
  </si>
  <si>
    <t>Programe um abastecimento através do sistema de gestão especificando o frentista e cliente que poderá liberar aquele abastecimento, especifique também o bico que será liberado.</t>
  </si>
  <si>
    <t>O simulador de bomba deverá permitir a liberação do bico somente com o cartão de frentista e cliente, e exatamente ao bico que foi especificado.</t>
  </si>
  <si>
    <t>Espera-se que o sistema de gestão seja capaz de liberar o abastecimento.</t>
  </si>
  <si>
    <t>Autorizar Abastecimento</t>
  </si>
  <si>
    <t>Autorize uma bomba pelo sistema de gestão.
Simule um abastecimento sem o uso do cartão em qualquer um dos bicos da bomba autorizada.</t>
  </si>
  <si>
    <t>Cancelar Autorização</t>
  </si>
  <si>
    <t>Autorize uma bomba pelo sistema de gestão.
Cancele a autorização.
Simule um abastecimento sem o uso do cartão em qualquer um dos bicos da bomba autorizada.</t>
  </si>
  <si>
    <t>O simulador não deverá permitir a liberação dos bicos daquela bomba sem o uso do cartão.</t>
  </si>
  <si>
    <t>Parada Temporária</t>
  </si>
  <si>
    <t>Simule um abastecimento.
Faça uma parada temporária pelo sistema de gestão na bomba que ocorre o abastecimento.</t>
  </si>
  <si>
    <t>O simulador deverá pausar o abastecimento daquela bomba.</t>
  </si>
  <si>
    <t>Reautorizar Abastecimento</t>
  </si>
  <si>
    <t>Simule um abastecimento.
Faça uma parada temporária pelo sistema de gestão na bomba que ocorre o abastecimento.
Reautorize o abastecimento naquela bomba.</t>
  </si>
  <si>
    <t>O simulador deverá continuar o abastecimento daquela bomba de onde foi parado.</t>
  </si>
  <si>
    <t>Instale uma versão do EZTech inferior e execute o sistema de gestão.</t>
  </si>
  <si>
    <t>ABASTECIMENTO</t>
  </si>
  <si>
    <t>PREÇO</t>
  </si>
  <si>
    <t>TANQUE</t>
  </si>
  <si>
    <t>FUNCIONALIDADE</t>
  </si>
  <si>
    <t>CENÁRIO</t>
  </si>
  <si>
    <t>RESULTADO ESPERADO</t>
  </si>
  <si>
    <t>RESULTADO ENCONTRADO</t>
  </si>
  <si>
    <t>FRENTISTA</t>
  </si>
  <si>
    <t>BLOQUEIO / LIBERAÇÃO</t>
  </si>
  <si>
    <t>OUTROS</t>
  </si>
  <si>
    <t>Encerrante Pós-Abastecimento</t>
  </si>
  <si>
    <t>Os encerrantes de volume devem ser exatamente iguais ao do bico relacionado.</t>
  </si>
  <si>
    <t>Alteração para Preço Secundário</t>
  </si>
  <si>
    <t>O preço do abastecimento deverá ser baseado no preço secundário definido.</t>
  </si>
  <si>
    <t>Cadastre um preço secundário em um bico pelo sistema de gestão.
Altere a configuração do bico para usar o preço secundário.
Simule o abastecimento naquele bico.</t>
  </si>
  <si>
    <t>Desativação do Bico</t>
  </si>
  <si>
    <t>Ativação do Bico</t>
  </si>
  <si>
    <t>A bomba deverá não permitir a inicialização do abastecimento mesmo com o uso de cartão.</t>
  </si>
  <si>
    <t>Ative o bico que foi desativado no teste acima.
Simule um abastecimento.</t>
  </si>
  <si>
    <t>Desative um bico através do sistema de gestão.
Simule um abastecimento.</t>
  </si>
  <si>
    <t>A bomba deverá permitir a liberação normalmente com o uso do cartão.</t>
  </si>
  <si>
    <t>CADASTRO / EXCLUSÃO</t>
  </si>
  <si>
    <t>Exclusão de Posição de Abastecimento</t>
  </si>
  <si>
    <t>Cadastre uma posição de abastecimento pelo sistema de gestão.</t>
  </si>
  <si>
    <t>Exclua uma posição de abastecimento pelo sistema de gestão.</t>
  </si>
  <si>
    <t>O simulador de bomba não deverá apresentar mais a nova posição de abastecimento cadastrada.</t>
  </si>
  <si>
    <t>Exclua um bico pelo sistema de gestão.</t>
  </si>
  <si>
    <t>O simulador de bomba não deverá mais apresentar o bico excluído.</t>
  </si>
  <si>
    <t>Exclusão de Bico</t>
  </si>
  <si>
    <t>Cadastro de Bico</t>
  </si>
  <si>
    <t>Leitura de Cartão</t>
  </si>
  <si>
    <t>Passe um cartão qualquer em um dos leitores de cartão.</t>
  </si>
  <si>
    <t>O sistema de gestão deverá informar o tipo de cartão ( Frentista ou Cliente ), número, nome e TAG do cartão passado.</t>
  </si>
  <si>
    <t>Cadastre um tanque pelo sistema de gestão.
Altere um dos valores de combustível daquele tanque pelo simulador de tanques.</t>
  </si>
  <si>
    <t>O sistema de gestão deverá capturar o valor modificado daquele tanque.</t>
  </si>
  <si>
    <t>Cadastre um dispositivo ZigBee pelo sistema de gestão.</t>
  </si>
  <si>
    <t>Espera-se que aquele dispositivo esteja cadastrado na aplicação EZMonitor na aba ZigBee.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</si>
</sst>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20" x14ac:knownFonts="1">
    <font>
      <sz val="11"/>
      <color theme="1"/>
      <name val="Corbel"/>
      <family val="2"/>
      <scheme val="minor"/>
    </font>
    <font>
      <b/>
      <sz val="13"/>
      <color theme="4"/>
      <name val="Corbel"/>
      <family val="2"/>
      <scheme val="minor"/>
    </font>
    <font>
      <b/>
      <sz val="26"/>
      <color theme="3" tint="0.499984740745262"/>
      <name val="Corbel"/>
      <family val="2"/>
      <scheme val="major"/>
    </font>
    <font>
      <b/>
      <sz val="26"/>
      <color theme="3" tint="0.14999847407452621"/>
      <name val="Corbel"/>
      <family val="2"/>
      <scheme val="major"/>
    </font>
    <font>
      <b/>
      <sz val="18"/>
      <name val="Corbel"/>
      <family val="2"/>
      <scheme val="maj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72"/>
      <color rgb="FF00B0F0"/>
      <name val="Berlin Sans FB Demi"/>
      <family val="2"/>
    </font>
    <font>
      <b/>
      <sz val="11"/>
      <color rgb="FFC00000"/>
      <name val="Corbel"/>
      <family val="2"/>
      <scheme val="minor"/>
    </font>
    <font>
      <b/>
      <sz val="18"/>
      <color theme="3" tint="0.14999847407452621"/>
      <name val="Corbel"/>
      <family val="2"/>
      <scheme val="major"/>
    </font>
    <font>
      <b/>
      <sz val="11"/>
      <name val="Corbel"/>
      <family val="2"/>
      <scheme val="minor"/>
    </font>
    <font>
      <b/>
      <sz val="12"/>
      <name val="Arial Black"/>
      <family val="2"/>
    </font>
    <font>
      <b/>
      <sz val="14"/>
      <name val="Corbel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0"/>
      <color indexed="81"/>
      <name val="Segoe UI"/>
      <family val="2"/>
    </font>
    <font>
      <sz val="11"/>
      <color indexed="81"/>
      <name val="Segoe UI"/>
      <family val="2"/>
    </font>
    <font>
      <sz val="14"/>
      <name val="Corbel"/>
      <family val="2"/>
      <scheme val="minor"/>
    </font>
    <font>
      <sz val="14"/>
      <color theme="1"/>
      <name val="Corbel"/>
      <family val="2"/>
      <scheme val="minor"/>
    </font>
    <font>
      <b/>
      <sz val="14"/>
      <color theme="4"/>
      <name val="Corbe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gradientFill degree="180">
        <stop position="0">
          <color theme="5" tint="0.59999389629810485"/>
        </stop>
        <stop position="1">
          <color theme="5" tint="0.80001220740379042"/>
        </stop>
      </gradientFill>
    </fill>
    <fill>
      <gradientFill degree="180">
        <stop position="0">
          <color theme="5" tint="0.80001220740379042"/>
        </stop>
        <stop position="1">
          <color theme="5" tint="0.59999389629810485"/>
        </stop>
      </gradient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theme="0" tint="-4.9989318521683403E-2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3" borderId="0">
      <alignment vertical="center"/>
    </xf>
    <xf numFmtId="0" fontId="1" fillId="0" borderId="0" applyNumberFormat="0" applyFill="0" applyBorder="0" applyProtection="0">
      <alignment horizontal="left"/>
    </xf>
    <xf numFmtId="0" fontId="2" fillId="0" borderId="0" applyNumberFormat="0" applyFill="0" applyBorder="0" applyProtection="0">
      <alignment horizontal="left" vertical="center" indent="10"/>
    </xf>
  </cellStyleXfs>
  <cellXfs count="43">
    <xf numFmtId="0" fontId="0" fillId="3" borderId="0" xfId="0">
      <alignment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2" borderId="0" xfId="0" applyFill="1" applyAlignment="1">
      <alignment vertical="center"/>
    </xf>
    <xf numFmtId="0" fontId="2" fillId="2" borderId="1" xfId="2" applyFill="1" applyBorder="1" applyAlignment="1">
      <alignment horizontal="left" vertical="center"/>
    </xf>
    <xf numFmtId="0" fontId="0" fillId="3" borderId="0" xfId="0" applyFont="1">
      <alignment vertical="center"/>
    </xf>
    <xf numFmtId="0" fontId="4" fillId="2" borderId="0" xfId="2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/>
    </xf>
    <xf numFmtId="0" fontId="9" fillId="2" borderId="0" xfId="2" applyFont="1" applyFill="1" applyBorder="1" applyAlignment="1">
      <alignment horizontal="center" vertical="center"/>
    </xf>
    <xf numFmtId="0" fontId="11" fillId="8" borderId="2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14" fontId="17" fillId="3" borderId="0" xfId="0" applyNumberFormat="1" applyFont="1" applyFill="1" applyBorder="1" applyAlignment="1">
      <alignment horizontal="left" vertical="center" wrapText="1"/>
    </xf>
    <xf numFmtId="164" fontId="17" fillId="3" borderId="0" xfId="0" applyNumberFormat="1" applyFont="1" applyFill="1" applyBorder="1" applyAlignment="1">
      <alignment horizontal="left" vertical="center" wrapText="1"/>
    </xf>
    <xf numFmtId="0" fontId="17" fillId="3" borderId="0" xfId="0" applyFont="1" applyFill="1" applyBorder="1" applyAlignment="1">
      <alignment horizontal="center" vertical="center"/>
    </xf>
    <xf numFmtId="0" fontId="17" fillId="3" borderId="0" xfId="0" applyNumberFormat="1" applyFont="1" applyFill="1" applyBorder="1" applyAlignment="1">
      <alignment horizontal="left" vertical="center"/>
    </xf>
    <xf numFmtId="14" fontId="18" fillId="3" borderId="0" xfId="0" applyNumberFormat="1" applyFont="1" applyBorder="1" applyAlignment="1">
      <alignment horizontal="left" vertical="center" wrapText="1"/>
    </xf>
    <xf numFmtId="14" fontId="18" fillId="6" borderId="0" xfId="0" applyNumberFormat="1" applyFont="1" applyFill="1" applyBorder="1" applyAlignment="1">
      <alignment horizontal="left" vertical="center" wrapText="1"/>
    </xf>
    <xf numFmtId="14" fontId="18" fillId="6" borderId="0" xfId="0" applyNumberFormat="1" applyFont="1" applyFill="1" applyBorder="1" applyAlignment="1">
      <alignment horizontal="left" vertical="center"/>
    </xf>
    <xf numFmtId="14" fontId="18" fillId="3" borderId="0" xfId="0" applyNumberFormat="1" applyFont="1" applyBorder="1" applyAlignment="1">
      <alignment horizontal="left" vertical="center"/>
    </xf>
    <xf numFmtId="0" fontId="19" fillId="3" borderId="5" xfId="1" applyFont="1" applyFill="1" applyBorder="1" applyAlignment="1">
      <alignment horizontal="left"/>
    </xf>
    <xf numFmtId="0" fontId="19" fillId="3" borderId="5" xfId="1" applyFont="1" applyFill="1" applyBorder="1" applyAlignment="1">
      <alignment horizontal="center"/>
    </xf>
    <xf numFmtId="14" fontId="18" fillId="3" borderId="9" xfId="0" applyNumberFormat="1" applyFont="1" applyBorder="1" applyAlignment="1">
      <alignment horizontal="left" vertical="center" wrapText="1"/>
    </xf>
    <xf numFmtId="14" fontId="18" fillId="6" borderId="9" xfId="0" applyNumberFormat="1" applyFont="1" applyFill="1" applyBorder="1" applyAlignment="1">
      <alignment horizontal="left" vertical="center" wrapText="1"/>
    </xf>
    <xf numFmtId="0" fontId="3" fillId="2" borderId="4" xfId="2" applyFont="1" applyFill="1" applyBorder="1" applyAlignment="1">
      <alignment horizontal="center" vertical="center"/>
    </xf>
    <xf numFmtId="0" fontId="12" fillId="9" borderId="3" xfId="0" applyFont="1" applyFill="1" applyBorder="1" applyAlignment="1">
      <alignment horizontal="center" vertical="center"/>
    </xf>
    <xf numFmtId="0" fontId="12" fillId="9" borderId="2" xfId="0" applyFont="1" applyFill="1" applyBorder="1" applyAlignment="1">
      <alignment horizontal="center" vertical="center"/>
    </xf>
    <xf numFmtId="0" fontId="12" fillId="9" borderId="8" xfId="1" applyFont="1" applyFill="1" applyBorder="1" applyAlignment="1">
      <alignment horizontal="left" vertical="center" wrapText="1"/>
    </xf>
    <xf numFmtId="0" fontId="12" fillId="9" borderId="9" xfId="1" applyFont="1" applyFill="1" applyBorder="1" applyAlignment="1">
      <alignment horizontal="left" vertical="center" wrapText="1"/>
    </xf>
    <xf numFmtId="0" fontId="12" fillId="9" borderId="10" xfId="1" applyFont="1" applyFill="1" applyBorder="1" applyAlignment="1">
      <alignment horizontal="left" vertical="center" wrapText="1"/>
    </xf>
    <xf numFmtId="0" fontId="12" fillId="7" borderId="3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7" fillId="9" borderId="11" xfId="0" applyFont="1" applyFill="1" applyBorder="1" applyAlignment="1">
      <alignment horizontal="center" vertical="center"/>
    </xf>
    <xf numFmtId="0" fontId="7" fillId="9" borderId="7" xfId="0" applyFont="1" applyFill="1" applyBorder="1" applyAlignment="1">
      <alignment horizontal="center" vertical="center"/>
    </xf>
    <xf numFmtId="0" fontId="7" fillId="9" borderId="12" xfId="0" applyFont="1" applyFill="1" applyBorder="1" applyAlignment="1">
      <alignment horizontal="center" vertical="center"/>
    </xf>
    <xf numFmtId="0" fontId="7" fillId="9" borderId="13" xfId="0" applyFont="1" applyFill="1" applyBorder="1" applyAlignment="1">
      <alignment horizontal="center" vertical="center"/>
    </xf>
    <xf numFmtId="0" fontId="7" fillId="9" borderId="0" xfId="0" applyFont="1" applyFill="1" applyBorder="1" applyAlignment="1">
      <alignment horizontal="center" vertical="center"/>
    </xf>
    <xf numFmtId="0" fontId="7" fillId="9" borderId="14" xfId="0" applyFont="1" applyFill="1" applyBorder="1" applyAlignment="1">
      <alignment horizontal="center" vertical="center"/>
    </xf>
    <xf numFmtId="0" fontId="7" fillId="9" borderId="15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/>
    </xf>
    <xf numFmtId="0" fontId="7" fillId="9" borderId="16" xfId="0" applyFont="1" applyFill="1" applyBorder="1" applyAlignment="1">
      <alignment horizontal="center" vertical="center"/>
    </xf>
  </cellXfs>
  <cellStyles count="3">
    <cellStyle name="Normal" xfId="0" builtinId="0" customBuiltin="1"/>
    <cellStyle name="Título" xfId="2" builtinId="15" customBuiltin="1"/>
    <cellStyle name="Título 1" xfId="1" builtinId="16" customBuiltin="1"/>
  </cellStyles>
  <dxfs count="59"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strike val="0"/>
        <outline val="0"/>
        <shadow val="0"/>
        <u val="none"/>
        <vertAlign val="baseline"/>
        <sz val="14"/>
        <color auto="1"/>
        <name val="Corbe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orbel"/>
        <scheme val="minor"/>
      </font>
      <numFmt numFmtId="19" formatCode="dd/mm/yyyy"/>
      <fill>
        <patternFill patternType="solid">
          <fgColor indexed="64"/>
          <bgColor theme="5" tint="0.79998168889431442"/>
        </patternFill>
      </fill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Corbel"/>
        <scheme val="minor"/>
      </font>
      <numFmt numFmtId="164" formatCode="[$-409]h:mm\ AM/PM;@"/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Corbel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Corbel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4"/>
        <color auto="1"/>
        <name val="Corbel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Corbel"/>
        <scheme val="minor"/>
      </font>
      <fill>
        <patternFill patternType="solid">
          <fgColor indexed="64"/>
          <bgColor theme="5" tint="0.79998168889431442"/>
        </patternFill>
      </fill>
      <alignment horizontal="left" vertical="bottom" textRotation="0" wrapText="0" indent="0" justifyLastLine="0" shrinkToFit="0" readingOrder="0"/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</font>
    </dxf>
    <dxf>
      <font>
        <b/>
        <i val="0"/>
        <color theme="4"/>
      </font>
      <fill>
        <patternFill patternType="none">
          <fgColor indexed="64"/>
          <bgColor auto="1"/>
        </patternFill>
      </fill>
      <border diagonalUp="0" diagonalDown="0">
        <left style="medium">
          <color theme="0" tint="-4.9989318521683403E-2"/>
        </left>
        <right style="medium">
          <color theme="0" tint="-4.9989318521683403E-2"/>
        </right>
        <top style="medium">
          <color theme="0" tint="-4.9989318521683403E-2"/>
        </top>
        <bottom style="medium">
          <color theme="0" tint="-4.9989318521683403E-2"/>
        </bottom>
        <vertical style="thin">
          <color theme="0" tint="-4.9989318521683403E-2"/>
        </vertical>
        <horizontal/>
      </border>
    </dxf>
    <dxf>
      <font>
        <b val="0"/>
        <i val="0"/>
        <color theme="1" tint="0.499984740745262"/>
      </font>
      <fill>
        <patternFill>
          <bgColor theme="0"/>
        </patternFill>
      </fill>
      <border diagonalUp="0" diagonalDown="0">
        <left style="medium">
          <color theme="0" tint="-4.9989318521683403E-2"/>
        </left>
        <right style="medium">
          <color theme="0" tint="-4.9989318521683403E-2"/>
        </right>
        <top style="medium">
          <color theme="0" tint="-4.9989318521683403E-2"/>
        </top>
        <bottom style="medium">
          <color theme="0" tint="-4.9989318521683403E-2"/>
        </bottom>
        <vertical/>
        <horizontal style="thin">
          <color theme="0" tint="-4.9989318521683403E-2"/>
        </horizontal>
      </border>
    </dxf>
  </dxfs>
  <tableStyles count="1" defaultTableStyle="Agenda de medicação" defaultPivotStyle="PivotStyleMedium2">
    <tableStyle name="Agenda de medicação" pivot="0" count="2">
      <tableStyleElement type="wholeTable" dxfId="58"/>
      <tableStyleElement type="headerRow" dxfId="57"/>
    </tableStyle>
  </tableStyles>
  <colors>
    <mruColors>
      <color rgb="FFFAE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6</xdr:row>
          <xdr:rowOff>66675</xdr:rowOff>
        </xdr:from>
        <xdr:to>
          <xdr:col>7</xdr:col>
          <xdr:colOff>638175</xdr:colOff>
          <xdr:row>6</xdr:row>
          <xdr:rowOff>304800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7</xdr:row>
          <xdr:rowOff>9525</xdr:rowOff>
        </xdr:from>
        <xdr:to>
          <xdr:col>7</xdr:col>
          <xdr:colOff>638175</xdr:colOff>
          <xdr:row>7</xdr:row>
          <xdr:rowOff>323850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8</xdr:row>
          <xdr:rowOff>0</xdr:rowOff>
        </xdr:from>
        <xdr:to>
          <xdr:col>7</xdr:col>
          <xdr:colOff>657225</xdr:colOff>
          <xdr:row>8</xdr:row>
          <xdr:rowOff>228600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9</xdr:row>
          <xdr:rowOff>47625</xdr:rowOff>
        </xdr:from>
        <xdr:to>
          <xdr:col>7</xdr:col>
          <xdr:colOff>657225</xdr:colOff>
          <xdr:row>9</xdr:row>
          <xdr:rowOff>276225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0</xdr:colOff>
      <xdr:row>0</xdr:row>
      <xdr:rowOff>81643</xdr:rowOff>
    </xdr:from>
    <xdr:to>
      <xdr:col>3</xdr:col>
      <xdr:colOff>1254579</xdr:colOff>
      <xdr:row>1</xdr:row>
      <xdr:rowOff>357868</xdr:rowOff>
    </xdr:to>
    <xdr:pic>
      <xdr:nvPicPr>
        <xdr:cNvPr id="15" name="Imagem 14" descr="eztech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429" y="81643"/>
          <a:ext cx="1254579" cy="5755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323850</xdr:colOff>
          <xdr:row>5</xdr:row>
          <xdr:rowOff>85725</xdr:rowOff>
        </xdr:from>
        <xdr:to>
          <xdr:col>7</xdr:col>
          <xdr:colOff>628650</xdr:colOff>
          <xdr:row>5</xdr:row>
          <xdr:rowOff>314325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6</xdr:row>
          <xdr:rowOff>47625</xdr:rowOff>
        </xdr:from>
        <xdr:to>
          <xdr:col>7</xdr:col>
          <xdr:colOff>638175</xdr:colOff>
          <xdr:row>6</xdr:row>
          <xdr:rowOff>276225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25</xdr:row>
          <xdr:rowOff>85725</xdr:rowOff>
        </xdr:from>
        <xdr:to>
          <xdr:col>7</xdr:col>
          <xdr:colOff>657225</xdr:colOff>
          <xdr:row>25</xdr:row>
          <xdr:rowOff>314325</xdr:rowOff>
        </xdr:to>
        <xdr:sp macro="" textlink="">
          <xdr:nvSpPr>
            <xdr:cNvPr id="4126" name="Check Box 30" hidden="1">
              <a:extLst>
                <a:ext uri="{63B3BB69-23CF-44E3-9099-C40C66FF867C}">
                  <a14:compatExt spid="_x0000_s4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26</xdr:row>
          <xdr:rowOff>47625</xdr:rowOff>
        </xdr:from>
        <xdr:to>
          <xdr:col>7</xdr:col>
          <xdr:colOff>657225</xdr:colOff>
          <xdr:row>26</xdr:row>
          <xdr:rowOff>276225</xdr:rowOff>
        </xdr:to>
        <xdr:sp macro="" textlink="">
          <xdr:nvSpPr>
            <xdr:cNvPr id="4128" name="Check Box 32" hidden="1">
              <a:extLst>
                <a:ext uri="{63B3BB69-23CF-44E3-9099-C40C66FF867C}">
                  <a14:compatExt spid="_x0000_s4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-1</xdr:colOff>
      <xdr:row>0</xdr:row>
      <xdr:rowOff>81643</xdr:rowOff>
    </xdr:from>
    <xdr:to>
      <xdr:col>3</xdr:col>
      <xdr:colOff>1254578</xdr:colOff>
      <xdr:row>1</xdr:row>
      <xdr:rowOff>357868</xdr:rowOff>
    </xdr:to>
    <xdr:pic>
      <xdr:nvPicPr>
        <xdr:cNvPr id="35" name="Imagem 34" descr="eztech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428" y="81643"/>
          <a:ext cx="1254579" cy="5755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21</xdr:row>
          <xdr:rowOff>161925</xdr:rowOff>
        </xdr:from>
        <xdr:to>
          <xdr:col>7</xdr:col>
          <xdr:colOff>657225</xdr:colOff>
          <xdr:row>21</xdr:row>
          <xdr:rowOff>390525</xdr:rowOff>
        </xdr:to>
        <xdr:sp macro="" textlink="">
          <xdr:nvSpPr>
            <xdr:cNvPr id="4140" name="Check Box 44" hidden="1">
              <a:extLst>
                <a:ext uri="{63B3BB69-23CF-44E3-9099-C40C66FF867C}">
                  <a14:compatExt spid="_x0000_s4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7</xdr:row>
          <xdr:rowOff>104775</xdr:rowOff>
        </xdr:from>
        <xdr:to>
          <xdr:col>7</xdr:col>
          <xdr:colOff>638175</xdr:colOff>
          <xdr:row>7</xdr:row>
          <xdr:rowOff>333375</xdr:rowOff>
        </xdr:to>
        <xdr:sp macro="" textlink="">
          <xdr:nvSpPr>
            <xdr:cNvPr id="4142" name="Check Box 46" hidden="1">
              <a:extLst>
                <a:ext uri="{63B3BB69-23CF-44E3-9099-C40C66FF867C}">
                  <a14:compatExt spid="_x0000_s4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8</xdr:row>
          <xdr:rowOff>104775</xdr:rowOff>
        </xdr:from>
        <xdr:to>
          <xdr:col>7</xdr:col>
          <xdr:colOff>638175</xdr:colOff>
          <xdr:row>8</xdr:row>
          <xdr:rowOff>333375</xdr:rowOff>
        </xdr:to>
        <xdr:sp macro="" textlink="">
          <xdr:nvSpPr>
            <xdr:cNvPr id="4143" name="Check Box 47" hidden="1">
              <a:extLst>
                <a:ext uri="{63B3BB69-23CF-44E3-9099-C40C66FF867C}">
                  <a14:compatExt spid="_x0000_s4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9</xdr:row>
          <xdr:rowOff>190500</xdr:rowOff>
        </xdr:from>
        <xdr:to>
          <xdr:col>7</xdr:col>
          <xdr:colOff>638175</xdr:colOff>
          <xdr:row>9</xdr:row>
          <xdr:rowOff>419100</xdr:rowOff>
        </xdr:to>
        <xdr:sp macro="" textlink="">
          <xdr:nvSpPr>
            <xdr:cNvPr id="4144" name="Check Box 48" hidden="1">
              <a:extLst>
                <a:ext uri="{63B3BB69-23CF-44E3-9099-C40C66FF867C}">
                  <a14:compatExt spid="_x0000_s4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13</xdr:row>
          <xdr:rowOff>200025</xdr:rowOff>
        </xdr:from>
        <xdr:to>
          <xdr:col>7</xdr:col>
          <xdr:colOff>657225</xdr:colOff>
          <xdr:row>13</xdr:row>
          <xdr:rowOff>419100</xdr:rowOff>
        </xdr:to>
        <xdr:sp macro="" textlink="">
          <xdr:nvSpPr>
            <xdr:cNvPr id="4147" name="Check Box 51" hidden="1">
              <a:extLst>
                <a:ext uri="{63B3BB69-23CF-44E3-9099-C40C66FF867C}">
                  <a14:compatExt spid="_x0000_s4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17</xdr:row>
          <xdr:rowOff>171450</xdr:rowOff>
        </xdr:from>
        <xdr:to>
          <xdr:col>7</xdr:col>
          <xdr:colOff>657225</xdr:colOff>
          <xdr:row>17</xdr:row>
          <xdr:rowOff>400050</xdr:rowOff>
        </xdr:to>
        <xdr:sp macro="" textlink="">
          <xdr:nvSpPr>
            <xdr:cNvPr id="4148" name="Check Box 52" hidden="1">
              <a:extLst>
                <a:ext uri="{63B3BB69-23CF-44E3-9099-C40C66FF867C}">
                  <a14:compatExt spid="_x0000_s4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28</xdr:row>
          <xdr:rowOff>133350</xdr:rowOff>
        </xdr:from>
        <xdr:to>
          <xdr:col>7</xdr:col>
          <xdr:colOff>657225</xdr:colOff>
          <xdr:row>29</xdr:row>
          <xdr:rowOff>0</xdr:rowOff>
        </xdr:to>
        <xdr:sp macro="" textlink="">
          <xdr:nvSpPr>
            <xdr:cNvPr id="4149" name="Check Box 53" hidden="1">
              <a:extLst>
                <a:ext uri="{63B3BB69-23CF-44E3-9099-C40C66FF867C}">
                  <a14:compatExt spid="_x0000_s4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24</xdr:row>
          <xdr:rowOff>133350</xdr:rowOff>
        </xdr:from>
        <xdr:to>
          <xdr:col>7</xdr:col>
          <xdr:colOff>657225</xdr:colOff>
          <xdr:row>25</xdr:row>
          <xdr:rowOff>0</xdr:rowOff>
        </xdr:to>
        <xdr:sp macro="" textlink="">
          <xdr:nvSpPr>
            <xdr:cNvPr id="4150" name="Check Box 54" hidden="1">
              <a:extLst>
                <a:ext uri="{63B3BB69-23CF-44E3-9099-C40C66FF867C}">
                  <a14:compatExt spid="_x0000_s4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22</xdr:row>
          <xdr:rowOff>257175</xdr:rowOff>
        </xdr:from>
        <xdr:to>
          <xdr:col>7</xdr:col>
          <xdr:colOff>657225</xdr:colOff>
          <xdr:row>22</xdr:row>
          <xdr:rowOff>485775</xdr:rowOff>
        </xdr:to>
        <xdr:sp macro="" textlink="">
          <xdr:nvSpPr>
            <xdr:cNvPr id="4151" name="Check Box 55" hidden="1">
              <a:extLst>
                <a:ext uri="{63B3BB69-23CF-44E3-9099-C40C66FF867C}">
                  <a14:compatExt spid="_x0000_s4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20</xdr:row>
          <xdr:rowOff>219075</xdr:rowOff>
        </xdr:from>
        <xdr:to>
          <xdr:col>7</xdr:col>
          <xdr:colOff>657225</xdr:colOff>
          <xdr:row>20</xdr:row>
          <xdr:rowOff>447675</xdr:rowOff>
        </xdr:to>
        <xdr:sp macro="" textlink="">
          <xdr:nvSpPr>
            <xdr:cNvPr id="4152" name="Check Box 56" hidden="1">
              <a:extLst>
                <a:ext uri="{63B3BB69-23CF-44E3-9099-C40C66FF867C}">
                  <a14:compatExt spid="_x0000_s4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10</xdr:row>
          <xdr:rowOff>190500</xdr:rowOff>
        </xdr:from>
        <xdr:to>
          <xdr:col>7</xdr:col>
          <xdr:colOff>638175</xdr:colOff>
          <xdr:row>10</xdr:row>
          <xdr:rowOff>419100</xdr:rowOff>
        </xdr:to>
        <xdr:sp macro="" textlink="">
          <xdr:nvSpPr>
            <xdr:cNvPr id="4153" name="Check Box 57" hidden="1">
              <a:extLst>
                <a:ext uri="{63B3BB69-23CF-44E3-9099-C40C66FF867C}">
                  <a14:compatExt spid="_x0000_s4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16</xdr:row>
          <xdr:rowOff>171450</xdr:rowOff>
        </xdr:from>
        <xdr:to>
          <xdr:col>7</xdr:col>
          <xdr:colOff>657225</xdr:colOff>
          <xdr:row>16</xdr:row>
          <xdr:rowOff>400050</xdr:rowOff>
        </xdr:to>
        <xdr:sp macro="" textlink="">
          <xdr:nvSpPr>
            <xdr:cNvPr id="4154" name="Check Box 58" hidden="1">
              <a:extLst>
                <a:ext uri="{63B3BB69-23CF-44E3-9099-C40C66FF867C}">
                  <a14:compatExt spid="_x0000_s4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12</xdr:row>
          <xdr:rowOff>200025</xdr:rowOff>
        </xdr:from>
        <xdr:to>
          <xdr:col>7</xdr:col>
          <xdr:colOff>657225</xdr:colOff>
          <xdr:row>12</xdr:row>
          <xdr:rowOff>419100</xdr:rowOff>
        </xdr:to>
        <xdr:sp macro="" textlink="">
          <xdr:nvSpPr>
            <xdr:cNvPr id="4155" name="Check Box 59" hidden="1">
              <a:extLst>
                <a:ext uri="{63B3BB69-23CF-44E3-9099-C40C66FF867C}">
                  <a14:compatExt spid="_x0000_s4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14</xdr:row>
          <xdr:rowOff>200025</xdr:rowOff>
        </xdr:from>
        <xdr:to>
          <xdr:col>7</xdr:col>
          <xdr:colOff>657225</xdr:colOff>
          <xdr:row>14</xdr:row>
          <xdr:rowOff>419100</xdr:rowOff>
        </xdr:to>
        <xdr:sp macro="" textlink="">
          <xdr:nvSpPr>
            <xdr:cNvPr id="4156" name="Check Box 60" hidden="1">
              <a:extLst>
                <a:ext uri="{63B3BB69-23CF-44E3-9099-C40C66FF867C}">
                  <a14:compatExt spid="_x0000_s4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19</xdr:row>
          <xdr:rowOff>219075</xdr:rowOff>
        </xdr:from>
        <xdr:to>
          <xdr:col>7</xdr:col>
          <xdr:colOff>657225</xdr:colOff>
          <xdr:row>19</xdr:row>
          <xdr:rowOff>447675</xdr:rowOff>
        </xdr:to>
        <xdr:sp macro="" textlink="">
          <xdr:nvSpPr>
            <xdr:cNvPr id="4157" name="Check Box 61" hidden="1">
              <a:extLst>
                <a:ext uri="{63B3BB69-23CF-44E3-9099-C40C66FF867C}">
                  <a14:compatExt spid="_x0000_s4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-1</xdr:colOff>
      <xdr:row>0</xdr:row>
      <xdr:rowOff>81642</xdr:rowOff>
    </xdr:from>
    <xdr:to>
      <xdr:col>3</xdr:col>
      <xdr:colOff>1254578</xdr:colOff>
      <xdr:row>1</xdr:row>
      <xdr:rowOff>357867</xdr:rowOff>
    </xdr:to>
    <xdr:pic>
      <xdr:nvPicPr>
        <xdr:cNvPr id="19" name="Imagem 18" descr="eztech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428" y="81642"/>
          <a:ext cx="1254579" cy="5755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6</xdr:row>
          <xdr:rowOff>85725</xdr:rowOff>
        </xdr:from>
        <xdr:to>
          <xdr:col>7</xdr:col>
          <xdr:colOff>638175</xdr:colOff>
          <xdr:row>6</xdr:row>
          <xdr:rowOff>314325</xdr:rowOff>
        </xdr:to>
        <xdr:sp macro="" textlink="">
          <xdr:nvSpPr>
            <xdr:cNvPr id="5144" name="Check Box 24" hidden="1">
              <a:extLst>
                <a:ext uri="{63B3BB69-23CF-44E3-9099-C40C66FF867C}">
                  <a14:compatExt spid="_x0000_s5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16</xdr:row>
          <xdr:rowOff>190500</xdr:rowOff>
        </xdr:from>
        <xdr:to>
          <xdr:col>7</xdr:col>
          <xdr:colOff>638175</xdr:colOff>
          <xdr:row>16</xdr:row>
          <xdr:rowOff>419100</xdr:rowOff>
        </xdr:to>
        <xdr:sp macro="" textlink="">
          <xdr:nvSpPr>
            <xdr:cNvPr id="5148" name="Check Box 28" hidden="1">
              <a:extLst>
                <a:ext uri="{63B3BB69-23CF-44E3-9099-C40C66FF867C}">
                  <a14:compatExt spid="_x0000_s5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17</xdr:row>
          <xdr:rowOff>247650</xdr:rowOff>
        </xdr:from>
        <xdr:to>
          <xdr:col>7</xdr:col>
          <xdr:colOff>638175</xdr:colOff>
          <xdr:row>17</xdr:row>
          <xdr:rowOff>476250</xdr:rowOff>
        </xdr:to>
        <xdr:sp macro="" textlink="">
          <xdr:nvSpPr>
            <xdr:cNvPr id="5149" name="Check Box 29" hidden="1">
              <a:extLst>
                <a:ext uri="{63B3BB69-23CF-44E3-9099-C40C66FF867C}">
                  <a14:compatExt spid="_x0000_s5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19</xdr:row>
          <xdr:rowOff>161925</xdr:rowOff>
        </xdr:from>
        <xdr:to>
          <xdr:col>7</xdr:col>
          <xdr:colOff>638175</xdr:colOff>
          <xdr:row>19</xdr:row>
          <xdr:rowOff>390525</xdr:rowOff>
        </xdr:to>
        <xdr:sp macro="" textlink="">
          <xdr:nvSpPr>
            <xdr:cNvPr id="5150" name="Check Box 30" hidden="1">
              <a:extLst>
                <a:ext uri="{63B3BB69-23CF-44E3-9099-C40C66FF867C}">
                  <a14:compatExt spid="_x0000_s5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18</xdr:row>
          <xdr:rowOff>152400</xdr:rowOff>
        </xdr:from>
        <xdr:to>
          <xdr:col>7</xdr:col>
          <xdr:colOff>638175</xdr:colOff>
          <xdr:row>18</xdr:row>
          <xdr:rowOff>381000</xdr:rowOff>
        </xdr:to>
        <xdr:sp macro="" textlink="">
          <xdr:nvSpPr>
            <xdr:cNvPr id="5151" name="Check Box 31" hidden="1">
              <a:extLst>
                <a:ext uri="{63B3BB69-23CF-44E3-9099-C40C66FF867C}">
                  <a14:compatExt spid="_x0000_s5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7</xdr:row>
          <xdr:rowOff>47625</xdr:rowOff>
        </xdr:from>
        <xdr:to>
          <xdr:col>7</xdr:col>
          <xdr:colOff>638175</xdr:colOff>
          <xdr:row>7</xdr:row>
          <xdr:rowOff>266700</xdr:rowOff>
        </xdr:to>
        <xdr:sp macro="" textlink="">
          <xdr:nvSpPr>
            <xdr:cNvPr id="5153" name="Check Box 33" hidden="1">
              <a:extLst>
                <a:ext uri="{63B3BB69-23CF-44E3-9099-C40C66FF867C}">
                  <a14:compatExt spid="_x0000_s5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9</xdr:row>
          <xdr:rowOff>38100</xdr:rowOff>
        </xdr:from>
        <xdr:to>
          <xdr:col>7</xdr:col>
          <xdr:colOff>638175</xdr:colOff>
          <xdr:row>9</xdr:row>
          <xdr:rowOff>266700</xdr:rowOff>
        </xdr:to>
        <xdr:sp macro="" textlink="">
          <xdr:nvSpPr>
            <xdr:cNvPr id="5154" name="Check Box 34" hidden="1">
              <a:extLst>
                <a:ext uri="{63B3BB69-23CF-44E3-9099-C40C66FF867C}">
                  <a14:compatExt spid="_x0000_s5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8</xdr:row>
          <xdr:rowOff>95250</xdr:rowOff>
        </xdr:from>
        <xdr:to>
          <xdr:col>7</xdr:col>
          <xdr:colOff>638175</xdr:colOff>
          <xdr:row>8</xdr:row>
          <xdr:rowOff>323850</xdr:rowOff>
        </xdr:to>
        <xdr:sp macro="" textlink="">
          <xdr:nvSpPr>
            <xdr:cNvPr id="5155" name="Check Box 35" hidden="1">
              <a:extLst>
                <a:ext uri="{63B3BB69-23CF-44E3-9099-C40C66FF867C}">
                  <a14:compatExt spid="_x0000_s5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11</xdr:row>
          <xdr:rowOff>0</xdr:rowOff>
        </xdr:from>
        <xdr:to>
          <xdr:col>7</xdr:col>
          <xdr:colOff>638175</xdr:colOff>
          <xdr:row>11</xdr:row>
          <xdr:rowOff>228600</xdr:rowOff>
        </xdr:to>
        <xdr:sp macro="" textlink="">
          <xdr:nvSpPr>
            <xdr:cNvPr id="5156" name="Check Box 36" hidden="1">
              <a:extLst>
                <a:ext uri="{63B3BB69-23CF-44E3-9099-C40C66FF867C}">
                  <a14:compatExt spid="_x0000_s5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10</xdr:row>
          <xdr:rowOff>257175</xdr:rowOff>
        </xdr:from>
        <xdr:to>
          <xdr:col>7</xdr:col>
          <xdr:colOff>638175</xdr:colOff>
          <xdr:row>10</xdr:row>
          <xdr:rowOff>485775</xdr:rowOff>
        </xdr:to>
        <xdr:sp macro="" textlink="">
          <xdr:nvSpPr>
            <xdr:cNvPr id="5157" name="Check Box 37" hidden="1">
              <a:extLst>
                <a:ext uri="{63B3BB69-23CF-44E3-9099-C40C66FF867C}">
                  <a14:compatExt spid="_x0000_s5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13</xdr:row>
          <xdr:rowOff>161925</xdr:rowOff>
        </xdr:from>
        <xdr:to>
          <xdr:col>7</xdr:col>
          <xdr:colOff>638175</xdr:colOff>
          <xdr:row>13</xdr:row>
          <xdr:rowOff>381000</xdr:rowOff>
        </xdr:to>
        <xdr:sp macro="" textlink="">
          <xdr:nvSpPr>
            <xdr:cNvPr id="5158" name="Check Box 38" hidden="1">
              <a:extLst>
                <a:ext uri="{63B3BB69-23CF-44E3-9099-C40C66FF867C}">
                  <a14:compatExt spid="_x0000_s5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12</xdr:row>
          <xdr:rowOff>0</xdr:rowOff>
        </xdr:from>
        <xdr:to>
          <xdr:col>7</xdr:col>
          <xdr:colOff>638175</xdr:colOff>
          <xdr:row>12</xdr:row>
          <xdr:rowOff>219075</xdr:rowOff>
        </xdr:to>
        <xdr:sp macro="" textlink="">
          <xdr:nvSpPr>
            <xdr:cNvPr id="5159" name="Check Box 39" hidden="1">
              <a:extLst>
                <a:ext uri="{63B3BB69-23CF-44E3-9099-C40C66FF867C}">
                  <a14:compatExt spid="_x0000_s5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15</xdr:row>
          <xdr:rowOff>190500</xdr:rowOff>
        </xdr:from>
        <xdr:to>
          <xdr:col>7</xdr:col>
          <xdr:colOff>638175</xdr:colOff>
          <xdr:row>15</xdr:row>
          <xdr:rowOff>419100</xdr:rowOff>
        </xdr:to>
        <xdr:sp macro="" textlink="">
          <xdr:nvSpPr>
            <xdr:cNvPr id="5160" name="Check Box 40" hidden="1">
              <a:extLst>
                <a:ext uri="{63B3BB69-23CF-44E3-9099-C40C66FF867C}">
                  <a14:compatExt spid="_x0000_s5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21</xdr:row>
          <xdr:rowOff>161925</xdr:rowOff>
        </xdr:from>
        <xdr:to>
          <xdr:col>7</xdr:col>
          <xdr:colOff>638175</xdr:colOff>
          <xdr:row>21</xdr:row>
          <xdr:rowOff>390525</xdr:rowOff>
        </xdr:to>
        <xdr:sp macro="" textlink="">
          <xdr:nvSpPr>
            <xdr:cNvPr id="5161" name="Check Box 41" hidden="1">
              <a:extLst>
                <a:ext uri="{63B3BB69-23CF-44E3-9099-C40C66FF867C}">
                  <a14:compatExt spid="_x0000_s5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81643</xdr:rowOff>
    </xdr:from>
    <xdr:to>
      <xdr:col>3</xdr:col>
      <xdr:colOff>1254579</xdr:colOff>
      <xdr:row>1</xdr:row>
      <xdr:rowOff>357868</xdr:rowOff>
    </xdr:to>
    <xdr:pic>
      <xdr:nvPicPr>
        <xdr:cNvPr id="11" name="Imagem 10" descr="eztech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429" y="81643"/>
          <a:ext cx="1254579" cy="5755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edication%20Data%20Entry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cation Data Entry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5" name="Agenda" displayName="Agenda" ref="D5:H10" totalsRowShown="0" headerRowDxfId="49" dataDxfId="47" headerRowBorderDxfId="48" headerRowCellStyle="Título 1">
  <autoFilter ref="D5:H10"/>
  <tableColumns count="5">
    <tableColumn id="1" name="FUNCIONALIDADE" dataDxfId="46"/>
    <tableColumn id="2" name="CENÁRIO" dataDxfId="45"/>
    <tableColumn id="3" name="RESULTADO ESPERADO" dataDxfId="44"/>
    <tableColumn id="7" name="RESULTADO ENCONTRADO" dataDxfId="43"/>
    <tableColumn id="4" name="OK?" dataDxfId="42">
      <calculatedColumnFormula>IFERROR(VLOOKUP(Agenda[[#This Row],[CENÁRIO]],#REF!,5,0)-COUNTIFS(Agenda[CENÁRIO],Agenda[[#This Row],[CENÁRIO]],Agenda[FUNCIONALIDADE],Agenda[[#This Row],[FUNCIONALIDADE]]),"")</calculatedColumnFormula>
    </tableColumn>
  </tableColumns>
  <tableStyleInfo name="TableStyleLight1" showFirstColumn="0" showLastColumn="0" showRowStripes="1" showColumnStripes="0"/>
  <extLst>
    <ext xmlns:x14="http://schemas.microsoft.com/office/spreadsheetml/2009/9/main" uri="{504A1905-F514-4f6f-8877-14C23A59335A}">
      <x14:table altText="Tabela" altTextSummary="Tabela de inserção de dados. Insira a data, a medicação e quanto ela foi tomada."/>
    </ext>
  </extLst>
</table>
</file>

<file path=xl/theme/theme1.xml><?xml version="1.0" encoding="utf-8"?>
<a:theme xmlns:a="http://schemas.openxmlformats.org/drawingml/2006/main" name="Office Theme">
  <a:themeElements>
    <a:clrScheme name="Medication Schedule">
      <a:dk1>
        <a:srgbClr val="000000"/>
      </a:dk1>
      <a:lt1>
        <a:srgbClr val="FFFFFF"/>
      </a:lt1>
      <a:dk2>
        <a:srgbClr val="000000"/>
      </a:dk2>
      <a:lt2>
        <a:srgbClr val="FAF8F4"/>
      </a:lt2>
      <a:accent1>
        <a:srgbClr val="DC5A47"/>
      </a:accent1>
      <a:accent2>
        <a:srgbClr val="C4AC7E"/>
      </a:accent2>
      <a:accent3>
        <a:srgbClr val="5C8D53"/>
      </a:accent3>
      <a:accent4>
        <a:srgbClr val="C7A232"/>
      </a:accent4>
      <a:accent5>
        <a:srgbClr val="4A889A"/>
      </a:accent5>
      <a:accent6>
        <a:srgbClr val="C57639"/>
      </a:accent6>
      <a:hlink>
        <a:srgbClr val="4A889A"/>
      </a:hlink>
      <a:folHlink>
        <a:srgbClr val="606081"/>
      </a:folHlink>
    </a:clrScheme>
    <a:fontScheme name="Medication Schedule">
      <a:majorFont>
        <a:latin typeface="Corbel"/>
        <a:ea typeface=""/>
        <a:cs typeface=""/>
      </a:majorFont>
      <a:minorFont>
        <a:latin typeface="Corbe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>
          <a:noFill/>
        </a:ln>
        <a:effectLst/>
      </a:spPr>
      <a:bodyPr vertOverflow="clip" horzOverflow="clip" vert="vert270" lIns="0" tIns="137160" rIns="0" bIns="137160" rtlCol="0" anchor="ctr"/>
      <a:lstStyle>
        <a:defPPr marL="0" indent="0" algn="ctr">
          <a:defRPr sz="1200" b="1">
            <a:solidFill>
              <a:schemeClr val="bg1"/>
            </a:solidFill>
            <a:latin typeface="+mn-lt"/>
            <a:ea typeface="+mn-ea"/>
            <a:cs typeface="+mn-cs"/>
          </a:defRPr>
        </a:defPPr>
      </a:lstStyle>
      <a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omments" Target="../comments1.xml"/><Relationship Id="rId4" Type="http://schemas.openxmlformats.org/officeDocument/2006/relationships/ctrlProp" Target="../ctrlProps/ctrlProp1.xml"/><Relationship Id="rId9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.xml"/><Relationship Id="rId13" Type="http://schemas.openxmlformats.org/officeDocument/2006/relationships/ctrlProp" Target="../ctrlProps/ctrlProp15.xml"/><Relationship Id="rId18" Type="http://schemas.openxmlformats.org/officeDocument/2006/relationships/ctrlProp" Target="../ctrlProps/ctrlProp20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3.xml"/><Relationship Id="rId7" Type="http://schemas.openxmlformats.org/officeDocument/2006/relationships/ctrlProp" Target="../ctrlProps/ctrlProp9.xml"/><Relationship Id="rId12" Type="http://schemas.openxmlformats.org/officeDocument/2006/relationships/ctrlProp" Target="../ctrlProps/ctrlProp14.xml"/><Relationship Id="rId17" Type="http://schemas.openxmlformats.org/officeDocument/2006/relationships/ctrlProp" Target="../ctrlProps/ctrlProp19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8.xml"/><Relationship Id="rId20" Type="http://schemas.openxmlformats.org/officeDocument/2006/relationships/ctrlProp" Target="../ctrlProps/ctrlProp2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8.xml"/><Relationship Id="rId11" Type="http://schemas.openxmlformats.org/officeDocument/2006/relationships/ctrlProp" Target="../ctrlProps/ctrlProp13.xml"/><Relationship Id="rId5" Type="http://schemas.openxmlformats.org/officeDocument/2006/relationships/ctrlProp" Target="../ctrlProps/ctrlProp7.xml"/><Relationship Id="rId15" Type="http://schemas.openxmlformats.org/officeDocument/2006/relationships/ctrlProp" Target="../ctrlProps/ctrlProp17.xml"/><Relationship Id="rId10" Type="http://schemas.openxmlformats.org/officeDocument/2006/relationships/ctrlProp" Target="../ctrlProps/ctrlProp12.xml"/><Relationship Id="rId19" Type="http://schemas.openxmlformats.org/officeDocument/2006/relationships/ctrlProp" Target="../ctrlProps/ctrlProp21.xml"/><Relationship Id="rId4" Type="http://schemas.openxmlformats.org/officeDocument/2006/relationships/ctrlProp" Target="../ctrlProps/ctrlProp6.xml"/><Relationship Id="rId9" Type="http://schemas.openxmlformats.org/officeDocument/2006/relationships/ctrlProp" Target="../ctrlProps/ctrlProp11.xml"/><Relationship Id="rId14" Type="http://schemas.openxmlformats.org/officeDocument/2006/relationships/ctrlProp" Target="../ctrlProps/ctrlProp1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36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>
    <tabColor theme="2" tint="-9.9978637043366805E-2"/>
    <pageSetUpPr autoPageBreaks="0" fitToPage="1"/>
  </sheetPr>
  <dimension ref="A1:I21"/>
  <sheetViews>
    <sheetView showGridLines="0" zoomScale="70" zoomScaleNormal="70" workbookViewId="0">
      <selection activeCell="D3" sqref="D3:E3"/>
    </sheetView>
  </sheetViews>
  <sheetFormatPr defaultColWidth="5.5" defaultRowHeight="24" customHeight="1" x14ac:dyDescent="0.25"/>
  <cols>
    <col min="1" max="1" width="1.25" customWidth="1"/>
    <col min="2" max="2" width="2" style="2" customWidth="1"/>
    <col min="3" max="3" width="2.5" style="1" customWidth="1"/>
    <col min="4" max="4" width="38.375" style="4" customWidth="1"/>
    <col min="5" max="5" width="35.5" style="4" bestFit="1" customWidth="1"/>
    <col min="6" max="6" width="44.125" style="4" customWidth="1"/>
    <col min="7" max="7" width="35.5" style="4" customWidth="1"/>
    <col min="8" max="8" width="11.625" style="4" customWidth="1"/>
    <col min="9" max="9" width="22" style="4" customWidth="1"/>
  </cols>
  <sheetData>
    <row r="1" spans="1:9" ht="24" customHeight="1" x14ac:dyDescent="0.25">
      <c r="A1" s="6"/>
    </row>
    <row r="2" spans="1:9" ht="34.5" thickBot="1" x14ac:dyDescent="0.3">
      <c r="D2" s="26" t="s">
        <v>1</v>
      </c>
      <c r="E2" s="26"/>
      <c r="F2" s="26"/>
      <c r="H2" s="5"/>
      <c r="I2" s="5"/>
    </row>
    <row r="3" spans="1:9" ht="20.25" thickBot="1" x14ac:dyDescent="0.3">
      <c r="D3" s="27" t="s">
        <v>6</v>
      </c>
      <c r="E3" s="28"/>
      <c r="F3" s="13" t="s">
        <v>7</v>
      </c>
      <c r="G3" s="12"/>
      <c r="H3" s="10" t="s">
        <v>24</v>
      </c>
    </row>
    <row r="4" spans="1:9" ht="19.5" thickBot="1" x14ac:dyDescent="0.3">
      <c r="D4" s="13" t="s">
        <v>8</v>
      </c>
      <c r="E4" s="12"/>
      <c r="F4" s="13" t="s">
        <v>9</v>
      </c>
      <c r="G4" s="12"/>
      <c r="H4" s="8"/>
      <c r="I4" s="1"/>
    </row>
    <row r="5" spans="1:9" ht="18.75" x14ac:dyDescent="0.3">
      <c r="D5" s="22" t="s">
        <v>93</v>
      </c>
      <c r="E5" s="22" t="s">
        <v>94</v>
      </c>
      <c r="F5" s="22" t="s">
        <v>95</v>
      </c>
      <c r="G5" s="22" t="s">
        <v>96</v>
      </c>
      <c r="H5" s="23" t="s">
        <v>0</v>
      </c>
      <c r="I5" s="1"/>
    </row>
    <row r="6" spans="1:9" ht="56.25" x14ac:dyDescent="0.25">
      <c r="D6" s="14" t="s">
        <v>14</v>
      </c>
      <c r="E6" s="14" t="s">
        <v>10</v>
      </c>
      <c r="F6" s="15" t="s">
        <v>11</v>
      </c>
      <c r="G6" s="15"/>
      <c r="H6" s="16"/>
      <c r="I6" s="1"/>
    </row>
    <row r="7" spans="1:9" ht="56.25" x14ac:dyDescent="0.25">
      <c r="D7" s="17" t="s">
        <v>18</v>
      </c>
      <c r="E7" s="14" t="s">
        <v>89</v>
      </c>
      <c r="F7" s="15" t="s">
        <v>12</v>
      </c>
      <c r="G7" s="15"/>
      <c r="H7" s="16"/>
      <c r="I7" s="1"/>
    </row>
    <row r="8" spans="1:9" ht="75" x14ac:dyDescent="0.25">
      <c r="D8" s="17" t="s">
        <v>13</v>
      </c>
      <c r="E8" s="14" t="s">
        <v>17</v>
      </c>
      <c r="F8" s="15" t="s">
        <v>19</v>
      </c>
      <c r="G8" s="15"/>
      <c r="H8" s="16"/>
      <c r="I8" s="1"/>
    </row>
    <row r="9" spans="1:9" ht="56.25" x14ac:dyDescent="0.25">
      <c r="D9" s="15" t="s">
        <v>20</v>
      </c>
      <c r="E9" s="15" t="s">
        <v>15</v>
      </c>
      <c r="F9" s="15" t="s">
        <v>21</v>
      </c>
      <c r="G9" s="14"/>
      <c r="H9" s="16"/>
      <c r="I9" s="1"/>
    </row>
    <row r="10" spans="1:9" ht="56.25" x14ac:dyDescent="0.25">
      <c r="D10" s="15" t="s">
        <v>16</v>
      </c>
      <c r="E10" s="15" t="s">
        <v>22</v>
      </c>
      <c r="F10" s="15" t="s">
        <v>23</v>
      </c>
      <c r="G10" s="14"/>
      <c r="H10" s="16"/>
      <c r="I10" s="1"/>
    </row>
    <row r="11" spans="1:9" ht="24" customHeight="1" x14ac:dyDescent="0.25">
      <c r="H11" s="1"/>
      <c r="I11" s="1"/>
    </row>
    <row r="12" spans="1:9" ht="24" customHeight="1" x14ac:dyDescent="0.25">
      <c r="H12" s="1"/>
      <c r="I12" s="1"/>
    </row>
    <row r="13" spans="1:9" ht="24" customHeight="1" x14ac:dyDescent="0.25">
      <c r="H13" s="1"/>
      <c r="I13" s="1"/>
    </row>
    <row r="14" spans="1:9" ht="24" customHeight="1" x14ac:dyDescent="0.25">
      <c r="H14" s="1"/>
      <c r="I14" s="1"/>
    </row>
    <row r="15" spans="1:9" ht="24" customHeight="1" x14ac:dyDescent="0.25">
      <c r="H15" s="1"/>
      <c r="I15" s="1"/>
    </row>
    <row r="16" spans="1:9" ht="24" customHeight="1" x14ac:dyDescent="0.25">
      <c r="H16" s="1"/>
      <c r="I16" s="1"/>
    </row>
    <row r="17" spans="8:9" ht="24" customHeight="1" x14ac:dyDescent="0.25">
      <c r="H17" s="1"/>
      <c r="I17" s="1"/>
    </row>
    <row r="18" spans="8:9" ht="24" customHeight="1" x14ac:dyDescent="0.25">
      <c r="H18" s="1"/>
      <c r="I18" s="1"/>
    </row>
    <row r="19" spans="8:9" ht="24" customHeight="1" x14ac:dyDescent="0.25">
      <c r="H19" s="1"/>
      <c r="I19" s="1"/>
    </row>
    <row r="20" spans="8:9" ht="24" customHeight="1" x14ac:dyDescent="0.25">
      <c r="I20" s="1"/>
    </row>
    <row r="21" spans="8:9" ht="24" customHeight="1" x14ac:dyDescent="0.25">
      <c r="I21" s="1"/>
    </row>
  </sheetData>
  <mergeCells count="2">
    <mergeCell ref="D2:F2"/>
    <mergeCell ref="D3:E3"/>
  </mergeCells>
  <conditionalFormatting sqref="E6:E8 D9:G10">
    <cfRule type="expression" dxfId="56" priority="11">
      <formula>($H6&gt;0)*(LEN($H6)&gt;0)</formula>
    </cfRule>
  </conditionalFormatting>
  <conditionalFormatting sqref="D6">
    <cfRule type="expression" dxfId="55" priority="32">
      <formula>($H7&gt;0)*(LEN($H7)&gt;0)</formula>
    </cfRule>
  </conditionalFormatting>
  <conditionalFormatting sqref="D8">
    <cfRule type="expression" dxfId="54" priority="85">
      <formula>($H9&gt;0)*(LEN($H9)&gt;0)</formula>
    </cfRule>
  </conditionalFormatting>
  <conditionalFormatting sqref="E6:H8 D9:G10">
    <cfRule type="expression" dxfId="53" priority="8">
      <formula>($H6&gt;0)*(LEN($H6)&gt;0)</formula>
    </cfRule>
  </conditionalFormatting>
  <conditionalFormatting sqref="H9">
    <cfRule type="expression" dxfId="52" priority="5">
      <formula>($H9&gt;0)*(LEN($H9)&gt;0)</formula>
    </cfRule>
  </conditionalFormatting>
  <conditionalFormatting sqref="H10">
    <cfRule type="expression" dxfId="51" priority="1">
      <formula>($H10&gt;0)*(LEN($H10)&gt;0)</formula>
    </cfRule>
  </conditionalFormatting>
  <conditionalFormatting sqref="D7">
    <cfRule type="expression" dxfId="50" priority="109">
      <formula>(#REF!&gt;0)*(LEN(#REF!)&gt;0)</formula>
    </cfRule>
  </conditionalFormatting>
  <printOptions horizontalCentered="1"/>
  <pageMargins left="0.25" right="0.25" top="0.75" bottom="0.75" header="0.3" footer="0.3"/>
  <pageSetup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2" r:id="rId4" name="Check Box 8">
              <controlPr defaultSize="0" autoFill="0" autoLine="0" autoPict="0">
                <anchor moveWithCells="1">
                  <from>
                    <xdr:col>7</xdr:col>
                    <xdr:colOff>333375</xdr:colOff>
                    <xdr:row>6</xdr:row>
                    <xdr:rowOff>66675</xdr:rowOff>
                  </from>
                  <to>
                    <xdr:col>7</xdr:col>
                    <xdr:colOff>638175</xdr:colOff>
                    <xdr:row>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Check Box 9">
              <controlPr defaultSize="0" autoFill="0" autoLine="0" autoPict="0">
                <anchor moveWithCells="1">
                  <from>
                    <xdr:col>7</xdr:col>
                    <xdr:colOff>342900</xdr:colOff>
                    <xdr:row>7</xdr:row>
                    <xdr:rowOff>9525</xdr:rowOff>
                  </from>
                  <to>
                    <xdr:col>7</xdr:col>
                    <xdr:colOff>638175</xdr:colOff>
                    <xdr:row>7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6" name="Check Box 14">
              <controlPr defaultSize="0" autoFill="0" autoLine="0" autoPict="0">
                <anchor moveWithCells="1">
                  <from>
                    <xdr:col>7</xdr:col>
                    <xdr:colOff>342900</xdr:colOff>
                    <xdr:row>8</xdr:row>
                    <xdr:rowOff>0</xdr:rowOff>
                  </from>
                  <to>
                    <xdr:col>7</xdr:col>
                    <xdr:colOff>657225</xdr:colOff>
                    <xdr:row>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7" name="Check Box 17">
              <controlPr defaultSize="0" autoFill="0" autoLine="0" autoPict="0">
                <anchor moveWithCells="1">
                  <from>
                    <xdr:col>7</xdr:col>
                    <xdr:colOff>342900</xdr:colOff>
                    <xdr:row>9</xdr:row>
                    <xdr:rowOff>47625</xdr:rowOff>
                  </from>
                  <to>
                    <xdr:col>7</xdr:col>
                    <xdr:colOff>657225</xdr:colOff>
                    <xdr:row>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8" name="Check Box 19">
              <controlPr defaultSize="0" autoFill="0" autoLine="0" autoPict="0">
                <anchor moveWithCells="1">
                  <from>
                    <xdr:col>7</xdr:col>
                    <xdr:colOff>323850</xdr:colOff>
                    <xdr:row>5</xdr:row>
                    <xdr:rowOff>85725</xdr:rowOff>
                  </from>
                  <to>
                    <xdr:col>7</xdr:col>
                    <xdr:colOff>628650</xdr:colOff>
                    <xdr:row>5</xdr:row>
                    <xdr:rowOff>314325</xdr:rowOff>
                  </to>
                </anchor>
              </controlPr>
            </control>
          </mc:Choice>
        </mc:AlternateContent>
      </controls>
    </mc:Choice>
  </mc:AlternateContent>
  <tableParts count="1">
    <tablePart r:id="rId9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AF9909D0-E6B6-4BAB-A44C-A2F27EF9EB65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H9</xm:sqref>
        </x14:conditionalFormatting>
        <x14:conditionalFormatting xmlns:xm="http://schemas.microsoft.com/office/excel/2006/main">
          <x14:cfRule type="iconSet" priority="2" id="{AF9968CB-DD6D-4AC3-9FF3-0D96DF3758DC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H10</xm:sqref>
        </x14:conditionalFormatting>
        <x14:conditionalFormatting xmlns:xm="http://schemas.microsoft.com/office/excel/2006/main">
          <x14:cfRule type="iconSet" priority="115" id="{02E57E8C-E333-4EFA-B5A7-76D4FA3F244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H6:H8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">
    <tabColor theme="2" tint="-9.9978637043366805E-2"/>
    <pageSetUpPr autoPageBreaks="0" fitToPage="1"/>
  </sheetPr>
  <dimension ref="A1:J39"/>
  <sheetViews>
    <sheetView showGridLines="0" zoomScale="70" zoomScaleNormal="70" workbookViewId="0">
      <selection activeCell="D1" sqref="D1"/>
    </sheetView>
  </sheetViews>
  <sheetFormatPr defaultColWidth="5.5" defaultRowHeight="24" customHeight="1" x14ac:dyDescent="0.25"/>
  <cols>
    <col min="1" max="1" width="1.25" customWidth="1"/>
    <col min="2" max="2" width="2" style="2" customWidth="1"/>
    <col min="3" max="3" width="2.5" style="1" customWidth="1"/>
    <col min="4" max="4" width="38.375" style="4" customWidth="1"/>
    <col min="5" max="5" width="35.5" style="4" customWidth="1"/>
    <col min="6" max="6" width="44.125" style="4" customWidth="1"/>
    <col min="7" max="7" width="35.5" style="4" customWidth="1"/>
    <col min="8" max="8" width="11.625" style="4" customWidth="1"/>
    <col min="9" max="9" width="22" style="4" customWidth="1"/>
    <col min="10" max="10" width="2.625" style="3" customWidth="1"/>
  </cols>
  <sheetData>
    <row r="1" spans="1:10" ht="24" customHeight="1" x14ac:dyDescent="0.25">
      <c r="A1" s="6"/>
      <c r="J1"/>
    </row>
    <row r="2" spans="1:10" ht="34.5" thickBot="1" x14ac:dyDescent="0.3">
      <c r="D2" s="26" t="s">
        <v>1</v>
      </c>
      <c r="E2" s="26"/>
      <c r="F2" s="26"/>
      <c r="G2" s="9"/>
      <c r="I2" s="5"/>
      <c r="J2"/>
    </row>
    <row r="3" spans="1:10" ht="20.25" thickBot="1" x14ac:dyDescent="0.3">
      <c r="D3" s="32" t="str">
        <f>CONCATENATE('Testes Obrigatórios'!D3:E3)</f>
        <v>NOME DA EMPRESA DO CLIENTE</v>
      </c>
      <c r="E3" s="33"/>
      <c r="F3" s="11" t="s">
        <v>7</v>
      </c>
      <c r="G3" s="12" t="str">
        <f>CONCATENATE('Testes Obrigatórios'!G3)</f>
        <v/>
      </c>
      <c r="H3" s="10" t="s">
        <v>24</v>
      </c>
      <c r="J3"/>
    </row>
    <row r="4" spans="1:10" ht="19.5" thickBot="1" x14ac:dyDescent="0.3">
      <c r="D4" s="11" t="s">
        <v>8</v>
      </c>
      <c r="E4" s="12" t="str">
        <f>CONCATENATE('Testes Obrigatórios'!E4)</f>
        <v/>
      </c>
      <c r="F4" s="11" t="s">
        <v>9</v>
      </c>
      <c r="G4" s="12" t="str">
        <f>CONCATENATE('Testes Obrigatórios'!G4)</f>
        <v/>
      </c>
      <c r="H4" s="8"/>
      <c r="I4" s="1"/>
      <c r="J4"/>
    </row>
    <row r="5" spans="1:10" ht="18.75" x14ac:dyDescent="0.3">
      <c r="D5" s="22" t="s">
        <v>93</v>
      </c>
      <c r="E5" s="22" t="s">
        <v>94</v>
      </c>
      <c r="F5" s="22" t="s">
        <v>95</v>
      </c>
      <c r="G5" s="22" t="s">
        <v>96</v>
      </c>
      <c r="H5" s="23" t="s">
        <v>0</v>
      </c>
      <c r="I5" s="1"/>
      <c r="J5"/>
    </row>
    <row r="6" spans="1:10" ht="18.75" x14ac:dyDescent="0.25">
      <c r="D6" s="29" t="s">
        <v>90</v>
      </c>
      <c r="E6" s="30"/>
      <c r="F6" s="30"/>
      <c r="G6" s="30"/>
      <c r="H6" s="31"/>
      <c r="I6" s="1"/>
      <c r="J6"/>
    </row>
    <row r="7" spans="1:10" ht="93.75" x14ac:dyDescent="0.25">
      <c r="D7" s="18" t="s">
        <v>25</v>
      </c>
      <c r="E7" s="18" t="s">
        <v>44</v>
      </c>
      <c r="F7" s="18" t="s">
        <v>26</v>
      </c>
      <c r="G7" s="18"/>
      <c r="H7" s="18"/>
      <c r="I7" s="1"/>
      <c r="J7"/>
    </row>
    <row r="8" spans="1:10" ht="56.25" x14ac:dyDescent="0.25">
      <c r="D8" s="19" t="s">
        <v>32</v>
      </c>
      <c r="E8" s="19" t="s">
        <v>33</v>
      </c>
      <c r="F8" s="19" t="s">
        <v>34</v>
      </c>
      <c r="G8" s="19"/>
      <c r="H8" s="20"/>
      <c r="I8" s="1"/>
      <c r="J8"/>
    </row>
    <row r="9" spans="1:10" ht="56.25" x14ac:dyDescent="0.25">
      <c r="D9" s="18" t="s">
        <v>35</v>
      </c>
      <c r="E9" s="18" t="s">
        <v>36</v>
      </c>
      <c r="F9" s="18" t="s">
        <v>37</v>
      </c>
      <c r="G9" s="18"/>
      <c r="H9" s="21"/>
      <c r="I9" s="1"/>
      <c r="J9"/>
    </row>
    <row r="10" spans="1:10" ht="93.75" x14ac:dyDescent="0.25">
      <c r="D10" s="19" t="s">
        <v>2</v>
      </c>
      <c r="E10" s="19" t="s">
        <v>38</v>
      </c>
      <c r="F10" s="19" t="s">
        <v>39</v>
      </c>
      <c r="G10" s="19"/>
      <c r="H10" s="20"/>
      <c r="I10" s="1"/>
      <c r="J10"/>
    </row>
    <row r="11" spans="1:10" ht="93.75" x14ac:dyDescent="0.25">
      <c r="D11" s="18" t="s">
        <v>100</v>
      </c>
      <c r="E11" s="18" t="s">
        <v>44</v>
      </c>
      <c r="F11" s="18" t="s">
        <v>101</v>
      </c>
      <c r="G11" s="18"/>
      <c r="H11" s="18"/>
      <c r="I11" s="1"/>
      <c r="J11"/>
    </row>
    <row r="12" spans="1:10" ht="18.75" x14ac:dyDescent="0.25">
      <c r="D12" s="29" t="s">
        <v>91</v>
      </c>
      <c r="E12" s="30"/>
      <c r="F12" s="30"/>
      <c r="G12" s="30"/>
      <c r="H12" s="31"/>
      <c r="I12" s="1"/>
      <c r="J12"/>
    </row>
    <row r="13" spans="1:10" ht="56.25" x14ac:dyDescent="0.25">
      <c r="D13" s="18" t="s">
        <v>27</v>
      </c>
      <c r="E13" s="18" t="s">
        <v>29</v>
      </c>
      <c r="F13" s="18" t="s">
        <v>30</v>
      </c>
      <c r="G13" s="18"/>
      <c r="H13" s="21"/>
      <c r="I13" s="1"/>
      <c r="J13"/>
    </row>
    <row r="14" spans="1:10" ht="75" x14ac:dyDescent="0.25">
      <c r="D14" s="19" t="s">
        <v>28</v>
      </c>
      <c r="E14" s="19" t="s">
        <v>31</v>
      </c>
      <c r="F14" s="19" t="s">
        <v>30</v>
      </c>
      <c r="G14" s="19"/>
      <c r="H14" s="20"/>
      <c r="I14" s="1"/>
      <c r="J14"/>
    </row>
    <row r="15" spans="1:10" ht="112.5" x14ac:dyDescent="0.25">
      <c r="D15" s="18" t="s">
        <v>102</v>
      </c>
      <c r="E15" s="18" t="s">
        <v>104</v>
      </c>
      <c r="F15" s="18" t="s">
        <v>103</v>
      </c>
      <c r="G15" s="18"/>
      <c r="H15" s="18"/>
      <c r="I15" s="1"/>
      <c r="J15"/>
    </row>
    <row r="16" spans="1:10" ht="18.75" x14ac:dyDescent="0.25">
      <c r="D16" s="29" t="s">
        <v>98</v>
      </c>
      <c r="E16" s="30"/>
      <c r="F16" s="30"/>
      <c r="G16" s="30"/>
      <c r="H16" s="31"/>
      <c r="I16" s="1"/>
      <c r="J16"/>
    </row>
    <row r="17" spans="4:10" ht="56.25" x14ac:dyDescent="0.25">
      <c r="D17" s="18" t="s">
        <v>105</v>
      </c>
      <c r="E17" s="18" t="s">
        <v>109</v>
      </c>
      <c r="F17" s="18" t="s">
        <v>107</v>
      </c>
      <c r="G17" s="18"/>
      <c r="H17" s="18"/>
      <c r="I17" s="1"/>
      <c r="J17"/>
    </row>
    <row r="18" spans="4:10" ht="56.25" x14ac:dyDescent="0.25">
      <c r="D18" s="19" t="s">
        <v>106</v>
      </c>
      <c r="E18" s="19" t="s">
        <v>108</v>
      </c>
      <c r="F18" s="19" t="s">
        <v>110</v>
      </c>
      <c r="G18" s="19"/>
      <c r="H18" s="19" t="str">
        <f>IFERROR(VLOOKUP('Integração Prata'!$E18,#REF!,5,0)-COUNTIFS('Integração Prata'!$E$7:$E$35,'Integração Prata'!$E18,'Integração Prata'!$D$7:$D$35,'Integração Prata'!$D18),"")</f>
        <v/>
      </c>
      <c r="I18" s="1"/>
      <c r="J18"/>
    </row>
    <row r="19" spans="4:10" ht="18.75" x14ac:dyDescent="0.25">
      <c r="D19" s="29" t="s">
        <v>97</v>
      </c>
      <c r="E19" s="30"/>
      <c r="F19" s="30"/>
      <c r="G19" s="30"/>
      <c r="H19" s="31"/>
      <c r="I19" s="1"/>
      <c r="J19"/>
    </row>
    <row r="20" spans="4:10" ht="56.25" x14ac:dyDescent="0.25">
      <c r="D20" s="18" t="s">
        <v>47</v>
      </c>
      <c r="E20" s="18" t="s">
        <v>48</v>
      </c>
      <c r="F20" s="18" t="s">
        <v>49</v>
      </c>
      <c r="G20" s="18"/>
      <c r="H20" s="18" t="str">
        <f>IFERROR(VLOOKUP('Integração Prata'!$E20,#REF!,5,0)-COUNTIFS('Integração Prata'!$E$7:$E$35,'Integração Prata'!$E20,'Integração Prata'!$D$7:$D$35,'Integração Prata'!$D20),"")</f>
        <v/>
      </c>
      <c r="I20" s="1"/>
      <c r="J20"/>
    </row>
    <row r="21" spans="4:10" ht="75" x14ac:dyDescent="0.25">
      <c r="D21" s="19" t="s">
        <v>3</v>
      </c>
      <c r="E21" s="19" t="s">
        <v>50</v>
      </c>
      <c r="F21" s="19" t="s">
        <v>51</v>
      </c>
      <c r="G21" s="19"/>
      <c r="H21" s="20"/>
      <c r="I21" s="1"/>
      <c r="J21"/>
    </row>
    <row r="22" spans="4:10" ht="75" x14ac:dyDescent="0.25">
      <c r="D22" s="18" t="s">
        <v>52</v>
      </c>
      <c r="E22" s="18" t="s">
        <v>55</v>
      </c>
      <c r="F22" s="18" t="s">
        <v>53</v>
      </c>
      <c r="G22" s="18"/>
      <c r="H22" s="18"/>
      <c r="I22" s="1"/>
      <c r="J22"/>
    </row>
    <row r="23" spans="4:10" ht="112.5" x14ac:dyDescent="0.25">
      <c r="D23" s="19" t="s">
        <v>54</v>
      </c>
      <c r="E23" s="19" t="s">
        <v>56</v>
      </c>
      <c r="F23" s="19" t="s">
        <v>53</v>
      </c>
      <c r="G23" s="19"/>
      <c r="H23" s="19"/>
      <c r="I23" s="1"/>
      <c r="J23"/>
    </row>
    <row r="24" spans="4:10" ht="18.75" x14ac:dyDescent="0.25">
      <c r="D24" s="29" t="s">
        <v>92</v>
      </c>
      <c r="E24" s="30"/>
      <c r="F24" s="30"/>
      <c r="G24" s="30"/>
      <c r="H24" s="31"/>
      <c r="I24" s="1"/>
      <c r="J24"/>
    </row>
    <row r="25" spans="4:10" ht="75" x14ac:dyDescent="0.25">
      <c r="D25" s="19" t="s">
        <v>42</v>
      </c>
      <c r="E25" s="19" t="s">
        <v>45</v>
      </c>
      <c r="F25" s="19" t="s">
        <v>46</v>
      </c>
      <c r="G25" s="19"/>
      <c r="H25" s="19"/>
      <c r="I25" s="1"/>
      <c r="J25"/>
    </row>
    <row r="26" spans="4:10" ht="56.25" x14ac:dyDescent="0.25">
      <c r="D26" s="18" t="s">
        <v>59</v>
      </c>
      <c r="E26" s="18" t="s">
        <v>57</v>
      </c>
      <c r="F26" s="18" t="s">
        <v>58</v>
      </c>
      <c r="G26" s="18"/>
      <c r="H26" s="18"/>
      <c r="I26" s="1"/>
      <c r="J26"/>
    </row>
    <row r="27" spans="4:10" ht="37.5" x14ac:dyDescent="0.25">
      <c r="D27" s="19" t="s">
        <v>60</v>
      </c>
      <c r="E27" s="19" t="s">
        <v>61</v>
      </c>
      <c r="F27" s="19" t="s">
        <v>62</v>
      </c>
      <c r="G27" s="19"/>
      <c r="H27" s="19"/>
      <c r="I27" s="1"/>
      <c r="J27"/>
    </row>
    <row r="28" spans="4:10" ht="18.75" x14ac:dyDescent="0.25">
      <c r="D28" s="29" t="s">
        <v>99</v>
      </c>
      <c r="E28" s="30"/>
      <c r="F28" s="30"/>
      <c r="G28" s="30"/>
      <c r="H28" s="31"/>
      <c r="I28" s="1"/>
      <c r="J28"/>
    </row>
    <row r="29" spans="4:10" ht="56.25" x14ac:dyDescent="0.25">
      <c r="D29" s="24" t="s">
        <v>40</v>
      </c>
      <c r="E29" s="24" t="s">
        <v>43</v>
      </c>
      <c r="F29" s="24" t="s">
        <v>41</v>
      </c>
      <c r="G29" s="24"/>
      <c r="H29" s="24"/>
      <c r="I29" s="1"/>
      <c r="J29"/>
    </row>
    <row r="30" spans="4:10" ht="78" customHeight="1" x14ac:dyDescent="0.25">
      <c r="I30" s="1"/>
      <c r="J30"/>
    </row>
    <row r="31" spans="4:10" ht="15" x14ac:dyDescent="0.25">
      <c r="I31" s="1"/>
      <c r="J31"/>
    </row>
    <row r="32" spans="4:10" ht="15" x14ac:dyDescent="0.25">
      <c r="I32" s="1"/>
      <c r="J32"/>
    </row>
    <row r="33" spans="9:10" ht="15" x14ac:dyDescent="0.25">
      <c r="I33" s="1"/>
      <c r="J33"/>
    </row>
    <row r="34" spans="9:10" ht="15" x14ac:dyDescent="0.25">
      <c r="I34" s="1"/>
      <c r="J34"/>
    </row>
    <row r="35" spans="9:10" ht="48.75" customHeight="1" x14ac:dyDescent="0.25">
      <c r="I35" s="1"/>
      <c r="J35"/>
    </row>
    <row r="36" spans="9:10" ht="15" x14ac:dyDescent="0.25">
      <c r="I36" s="1"/>
      <c r="J36"/>
    </row>
    <row r="37" spans="9:10" ht="24" customHeight="1" x14ac:dyDescent="0.25">
      <c r="I37" s="1"/>
    </row>
    <row r="38" spans="9:10" ht="24" customHeight="1" x14ac:dyDescent="0.25">
      <c r="I38" s="1"/>
    </row>
    <row r="39" spans="9:10" ht="24" customHeight="1" x14ac:dyDescent="0.25">
      <c r="I39" s="1"/>
    </row>
  </sheetData>
  <autoFilter ref="D5:H5"/>
  <mergeCells count="8">
    <mergeCell ref="D28:H28"/>
    <mergeCell ref="D2:F2"/>
    <mergeCell ref="D3:E3"/>
    <mergeCell ref="D6:H6"/>
    <mergeCell ref="D12:H12"/>
    <mergeCell ref="D24:H24"/>
    <mergeCell ref="D16:H16"/>
    <mergeCell ref="D19:H19"/>
  </mergeCells>
  <conditionalFormatting sqref="D13:H13">
    <cfRule type="expression" dxfId="41" priority="24">
      <formula>($H24&gt;0)*(LEN($H24)&gt;0)</formula>
    </cfRule>
  </conditionalFormatting>
  <conditionalFormatting sqref="D14">
    <cfRule type="expression" dxfId="40" priority="17">
      <formula>(#REF!&gt;0)*(LEN(#REF!)&gt;0)</formula>
    </cfRule>
  </conditionalFormatting>
  <conditionalFormatting sqref="D10:H10 D17:H17">
    <cfRule type="expression" dxfId="39" priority="136">
      <formula>(#REF!&gt;0)*(LEN(#REF!)&gt;0)</formula>
    </cfRule>
  </conditionalFormatting>
  <conditionalFormatting sqref="D25:H25 D18:H18">
    <cfRule type="expression" dxfId="38" priority="13">
      <formula>(#REF!&gt;0)*(LEN(#REF!)&gt;0)</formula>
    </cfRule>
  </conditionalFormatting>
  <conditionalFormatting sqref="D22:H22">
    <cfRule type="expression" dxfId="37" priority="10">
      <formula>(#REF!&gt;0)*(LEN(#REF!)&gt;0)</formula>
    </cfRule>
  </conditionalFormatting>
  <conditionalFormatting sqref="D26:H26">
    <cfRule type="expression" dxfId="36" priority="8">
      <formula>(#REF!&gt;0)*(LEN(#REF!)&gt;0)</formula>
    </cfRule>
  </conditionalFormatting>
  <conditionalFormatting sqref="D21:H21">
    <cfRule type="expression" dxfId="35" priority="7">
      <formula>($H23&gt;0)*(LEN($H23)&gt;0)</formula>
    </cfRule>
  </conditionalFormatting>
  <conditionalFormatting sqref="D8:H8">
    <cfRule type="expression" dxfId="34" priority="6">
      <formula>(#REF!&gt;0)*(LEN(#REF!)&gt;0)</formula>
    </cfRule>
  </conditionalFormatting>
  <conditionalFormatting sqref="D9:H9">
    <cfRule type="expression" dxfId="33" priority="5">
      <formula>($H12&gt;0)*(LEN($H12)&gt;0)</formula>
    </cfRule>
  </conditionalFormatting>
  <conditionalFormatting sqref="E14:H14">
    <cfRule type="expression" dxfId="32" priority="145">
      <formula>($H24&gt;0)*(LEN($H24)&gt;0)</formula>
    </cfRule>
  </conditionalFormatting>
  <conditionalFormatting sqref="D7:H7">
    <cfRule type="expression" dxfId="31" priority="146">
      <formula>($H14&gt;0)*(LEN($H14)&gt;0)</formula>
    </cfRule>
  </conditionalFormatting>
  <conditionalFormatting sqref="D29:H29">
    <cfRule type="expression" dxfId="30" priority="147">
      <formula>($H25&gt;0)*(LEN($H25)&gt;0)</formula>
    </cfRule>
  </conditionalFormatting>
  <conditionalFormatting sqref="D20:H20">
    <cfRule type="expression" dxfId="29" priority="150">
      <formula>($H21&gt;0)*(LEN($H21)&gt;0)</formula>
    </cfRule>
  </conditionalFormatting>
  <conditionalFormatting sqref="D23:H23">
    <cfRule type="expression" dxfId="28" priority="151">
      <formula>($H27&gt;0)*(LEN($H27)&gt;0)</formula>
    </cfRule>
  </conditionalFormatting>
  <conditionalFormatting sqref="D27:H27">
    <cfRule type="expression" dxfId="27" priority="152">
      <formula>($H38&gt;0)*(LEN($H38)&gt;0)</formula>
    </cfRule>
  </conditionalFormatting>
  <conditionalFormatting sqref="D11:H11">
    <cfRule type="expression" dxfId="26" priority="2">
      <formula>($H14&gt;0)*(LEN($H14)&gt;0)</formula>
    </cfRule>
  </conditionalFormatting>
  <conditionalFormatting sqref="D15:H15">
    <cfRule type="expression" dxfId="25" priority="1">
      <formula>($H26&gt;0)*(LEN($H26)&gt;0)</formula>
    </cfRule>
  </conditionalFormatting>
  <printOptions horizontalCentered="1"/>
  <pageMargins left="0.25" right="0.25" top="0.75" bottom="0.75" header="0.3" footer="0.3"/>
  <pageSetup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9" r:id="rId4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6</xdr:row>
                    <xdr:rowOff>47625</xdr:rowOff>
                  </from>
                  <to>
                    <xdr:col>7</xdr:col>
                    <xdr:colOff>638175</xdr:colOff>
                    <xdr:row>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5" name="Check Box 30">
              <controlPr defaultSize="0" autoFill="0" autoLine="0" autoPict="0">
                <anchor moveWithCells="1">
                  <from>
                    <xdr:col>7</xdr:col>
                    <xdr:colOff>342900</xdr:colOff>
                    <xdr:row>25</xdr:row>
                    <xdr:rowOff>85725</xdr:rowOff>
                  </from>
                  <to>
                    <xdr:col>7</xdr:col>
                    <xdr:colOff>657225</xdr:colOff>
                    <xdr:row>25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6" name="Check Box 32">
              <controlPr defaultSize="0" autoFill="0" autoLine="0" autoPict="0">
                <anchor moveWithCells="1">
                  <from>
                    <xdr:col>7</xdr:col>
                    <xdr:colOff>342900</xdr:colOff>
                    <xdr:row>26</xdr:row>
                    <xdr:rowOff>47625</xdr:rowOff>
                  </from>
                  <to>
                    <xdr:col>7</xdr:col>
                    <xdr:colOff>657225</xdr:colOff>
                    <xdr:row>26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7" name="Check Box 44">
              <controlPr defaultSize="0" autoFill="0" autoLine="0" autoPict="0">
                <anchor moveWithCells="1">
                  <from>
                    <xdr:col>7</xdr:col>
                    <xdr:colOff>342900</xdr:colOff>
                    <xdr:row>21</xdr:row>
                    <xdr:rowOff>161925</xdr:rowOff>
                  </from>
                  <to>
                    <xdr:col>7</xdr:col>
                    <xdr:colOff>657225</xdr:colOff>
                    <xdr:row>21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8" name="Check Box 46">
              <controlPr defaultSize="0" autoFill="0" autoLine="0" autoPict="0">
                <anchor moveWithCells="1">
                  <from>
                    <xdr:col>7</xdr:col>
                    <xdr:colOff>333375</xdr:colOff>
                    <xdr:row>7</xdr:row>
                    <xdr:rowOff>104775</xdr:rowOff>
                  </from>
                  <to>
                    <xdr:col>7</xdr:col>
                    <xdr:colOff>638175</xdr:colOff>
                    <xdr:row>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9" name="Check Box 47">
              <controlPr defaultSize="0" autoFill="0" autoLine="0" autoPict="0">
                <anchor moveWithCells="1">
                  <from>
                    <xdr:col>7</xdr:col>
                    <xdr:colOff>333375</xdr:colOff>
                    <xdr:row>8</xdr:row>
                    <xdr:rowOff>104775</xdr:rowOff>
                  </from>
                  <to>
                    <xdr:col>7</xdr:col>
                    <xdr:colOff>638175</xdr:colOff>
                    <xdr:row>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10" name="Check Box 48">
              <controlPr defaultSize="0" autoFill="0" autoLine="0" autoPict="0">
                <anchor moveWithCells="1">
                  <from>
                    <xdr:col>7</xdr:col>
                    <xdr:colOff>333375</xdr:colOff>
                    <xdr:row>9</xdr:row>
                    <xdr:rowOff>190500</xdr:rowOff>
                  </from>
                  <to>
                    <xdr:col>7</xdr:col>
                    <xdr:colOff>638175</xdr:colOff>
                    <xdr:row>9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11" name="Check Box 51">
              <controlPr defaultSize="0" autoFill="0" autoLine="0" autoPict="0">
                <anchor moveWithCells="1">
                  <from>
                    <xdr:col>7</xdr:col>
                    <xdr:colOff>342900</xdr:colOff>
                    <xdr:row>13</xdr:row>
                    <xdr:rowOff>200025</xdr:rowOff>
                  </from>
                  <to>
                    <xdr:col>7</xdr:col>
                    <xdr:colOff>657225</xdr:colOff>
                    <xdr:row>13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r:id="rId12" name="Check Box 52">
              <controlPr defaultSize="0" autoFill="0" autoLine="0" autoPict="0">
                <anchor moveWithCells="1">
                  <from>
                    <xdr:col>7</xdr:col>
                    <xdr:colOff>342900</xdr:colOff>
                    <xdr:row>17</xdr:row>
                    <xdr:rowOff>171450</xdr:rowOff>
                  </from>
                  <to>
                    <xdr:col>7</xdr:col>
                    <xdr:colOff>657225</xdr:colOff>
                    <xdr:row>17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13" name="Check Box 53">
              <controlPr defaultSize="0" autoFill="0" autoLine="0" autoPict="0">
                <anchor moveWithCells="1">
                  <from>
                    <xdr:col>7</xdr:col>
                    <xdr:colOff>342900</xdr:colOff>
                    <xdr:row>28</xdr:row>
                    <xdr:rowOff>133350</xdr:rowOff>
                  </from>
                  <to>
                    <xdr:col>7</xdr:col>
                    <xdr:colOff>657225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14" name="Check Box 54">
              <controlPr defaultSize="0" autoFill="0" autoLine="0" autoPict="0">
                <anchor moveWithCells="1">
                  <from>
                    <xdr:col>7</xdr:col>
                    <xdr:colOff>342900</xdr:colOff>
                    <xdr:row>24</xdr:row>
                    <xdr:rowOff>133350</xdr:rowOff>
                  </from>
                  <to>
                    <xdr:col>7</xdr:col>
                    <xdr:colOff>657225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1" r:id="rId15" name="Check Box 55">
              <controlPr defaultSize="0" autoFill="0" autoLine="0" autoPict="0">
                <anchor moveWithCells="1">
                  <from>
                    <xdr:col>7</xdr:col>
                    <xdr:colOff>342900</xdr:colOff>
                    <xdr:row>22</xdr:row>
                    <xdr:rowOff>257175</xdr:rowOff>
                  </from>
                  <to>
                    <xdr:col>7</xdr:col>
                    <xdr:colOff>657225</xdr:colOff>
                    <xdr:row>22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2" r:id="rId16" name="Check Box 56">
              <controlPr defaultSize="0" autoFill="0" autoLine="0" autoPict="0">
                <anchor moveWithCells="1">
                  <from>
                    <xdr:col>7</xdr:col>
                    <xdr:colOff>342900</xdr:colOff>
                    <xdr:row>20</xdr:row>
                    <xdr:rowOff>219075</xdr:rowOff>
                  </from>
                  <to>
                    <xdr:col>7</xdr:col>
                    <xdr:colOff>657225</xdr:colOff>
                    <xdr:row>20</xdr:row>
                    <xdr:rowOff>447675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3" r:id="rId17" name="Check Box 57">
              <controlPr defaultSize="0" autoFill="0" autoLine="0" autoPict="0">
                <anchor moveWithCells="1">
                  <from>
                    <xdr:col>7</xdr:col>
                    <xdr:colOff>333375</xdr:colOff>
                    <xdr:row>10</xdr:row>
                    <xdr:rowOff>190500</xdr:rowOff>
                  </from>
                  <to>
                    <xdr:col>7</xdr:col>
                    <xdr:colOff>638175</xdr:colOff>
                    <xdr:row>10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4" r:id="rId18" name="Check Box 58">
              <controlPr defaultSize="0" autoFill="0" autoLine="0" autoPict="0">
                <anchor moveWithCells="1">
                  <from>
                    <xdr:col>7</xdr:col>
                    <xdr:colOff>342900</xdr:colOff>
                    <xdr:row>16</xdr:row>
                    <xdr:rowOff>171450</xdr:rowOff>
                  </from>
                  <to>
                    <xdr:col>7</xdr:col>
                    <xdr:colOff>657225</xdr:colOff>
                    <xdr:row>16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5" r:id="rId19" name="Check Box 59">
              <controlPr defaultSize="0" autoFill="0" autoLine="0" autoPict="0">
                <anchor moveWithCells="1">
                  <from>
                    <xdr:col>7</xdr:col>
                    <xdr:colOff>342900</xdr:colOff>
                    <xdr:row>12</xdr:row>
                    <xdr:rowOff>200025</xdr:rowOff>
                  </from>
                  <to>
                    <xdr:col>7</xdr:col>
                    <xdr:colOff>657225</xdr:colOff>
                    <xdr:row>12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6" r:id="rId20" name="Check Box 60">
              <controlPr defaultSize="0" autoFill="0" autoLine="0" autoPict="0">
                <anchor moveWithCells="1">
                  <from>
                    <xdr:col>7</xdr:col>
                    <xdr:colOff>342900</xdr:colOff>
                    <xdr:row>14</xdr:row>
                    <xdr:rowOff>200025</xdr:rowOff>
                  </from>
                  <to>
                    <xdr:col>7</xdr:col>
                    <xdr:colOff>657225</xdr:colOff>
                    <xdr:row>14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7" r:id="rId21" name="Check Box 61">
              <controlPr defaultSize="0" autoFill="0" autoLine="0" autoPict="0">
                <anchor moveWithCells="1">
                  <from>
                    <xdr:col>7</xdr:col>
                    <xdr:colOff>342900</xdr:colOff>
                    <xdr:row>19</xdr:row>
                    <xdr:rowOff>219075</xdr:rowOff>
                  </from>
                  <to>
                    <xdr:col>7</xdr:col>
                    <xdr:colOff>657225</xdr:colOff>
                    <xdr:row>19</xdr:row>
                    <xdr:rowOff>447675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>
    <tabColor theme="2" tint="-9.9978637043366805E-2"/>
    <pageSetUpPr autoPageBreaks="0" fitToPage="1"/>
  </sheetPr>
  <dimension ref="A1:J30"/>
  <sheetViews>
    <sheetView showGridLines="0" tabSelected="1" zoomScale="70" zoomScaleNormal="70" workbookViewId="0">
      <selection activeCell="I16" sqref="I16"/>
    </sheetView>
  </sheetViews>
  <sheetFormatPr defaultColWidth="5.5" defaultRowHeight="24" customHeight="1" x14ac:dyDescent="0.25"/>
  <cols>
    <col min="1" max="1" width="1.25" customWidth="1"/>
    <col min="2" max="2" width="2" style="2" customWidth="1"/>
    <col min="3" max="3" width="2.5" style="1" customWidth="1"/>
    <col min="4" max="4" width="38.375" style="4" customWidth="1"/>
    <col min="5" max="5" width="35.5" style="4" customWidth="1"/>
    <col min="6" max="6" width="44.125" style="4" customWidth="1"/>
    <col min="7" max="7" width="35.5" style="4" customWidth="1"/>
    <col min="8" max="8" width="11.625" style="4" customWidth="1"/>
    <col min="9" max="9" width="22" style="4" customWidth="1"/>
    <col min="10" max="10" width="2.625" style="3" customWidth="1"/>
  </cols>
  <sheetData>
    <row r="1" spans="1:10" ht="24" customHeight="1" x14ac:dyDescent="0.25">
      <c r="A1" s="6"/>
      <c r="J1"/>
    </row>
    <row r="2" spans="1:10" ht="34.5" thickBot="1" x14ac:dyDescent="0.3">
      <c r="D2" s="26" t="s">
        <v>1</v>
      </c>
      <c r="E2" s="26"/>
      <c r="F2" s="26"/>
      <c r="G2" s="7"/>
      <c r="H2" s="1"/>
      <c r="I2" s="5"/>
      <c r="J2"/>
    </row>
    <row r="3" spans="1:10" ht="20.25" thickBot="1" x14ac:dyDescent="0.3">
      <c r="D3" s="32" t="str">
        <f>CONCATENATE('Testes Obrigatórios'!D3:E3)</f>
        <v>NOME DA EMPRESA DO CLIENTE</v>
      </c>
      <c r="E3" s="33"/>
      <c r="F3" s="11" t="s">
        <v>7</v>
      </c>
      <c r="G3" s="12" t="str">
        <f>CONCATENATE('Testes Obrigatórios'!G3)</f>
        <v/>
      </c>
      <c r="H3" s="10" t="s">
        <v>24</v>
      </c>
      <c r="J3"/>
    </row>
    <row r="4" spans="1:10" ht="19.5" thickBot="1" x14ac:dyDescent="0.3">
      <c r="D4" s="11" t="s">
        <v>8</v>
      </c>
      <c r="E4" s="12" t="str">
        <f>CONCATENATE('Testes Obrigatórios'!E4)</f>
        <v/>
      </c>
      <c r="F4" s="11" t="s">
        <v>9</v>
      </c>
      <c r="G4" s="12" t="str">
        <f>CONCATENATE('Testes Obrigatórios'!G4)</f>
        <v/>
      </c>
      <c r="H4" s="8"/>
      <c r="I4" s="1"/>
      <c r="J4"/>
    </row>
    <row r="5" spans="1:10" ht="18.75" x14ac:dyDescent="0.3">
      <c r="D5" s="22" t="s">
        <v>93</v>
      </c>
      <c r="E5" s="22" t="s">
        <v>94</v>
      </c>
      <c r="F5" s="22" t="s">
        <v>95</v>
      </c>
      <c r="G5" s="22" t="s">
        <v>96</v>
      </c>
      <c r="H5" s="23" t="s">
        <v>0</v>
      </c>
      <c r="I5" s="1"/>
      <c r="J5"/>
    </row>
    <row r="6" spans="1:10" ht="18.75" x14ac:dyDescent="0.25">
      <c r="D6" s="29" t="s">
        <v>111</v>
      </c>
      <c r="E6" s="30"/>
      <c r="F6" s="30"/>
      <c r="G6" s="30"/>
      <c r="H6" s="31"/>
      <c r="I6" s="1"/>
      <c r="J6"/>
    </row>
    <row r="7" spans="1:10" ht="56.25" x14ac:dyDescent="0.25">
      <c r="D7" s="18" t="s">
        <v>65</v>
      </c>
      <c r="E7" s="18" t="s">
        <v>113</v>
      </c>
      <c r="F7" s="18" t="s">
        <v>67</v>
      </c>
      <c r="G7" s="18"/>
      <c r="H7" s="18"/>
      <c r="I7" s="1"/>
      <c r="J7"/>
    </row>
    <row r="8" spans="1:10" ht="56.25" x14ac:dyDescent="0.25">
      <c r="D8" s="19" t="s">
        <v>112</v>
      </c>
      <c r="E8" s="19" t="s">
        <v>114</v>
      </c>
      <c r="F8" s="19" t="s">
        <v>115</v>
      </c>
      <c r="G8" s="19"/>
      <c r="H8" s="19"/>
      <c r="I8" s="1"/>
      <c r="J8"/>
    </row>
    <row r="9" spans="1:10" ht="42.75" customHeight="1" x14ac:dyDescent="0.25">
      <c r="D9" s="18" t="s">
        <v>119</v>
      </c>
      <c r="E9" s="18" t="s">
        <v>68</v>
      </c>
      <c r="F9" s="18" t="s">
        <v>69</v>
      </c>
      <c r="G9" s="18"/>
      <c r="H9" s="18"/>
      <c r="I9" s="1"/>
      <c r="J9"/>
    </row>
    <row r="10" spans="1:10" ht="37.5" x14ac:dyDescent="0.25">
      <c r="D10" s="19" t="s">
        <v>118</v>
      </c>
      <c r="E10" s="19" t="s">
        <v>116</v>
      </c>
      <c r="F10" s="19" t="s">
        <v>117</v>
      </c>
      <c r="G10" s="19"/>
      <c r="H10" s="19"/>
      <c r="I10" s="1"/>
      <c r="J10"/>
    </row>
    <row r="11" spans="1:10" ht="112.5" x14ac:dyDescent="0.25">
      <c r="D11" s="18" t="s">
        <v>63</v>
      </c>
      <c r="E11" s="18" t="s">
        <v>71</v>
      </c>
      <c r="F11" s="18" t="s">
        <v>70</v>
      </c>
      <c r="G11" s="18"/>
      <c r="H11" s="18"/>
      <c r="I11" s="1"/>
      <c r="J11"/>
    </row>
    <row r="12" spans="1:10" ht="93.75" x14ac:dyDescent="0.25">
      <c r="D12" s="19" t="s">
        <v>64</v>
      </c>
      <c r="E12" s="19" t="s">
        <v>123</v>
      </c>
      <c r="F12" s="19" t="s">
        <v>124</v>
      </c>
      <c r="G12" s="19"/>
      <c r="H12" s="19"/>
      <c r="I12" s="1"/>
      <c r="J12"/>
    </row>
    <row r="13" spans="1:10" ht="56.25" x14ac:dyDescent="0.25">
      <c r="D13" s="18" t="s">
        <v>72</v>
      </c>
      <c r="E13" s="18" t="s">
        <v>125</v>
      </c>
      <c r="F13" s="18" t="s">
        <v>126</v>
      </c>
      <c r="G13" s="18"/>
      <c r="H13" s="18"/>
      <c r="I13" s="1"/>
      <c r="J13"/>
    </row>
    <row r="14" spans="1:10" ht="81.75" customHeight="1" x14ac:dyDescent="0.25">
      <c r="D14" s="19" t="s">
        <v>66</v>
      </c>
      <c r="E14" s="19" t="s">
        <v>73</v>
      </c>
      <c r="F14" s="19" t="s">
        <v>74</v>
      </c>
      <c r="G14" s="19"/>
      <c r="H14" s="19"/>
      <c r="I14" s="1"/>
      <c r="J14"/>
    </row>
    <row r="15" spans="1:10" ht="18.75" x14ac:dyDescent="0.25">
      <c r="D15" s="29" t="s">
        <v>98</v>
      </c>
      <c r="E15" s="30"/>
      <c r="F15" s="30"/>
      <c r="G15" s="30"/>
      <c r="H15" s="31"/>
      <c r="I15" s="1"/>
      <c r="J15"/>
    </row>
    <row r="16" spans="1:10" ht="112.5" x14ac:dyDescent="0.25">
      <c r="D16" s="19" t="s">
        <v>4</v>
      </c>
      <c r="E16" s="19" t="s">
        <v>75</v>
      </c>
      <c r="F16" s="19" t="s">
        <v>76</v>
      </c>
      <c r="G16" s="19"/>
      <c r="H16" s="19"/>
      <c r="I16" s="1"/>
      <c r="J16"/>
    </row>
    <row r="17" spans="4:10" ht="93.75" x14ac:dyDescent="0.25">
      <c r="D17" s="18" t="s">
        <v>78</v>
      </c>
      <c r="E17" s="18" t="s">
        <v>79</v>
      </c>
      <c r="F17" s="18" t="s">
        <v>77</v>
      </c>
      <c r="G17" s="18"/>
      <c r="H17" s="18"/>
      <c r="I17" s="1"/>
      <c r="J17"/>
    </row>
    <row r="18" spans="4:10" ht="112.5" x14ac:dyDescent="0.25">
      <c r="D18" s="19" t="s">
        <v>80</v>
      </c>
      <c r="E18" s="19" t="s">
        <v>81</v>
      </c>
      <c r="F18" s="19" t="s">
        <v>82</v>
      </c>
      <c r="G18" s="19"/>
      <c r="H18" s="19"/>
      <c r="I18" s="1"/>
      <c r="J18"/>
    </row>
    <row r="19" spans="4:10" ht="75" x14ac:dyDescent="0.25">
      <c r="D19" s="18" t="s">
        <v>83</v>
      </c>
      <c r="E19" s="18" t="s">
        <v>84</v>
      </c>
      <c r="F19" s="18" t="s">
        <v>85</v>
      </c>
      <c r="G19" s="18"/>
      <c r="H19" s="18"/>
      <c r="I19" s="1"/>
      <c r="J19"/>
    </row>
    <row r="20" spans="4:10" ht="93" customHeight="1" x14ac:dyDescent="0.25">
      <c r="D20" s="19" t="s">
        <v>86</v>
      </c>
      <c r="E20" s="19" t="s">
        <v>87</v>
      </c>
      <c r="F20" s="19" t="s">
        <v>88</v>
      </c>
      <c r="G20" s="19"/>
      <c r="H20" s="19"/>
      <c r="I20" s="1"/>
      <c r="J20"/>
    </row>
    <row r="21" spans="4:10" ht="24" customHeight="1" x14ac:dyDescent="0.25">
      <c r="D21" s="29" t="s">
        <v>99</v>
      </c>
      <c r="E21" s="30"/>
      <c r="F21" s="30"/>
      <c r="G21" s="30"/>
      <c r="H21" s="31"/>
      <c r="I21" s="1"/>
      <c r="J21"/>
    </row>
    <row r="22" spans="4:10" ht="56.25" x14ac:dyDescent="0.25">
      <c r="D22" s="25" t="s">
        <v>120</v>
      </c>
      <c r="E22" s="25" t="s">
        <v>121</v>
      </c>
      <c r="F22" s="25" t="s">
        <v>122</v>
      </c>
      <c r="G22" s="25"/>
      <c r="H22" s="25"/>
      <c r="I22" s="1"/>
      <c r="J22"/>
    </row>
    <row r="23" spans="4:10" ht="24" customHeight="1" x14ac:dyDescent="0.25">
      <c r="D23" s="1"/>
      <c r="E23" s="1"/>
      <c r="F23" s="1"/>
      <c r="H23" s="1"/>
      <c r="I23" s="1"/>
      <c r="J23"/>
    </row>
    <row r="24" spans="4:10" ht="24" customHeight="1" x14ac:dyDescent="0.25">
      <c r="D24" s="1"/>
      <c r="E24" s="1"/>
      <c r="F24" s="1"/>
      <c r="H24" s="1"/>
      <c r="I24" s="1"/>
      <c r="J24"/>
    </row>
    <row r="25" spans="4:10" ht="24" customHeight="1" x14ac:dyDescent="0.25">
      <c r="D25" s="1"/>
      <c r="E25" s="1"/>
      <c r="F25" s="1"/>
      <c r="H25" s="1" t="str">
        <f>IFERROR(VLOOKUP('Integração Ouro'!$D11:$H19,#REF!,5,0)-COUNTIFS('Integração Ouro'!$E$11:$E$19,'Integração Ouro'!$D11:$H19,'Integração Ouro'!$D$11:$D$19,'Integração Ouro'!$D11:$H19),"")</f>
        <v/>
      </c>
      <c r="I25" s="1"/>
      <c r="J25"/>
    </row>
    <row r="26" spans="4:10" ht="24" customHeight="1" x14ac:dyDescent="0.25">
      <c r="D26" s="1"/>
      <c r="E26" s="1"/>
      <c r="F26" s="1"/>
      <c r="H26" s="1"/>
      <c r="I26" s="1"/>
      <c r="J26"/>
    </row>
    <row r="27" spans="4:10" ht="24" customHeight="1" x14ac:dyDescent="0.25">
      <c r="D27" s="1"/>
      <c r="E27" s="1"/>
      <c r="F27" s="1"/>
      <c r="H27" s="1"/>
      <c r="I27" s="1"/>
      <c r="J27"/>
    </row>
    <row r="28" spans="4:10" ht="24" customHeight="1" x14ac:dyDescent="0.25">
      <c r="D28" s="1"/>
      <c r="E28" s="1"/>
      <c r="F28" s="1"/>
      <c r="H28" s="1"/>
      <c r="I28" s="1"/>
      <c r="J28"/>
    </row>
    <row r="29" spans="4:10" ht="24" customHeight="1" x14ac:dyDescent="0.25">
      <c r="D29" s="1"/>
      <c r="E29" s="1"/>
      <c r="F29" s="1"/>
      <c r="H29" s="1"/>
      <c r="I29" s="1"/>
      <c r="J29"/>
    </row>
    <row r="30" spans="4:10" ht="24" customHeight="1" x14ac:dyDescent="0.25">
      <c r="D30" s="1"/>
      <c r="E30" s="1"/>
      <c r="F30" s="1"/>
      <c r="H30" s="1"/>
    </row>
  </sheetData>
  <autoFilter ref="D5:H5"/>
  <mergeCells count="5">
    <mergeCell ref="D2:F2"/>
    <mergeCell ref="D3:E3"/>
    <mergeCell ref="D6:H6"/>
    <mergeCell ref="D15:H15"/>
    <mergeCell ref="D21:H21"/>
  </mergeCells>
  <conditionalFormatting sqref="D16:F16 H16">
    <cfRule type="expression" dxfId="23" priority="33">
      <formula>(#REF!&gt;0)*(LEN(#REF!)&gt;0)</formula>
    </cfRule>
  </conditionalFormatting>
  <conditionalFormatting sqref="D17 H17">
    <cfRule type="expression" dxfId="22" priority="31">
      <formula>(#REF!&gt;0)*(LEN(#REF!)&gt;0)</formula>
    </cfRule>
  </conditionalFormatting>
  <conditionalFormatting sqref="E17">
    <cfRule type="expression" dxfId="21" priority="30">
      <formula>(#REF!&gt;0)*(LEN(#REF!)&gt;0)</formula>
    </cfRule>
  </conditionalFormatting>
  <conditionalFormatting sqref="F17">
    <cfRule type="expression" dxfId="20" priority="29">
      <formula>(#REF!&gt;0)*(LEN(#REF!)&gt;0)</formula>
    </cfRule>
  </conditionalFormatting>
  <conditionalFormatting sqref="G16">
    <cfRule type="expression" dxfId="18" priority="23">
      <formula>(#REF!&gt;0)*(LEN(#REF!)&gt;0)</formula>
    </cfRule>
  </conditionalFormatting>
  <conditionalFormatting sqref="G17">
    <cfRule type="expression" dxfId="17" priority="21">
      <formula>(#REF!&gt;0)*(LEN(#REF!)&gt;0)</formula>
    </cfRule>
  </conditionalFormatting>
  <conditionalFormatting sqref="D7:H7">
    <cfRule type="expression" dxfId="16" priority="17">
      <formula>($H11&gt;0)*(LEN($H11)&gt;0)</formula>
    </cfRule>
  </conditionalFormatting>
  <conditionalFormatting sqref="D10:H10">
    <cfRule type="expression" dxfId="15" priority="149">
      <formula>(#REF!&gt;0)*(LEN(#REF!)&gt;0)</formula>
    </cfRule>
  </conditionalFormatting>
  <conditionalFormatting sqref="D11:G11">
    <cfRule type="expression" dxfId="14" priority="16">
      <formula>($H13&gt;0)*(LEN($H13)&gt;0)</formula>
    </cfRule>
  </conditionalFormatting>
  <conditionalFormatting sqref="H11">
    <cfRule type="expression" dxfId="13" priority="15">
      <formula>($H13&gt;0)*(LEN($H13)&gt;0)</formula>
    </cfRule>
  </conditionalFormatting>
  <conditionalFormatting sqref="D18:H18 D20:H20">
    <cfRule type="expression" dxfId="10" priority="12">
      <formula>(#REF!&gt;0)*(LEN(#REF!)&gt;0)</formula>
    </cfRule>
  </conditionalFormatting>
  <conditionalFormatting sqref="D19:H19">
    <cfRule type="expression" dxfId="9" priority="11">
      <formula>(#REF!&gt;0)*(LEN(#REF!)&gt;0)</formula>
    </cfRule>
  </conditionalFormatting>
  <conditionalFormatting sqref="D8:H8">
    <cfRule type="expression" dxfId="8" priority="6">
      <formula>(#REF!&gt;0)*(LEN(#REF!)&gt;0)</formula>
    </cfRule>
  </conditionalFormatting>
  <conditionalFormatting sqref="D9:H9">
    <cfRule type="expression" dxfId="7" priority="5">
      <formula>($H11&gt;0)*(LEN($H11)&gt;0)</formula>
    </cfRule>
  </conditionalFormatting>
  <conditionalFormatting sqref="D22:H22">
    <cfRule type="expression" dxfId="6" priority="4">
      <formula>(#REF!&gt;0)*(LEN(#REF!)&gt;0)</formula>
    </cfRule>
  </conditionalFormatting>
  <conditionalFormatting sqref="D12:H12">
    <cfRule type="expression" dxfId="5" priority="3">
      <formula>(#REF!&gt;0)*(LEN(#REF!)&gt;0)</formula>
    </cfRule>
  </conditionalFormatting>
  <conditionalFormatting sqref="D13:H13">
    <cfRule type="expression" dxfId="3" priority="2">
      <formula>($H15&gt;0)*(LEN($H15)&gt;0)</formula>
    </cfRule>
  </conditionalFormatting>
  <conditionalFormatting sqref="D14:H14">
    <cfRule type="expression" dxfId="1" priority="1">
      <formula>(#REF!&gt;0)*(LEN(#REF!)&gt;0)</formula>
    </cfRule>
  </conditionalFormatting>
  <printOptions horizontalCentered="1"/>
  <pageMargins left="0.25" right="0.25" top="0.75" bottom="0.75" header="0.3" footer="0.3"/>
  <pageSetup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44" r:id="rId4" name="Check Box 24">
              <controlPr defaultSize="0" autoFill="0" autoLine="0" autoPict="0">
                <anchor moveWithCells="1">
                  <from>
                    <xdr:col>7</xdr:col>
                    <xdr:colOff>333375</xdr:colOff>
                    <xdr:row>6</xdr:row>
                    <xdr:rowOff>85725</xdr:rowOff>
                  </from>
                  <to>
                    <xdr:col>7</xdr:col>
                    <xdr:colOff>638175</xdr:colOff>
                    <xdr:row>6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8" r:id="rId5" name="Check Box 28">
              <controlPr defaultSize="0" autoFill="0" autoLine="0" autoPict="0">
                <anchor moveWithCells="1">
                  <from>
                    <xdr:col>7</xdr:col>
                    <xdr:colOff>333375</xdr:colOff>
                    <xdr:row>16</xdr:row>
                    <xdr:rowOff>190500</xdr:rowOff>
                  </from>
                  <to>
                    <xdr:col>7</xdr:col>
                    <xdr:colOff>638175</xdr:colOff>
                    <xdr:row>16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9" r:id="rId6" name="Check Box 29">
              <controlPr defaultSize="0" autoFill="0" autoLine="0" autoPict="0">
                <anchor moveWithCells="1">
                  <from>
                    <xdr:col>7</xdr:col>
                    <xdr:colOff>333375</xdr:colOff>
                    <xdr:row>17</xdr:row>
                    <xdr:rowOff>247650</xdr:rowOff>
                  </from>
                  <to>
                    <xdr:col>7</xdr:col>
                    <xdr:colOff>638175</xdr:colOff>
                    <xdr:row>17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0" r:id="rId7" name="Check Box 30">
              <controlPr defaultSize="0" autoFill="0" autoLine="0" autoPict="0">
                <anchor moveWithCells="1">
                  <from>
                    <xdr:col>7</xdr:col>
                    <xdr:colOff>333375</xdr:colOff>
                    <xdr:row>19</xdr:row>
                    <xdr:rowOff>161925</xdr:rowOff>
                  </from>
                  <to>
                    <xdr:col>7</xdr:col>
                    <xdr:colOff>638175</xdr:colOff>
                    <xdr:row>19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1" r:id="rId8" name="Check Box 31">
              <controlPr defaultSize="0" autoFill="0" autoLine="0" autoPict="0">
                <anchor moveWithCells="1">
                  <from>
                    <xdr:col>7</xdr:col>
                    <xdr:colOff>333375</xdr:colOff>
                    <xdr:row>18</xdr:row>
                    <xdr:rowOff>152400</xdr:rowOff>
                  </from>
                  <to>
                    <xdr:col>7</xdr:col>
                    <xdr:colOff>638175</xdr:colOff>
                    <xdr:row>18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3" r:id="rId9" name="Check Box 33">
              <controlPr defaultSize="0" autoFill="0" autoLine="0" autoPict="0">
                <anchor moveWithCells="1">
                  <from>
                    <xdr:col>7</xdr:col>
                    <xdr:colOff>333375</xdr:colOff>
                    <xdr:row>7</xdr:row>
                    <xdr:rowOff>47625</xdr:rowOff>
                  </from>
                  <to>
                    <xdr:col>7</xdr:col>
                    <xdr:colOff>638175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4" r:id="rId10" name="Check Box 34">
              <controlPr defaultSize="0" autoFill="0" autoLine="0" autoPict="0">
                <anchor moveWithCells="1">
                  <from>
                    <xdr:col>7</xdr:col>
                    <xdr:colOff>333375</xdr:colOff>
                    <xdr:row>9</xdr:row>
                    <xdr:rowOff>38100</xdr:rowOff>
                  </from>
                  <to>
                    <xdr:col>7</xdr:col>
                    <xdr:colOff>638175</xdr:colOff>
                    <xdr:row>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5" r:id="rId11" name="Check Box 35">
              <controlPr defaultSize="0" autoFill="0" autoLine="0" autoPict="0">
                <anchor moveWithCells="1">
                  <from>
                    <xdr:col>7</xdr:col>
                    <xdr:colOff>333375</xdr:colOff>
                    <xdr:row>8</xdr:row>
                    <xdr:rowOff>95250</xdr:rowOff>
                  </from>
                  <to>
                    <xdr:col>7</xdr:col>
                    <xdr:colOff>638175</xdr:colOff>
                    <xdr:row>8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6" r:id="rId12" name="Check Box 36">
              <controlPr defaultSize="0" autoFill="0" autoLine="0" autoPict="0">
                <anchor moveWithCells="1">
                  <from>
                    <xdr:col>7</xdr:col>
                    <xdr:colOff>333375</xdr:colOff>
                    <xdr:row>11</xdr:row>
                    <xdr:rowOff>0</xdr:rowOff>
                  </from>
                  <to>
                    <xdr:col>7</xdr:col>
                    <xdr:colOff>638175</xdr:colOff>
                    <xdr:row>11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7" r:id="rId13" name="Check Box 37">
              <controlPr defaultSize="0" autoFill="0" autoLine="0" autoPict="0">
                <anchor moveWithCells="1">
                  <from>
                    <xdr:col>7</xdr:col>
                    <xdr:colOff>333375</xdr:colOff>
                    <xdr:row>10</xdr:row>
                    <xdr:rowOff>257175</xdr:rowOff>
                  </from>
                  <to>
                    <xdr:col>7</xdr:col>
                    <xdr:colOff>638175</xdr:colOff>
                    <xdr:row>10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8" r:id="rId14" name="Check Box 38">
              <controlPr defaultSize="0" autoFill="0" autoLine="0" autoPict="0">
                <anchor moveWithCells="1">
                  <from>
                    <xdr:col>7</xdr:col>
                    <xdr:colOff>333375</xdr:colOff>
                    <xdr:row>13</xdr:row>
                    <xdr:rowOff>161925</xdr:rowOff>
                  </from>
                  <to>
                    <xdr:col>7</xdr:col>
                    <xdr:colOff>638175</xdr:colOff>
                    <xdr:row>13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9" r:id="rId15" name="Check Box 39">
              <controlPr defaultSize="0" autoFill="0" autoLine="0" autoPict="0">
                <anchor moveWithCells="1">
                  <from>
                    <xdr:col>7</xdr:col>
                    <xdr:colOff>333375</xdr:colOff>
                    <xdr:row>12</xdr:row>
                    <xdr:rowOff>0</xdr:rowOff>
                  </from>
                  <to>
                    <xdr:col>7</xdr:col>
                    <xdr:colOff>638175</xdr:colOff>
                    <xdr:row>12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0" r:id="rId16" name="Check Box 40">
              <controlPr defaultSize="0" autoFill="0" autoLine="0" autoPict="0">
                <anchor moveWithCells="1">
                  <from>
                    <xdr:col>7</xdr:col>
                    <xdr:colOff>333375</xdr:colOff>
                    <xdr:row>15</xdr:row>
                    <xdr:rowOff>190500</xdr:rowOff>
                  </from>
                  <to>
                    <xdr:col>7</xdr:col>
                    <xdr:colOff>638175</xdr:colOff>
                    <xdr:row>15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1" r:id="rId17" name="Check Box 41">
              <controlPr defaultSize="0" autoFill="0" autoLine="0" autoPict="0">
                <anchor moveWithCells="1">
                  <from>
                    <xdr:col>7</xdr:col>
                    <xdr:colOff>333375</xdr:colOff>
                    <xdr:row>21</xdr:row>
                    <xdr:rowOff>161925</xdr:rowOff>
                  </from>
                  <to>
                    <xdr:col>7</xdr:col>
                    <xdr:colOff>638175</xdr:colOff>
                    <xdr:row>21</xdr:row>
                    <xdr:rowOff>390525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tabColor theme="2" tint="-9.9978637043366805E-2"/>
    <pageSetUpPr autoPageBreaks="0" fitToPage="1"/>
  </sheetPr>
  <dimension ref="A1:J25"/>
  <sheetViews>
    <sheetView showGridLines="0" zoomScale="70" zoomScaleNormal="70" workbookViewId="0">
      <selection activeCell="E20" sqref="E20"/>
    </sheetView>
  </sheetViews>
  <sheetFormatPr defaultColWidth="5.5" defaultRowHeight="24" customHeight="1" x14ac:dyDescent="0.25"/>
  <cols>
    <col min="1" max="1" width="1.25" customWidth="1"/>
    <col min="2" max="2" width="2" style="2" customWidth="1"/>
    <col min="3" max="3" width="2.5" style="1" customWidth="1"/>
    <col min="4" max="4" width="38.375" style="4" customWidth="1"/>
    <col min="5" max="5" width="35.5" style="4" customWidth="1"/>
    <col min="6" max="6" width="44.125" style="4" customWidth="1"/>
    <col min="7" max="7" width="35.5" style="4" customWidth="1"/>
    <col min="8" max="8" width="11.625" style="4" customWidth="1"/>
    <col min="9" max="9" width="22" style="4" customWidth="1"/>
    <col min="10" max="10" width="2.625" style="3" customWidth="1"/>
  </cols>
  <sheetData>
    <row r="1" spans="1:10" ht="24" customHeight="1" x14ac:dyDescent="0.25">
      <c r="A1" s="6"/>
      <c r="J1"/>
    </row>
    <row r="2" spans="1:10" ht="34.5" thickBot="1" x14ac:dyDescent="0.3">
      <c r="D2" s="26" t="s">
        <v>1</v>
      </c>
      <c r="E2" s="26"/>
      <c r="F2" s="26"/>
      <c r="G2" s="7"/>
      <c r="H2" s="1"/>
      <c r="I2" s="5"/>
      <c r="J2"/>
    </row>
    <row r="3" spans="1:10" ht="20.25" thickBot="1" x14ac:dyDescent="0.3">
      <c r="D3" s="32" t="str">
        <f>CONCATENATE('Testes Obrigatórios'!D3:E3)</f>
        <v>NOME DA EMPRESA DO CLIENTE</v>
      </c>
      <c r="E3" s="33"/>
      <c r="F3" s="11" t="s">
        <v>7</v>
      </c>
      <c r="G3" s="12" t="str">
        <f>CONCATENATE('Testes Obrigatórios'!G3)</f>
        <v/>
      </c>
      <c r="H3" s="10" t="s">
        <v>24</v>
      </c>
      <c r="J3"/>
    </row>
    <row r="4" spans="1:10" ht="19.5" thickBot="1" x14ac:dyDescent="0.3">
      <c r="D4" s="11" t="s">
        <v>8</v>
      </c>
      <c r="E4" s="12" t="str">
        <f>CONCATENATE('Testes Obrigatórios'!E4)</f>
        <v/>
      </c>
      <c r="F4" s="11" t="s">
        <v>9</v>
      </c>
      <c r="G4" s="12" t="str">
        <f>CONCATENATE('Testes Obrigatórios'!G4)</f>
        <v/>
      </c>
      <c r="H4" s="8"/>
      <c r="I4" s="1"/>
      <c r="J4"/>
    </row>
    <row r="5" spans="1:10" ht="24" customHeight="1" x14ac:dyDescent="0.25">
      <c r="D5" s="1"/>
      <c r="E5" s="1"/>
      <c r="F5" s="1"/>
      <c r="G5" s="1"/>
      <c r="H5" s="1"/>
      <c r="I5" s="1"/>
      <c r="J5"/>
    </row>
    <row r="6" spans="1:10" ht="24" customHeight="1" x14ac:dyDescent="0.25">
      <c r="D6" s="1"/>
      <c r="E6" s="1"/>
      <c r="F6" s="1"/>
      <c r="G6" s="1" t="str">
        <f>IFERROR(VLOOKUP('Integração Diamante'!$D5:$G5,#REF!,5,0)-COUNTIFS('Integração Diamante'!$E$5:$E$5,'Integração Diamante'!$D5:$G5,'Integração Diamante'!$D$5:$D$5,'Integração Diamante'!$D5:$G5),"")</f>
        <v/>
      </c>
      <c r="H6" s="1"/>
      <c r="I6" s="1"/>
      <c r="J6"/>
    </row>
    <row r="7" spans="1:10" ht="24" customHeight="1" x14ac:dyDescent="0.25">
      <c r="D7" s="1"/>
      <c r="E7" s="1"/>
      <c r="F7" s="1"/>
      <c r="G7" s="1" t="str">
        <f>IFERROR(VLOOKUP('Integração Diamante'!$D5:$G5,#REF!,5,0)-COUNTIFS('Integração Diamante'!$E$5:$E$5,'Integração Diamante'!$D5:$G5,'Integração Diamante'!$D$5:$D$5,'Integração Diamante'!$D5:$G5),"")</f>
        <v/>
      </c>
      <c r="H7" s="1"/>
      <c r="I7" s="1"/>
      <c r="J7"/>
    </row>
    <row r="8" spans="1:10" ht="24" customHeight="1" x14ac:dyDescent="0.25">
      <c r="D8" s="34" t="s">
        <v>5</v>
      </c>
      <c r="E8" s="35"/>
      <c r="F8" s="35"/>
      <c r="G8" s="35"/>
      <c r="H8" s="36"/>
      <c r="I8" s="1"/>
      <c r="J8"/>
    </row>
    <row r="9" spans="1:10" ht="24" customHeight="1" x14ac:dyDescent="0.25">
      <c r="D9" s="37"/>
      <c r="E9" s="38"/>
      <c r="F9" s="38"/>
      <c r="G9" s="38"/>
      <c r="H9" s="39"/>
      <c r="I9" s="1"/>
      <c r="J9"/>
    </row>
    <row r="10" spans="1:10" ht="24" customHeight="1" x14ac:dyDescent="0.25">
      <c r="D10" s="37"/>
      <c r="E10" s="38"/>
      <c r="F10" s="38"/>
      <c r="G10" s="38"/>
      <c r="H10" s="39"/>
      <c r="I10" s="1"/>
      <c r="J10"/>
    </row>
    <row r="11" spans="1:10" ht="24" customHeight="1" x14ac:dyDescent="0.25">
      <c r="D11" s="40"/>
      <c r="E11" s="41"/>
      <c r="F11" s="41"/>
      <c r="G11" s="41"/>
      <c r="H11" s="42"/>
      <c r="I11" s="1"/>
      <c r="J11"/>
    </row>
    <row r="12" spans="1:10" ht="24" customHeight="1" x14ac:dyDescent="0.25">
      <c r="D12" s="1"/>
      <c r="E12" s="1"/>
      <c r="F12" s="1"/>
      <c r="G12" s="1"/>
      <c r="H12" s="1"/>
      <c r="I12" s="1"/>
      <c r="J12"/>
    </row>
    <row r="13" spans="1:10" ht="24" customHeight="1" x14ac:dyDescent="0.25">
      <c r="D13" s="1"/>
      <c r="E13" s="1"/>
      <c r="F13" s="1"/>
      <c r="G13" s="1"/>
      <c r="H13" s="1"/>
      <c r="I13" s="1"/>
      <c r="J13"/>
    </row>
    <row r="14" spans="1:10" ht="24" customHeight="1" x14ac:dyDescent="0.25">
      <c r="D14" s="1"/>
      <c r="E14" s="1"/>
      <c r="F14" s="1"/>
      <c r="G14" s="1"/>
      <c r="H14" s="1"/>
      <c r="I14" s="1"/>
      <c r="J14"/>
    </row>
    <row r="15" spans="1:10" ht="24" customHeight="1" x14ac:dyDescent="0.25">
      <c r="D15" s="1"/>
      <c r="E15" s="1"/>
      <c r="F15" s="1"/>
      <c r="G15" s="1" t="str">
        <f>IFERROR(VLOOKUP('Integração Diamante'!$D5:$G5,#REF!,5,0)-COUNTIFS('Integração Diamante'!$E$5:$E$5,'Integração Diamante'!$D5:$G5,'Integração Diamante'!$D$5:$D$5,'Integração Diamante'!$D5:$G5),"")</f>
        <v/>
      </c>
      <c r="H15" s="1"/>
      <c r="I15" s="1"/>
      <c r="J15"/>
    </row>
    <row r="16" spans="1:10" ht="24" customHeight="1" x14ac:dyDescent="0.25">
      <c r="D16" s="1"/>
      <c r="E16" s="1"/>
      <c r="F16" s="1"/>
      <c r="G16" s="1"/>
      <c r="H16" s="1"/>
      <c r="I16" s="1"/>
      <c r="J16"/>
    </row>
    <row r="17" spans="4:10" ht="24" customHeight="1" x14ac:dyDescent="0.25">
      <c r="D17" s="1"/>
      <c r="E17" s="1"/>
      <c r="F17" s="1"/>
      <c r="G17" s="1"/>
      <c r="H17" s="1"/>
      <c r="I17" s="1"/>
      <c r="J17"/>
    </row>
    <row r="18" spans="4:10" ht="24" customHeight="1" x14ac:dyDescent="0.25">
      <c r="D18" s="1"/>
      <c r="E18" s="1"/>
      <c r="F18" s="1"/>
      <c r="G18" s="1"/>
      <c r="H18" s="1"/>
      <c r="I18" s="1"/>
      <c r="J18"/>
    </row>
    <row r="19" spans="4:10" ht="24" customHeight="1" x14ac:dyDescent="0.25">
      <c r="D19" s="1"/>
      <c r="E19" s="1"/>
      <c r="F19" s="1"/>
      <c r="G19" s="1" t="str">
        <f>IFERROR(VLOOKUP('Integração Diamante'!$D5:$G5,#REF!,5,0)-COUNTIFS('Integração Diamante'!$E$5:$E$5,'Integração Diamante'!$D5:$G5,'Integração Diamante'!$D$5:$D$5,'Integração Diamante'!$D5:$G5),"")</f>
        <v/>
      </c>
      <c r="H19" s="1"/>
      <c r="I19" s="1"/>
      <c r="J19"/>
    </row>
    <row r="20" spans="4:10" ht="24" customHeight="1" x14ac:dyDescent="0.25">
      <c r="D20" s="1"/>
      <c r="E20" s="1"/>
      <c r="F20" s="1"/>
      <c r="G20" s="1"/>
      <c r="H20" s="1" t="str">
        <f>IFERROR(VLOOKUP('Integração Ouro'!$D11:$H19,#REF!,5,0)-COUNTIFS('Integração Ouro'!$E$11:$E$19,'Integração Ouro'!$D11:$H19,'Integração Ouro'!$D$11:$D$19,'Integração Ouro'!$D11:$H19),"")</f>
        <v/>
      </c>
      <c r="I20" s="1"/>
      <c r="J20"/>
    </row>
    <row r="21" spans="4:10" ht="24" customHeight="1" x14ac:dyDescent="0.25">
      <c r="D21" s="1"/>
      <c r="E21" s="1"/>
      <c r="F21" s="1"/>
      <c r="G21" s="1"/>
      <c r="H21" s="1"/>
      <c r="I21" s="1"/>
      <c r="J21"/>
    </row>
    <row r="22" spans="4:10" ht="24" customHeight="1" x14ac:dyDescent="0.25">
      <c r="D22" s="1"/>
      <c r="E22" s="1"/>
      <c r="F22" s="1"/>
      <c r="G22" s="1"/>
      <c r="H22" s="1"/>
      <c r="I22" s="1"/>
      <c r="J22"/>
    </row>
    <row r="23" spans="4:10" ht="24" customHeight="1" x14ac:dyDescent="0.25">
      <c r="D23" s="1"/>
      <c r="E23" s="1"/>
      <c r="F23" s="1"/>
      <c r="G23" s="1"/>
      <c r="H23" s="1"/>
      <c r="I23" s="1"/>
      <c r="J23"/>
    </row>
    <row r="24" spans="4:10" ht="24" customHeight="1" x14ac:dyDescent="0.25">
      <c r="D24" s="1"/>
      <c r="E24" s="1"/>
      <c r="F24" s="1"/>
      <c r="G24" s="1"/>
      <c r="H24" s="1"/>
    </row>
    <row r="25" spans="4:10" ht="24" customHeight="1" x14ac:dyDescent="0.25">
      <c r="H25" s="1"/>
    </row>
  </sheetData>
  <mergeCells count="3">
    <mergeCell ref="D2:F2"/>
    <mergeCell ref="D3:E3"/>
    <mergeCell ref="D8:H11"/>
  </mergeCells>
  <printOptions horizontalCentered="1"/>
  <pageMargins left="0.25" right="0.25" top="0.75" bottom="0.75" header="0.3" footer="0.3"/>
  <pageSetup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CB0A8D5-2EA4-4E5F-B54F-CAED9AC75FA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Testes Obrigatórios</vt:lpstr>
      <vt:lpstr>Integração Prata</vt:lpstr>
      <vt:lpstr>Integração Ouro</vt:lpstr>
      <vt:lpstr>Integração Diamante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Eric</dc:creator>
  <cp:keywords/>
  <cp:lastModifiedBy>Eric</cp:lastModifiedBy>
  <dcterms:created xsi:type="dcterms:W3CDTF">2017-03-14T16:50:06Z</dcterms:created>
  <dcterms:modified xsi:type="dcterms:W3CDTF">2017-05-30T20:54:37Z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TC039871659991</vt:lpwstr>
  </property>
</Properties>
</file>