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y Northumbria University Documents\Academic data\My Research Data\IJCNN_Project\CODE\"/>
    </mc:Choice>
  </mc:AlternateContent>
  <xr:revisionPtr revIDLastSave="0" documentId="13_ncr:1_{B691EE2D-120C-42B7-85FA-A54A3DAF9860}" xr6:coauthVersionLast="47" xr6:coauthVersionMax="47" xr10:uidLastSave="{00000000-0000-0000-0000-000000000000}"/>
  <bookViews>
    <workbookView xWindow="3495" yWindow="915" windowWidth="21600" windowHeight="11385" activeTab="6" xr2:uid="{0686F885-00A4-421A-B1A0-189869B09006}"/>
  </bookViews>
  <sheets>
    <sheet name="Sheet1" sheetId="1" r:id="rId1"/>
    <sheet name="Sheet3" sheetId="3" r:id="rId2"/>
    <sheet name="Sheet4" sheetId="4" r:id="rId3"/>
    <sheet name="Sheet7" sheetId="7" r:id="rId4"/>
    <sheet name="Sheet6" sheetId="6" r:id="rId5"/>
    <sheet name="For ESWA" sheetId="9" r:id="rId6"/>
    <sheet name="For Hubrt Paper" sheetId="10" r:id="rId7"/>
    <sheet name="Sheet8" sheetId="8" r:id="rId8"/>
    <sheet name="Sheet5" sheetId="5" r:id="rId9"/>
    <sheet name="Sheet2" sheetId="2" r:id="rId10"/>
  </sheets>
  <definedNames>
    <definedName name="_xlnm._FilterDatabase" localSheetId="9" hidden="1">Sheet2!$E$2:$H$215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8" i="10" l="1"/>
  <c r="Y57" i="10"/>
  <c r="X56" i="10"/>
  <c r="W55" i="10"/>
  <c r="V54" i="10"/>
  <c r="U53" i="10"/>
  <c r="T52" i="10"/>
  <c r="AA31" i="10"/>
  <c r="Z30" i="10"/>
  <c r="Y29" i="10"/>
  <c r="X28" i="10"/>
  <c r="W27" i="10"/>
  <c r="V26" i="10"/>
  <c r="U25" i="10"/>
  <c r="K22" i="8"/>
  <c r="K21" i="8"/>
  <c r="K20" i="8"/>
  <c r="K19" i="8"/>
  <c r="K18" i="8"/>
  <c r="K17" i="8"/>
  <c r="J22" i="8"/>
  <c r="J21" i="8"/>
  <c r="J20" i="8"/>
  <c r="J19" i="8"/>
  <c r="J18" i="8"/>
  <c r="J17" i="8"/>
  <c r="I22" i="8"/>
  <c r="I21" i="8"/>
  <c r="I20" i="8"/>
  <c r="I19" i="8"/>
  <c r="I18" i="8"/>
  <c r="I17" i="8"/>
  <c r="H22" i="8"/>
  <c r="H21" i="8"/>
  <c r="H20" i="8"/>
  <c r="H19" i="8"/>
  <c r="H18" i="8"/>
  <c r="H17" i="8"/>
  <c r="G22" i="8"/>
  <c r="G21" i="8"/>
  <c r="G20" i="8"/>
  <c r="G19" i="8"/>
  <c r="G18" i="8"/>
  <c r="G17" i="8"/>
  <c r="F22" i="8"/>
  <c r="F21" i="8"/>
  <c r="F20" i="8"/>
  <c r="F19" i="8"/>
  <c r="F18" i="8"/>
  <c r="F17" i="8"/>
  <c r="H59" i="7"/>
  <c r="I59" i="7" s="1"/>
  <c r="J59" i="7" s="1"/>
  <c r="K59" i="7" s="1"/>
  <c r="L59" i="7" s="1"/>
  <c r="M59" i="7" s="1"/>
  <c r="N59" i="7" s="1"/>
  <c r="H58" i="7"/>
  <c r="I58" i="7" s="1"/>
  <c r="J58" i="7" s="1"/>
  <c r="K58" i="7" s="1"/>
  <c r="L58" i="7" s="1"/>
  <c r="M58" i="7" s="1"/>
  <c r="N58" i="7" s="1"/>
  <c r="H57" i="7"/>
  <c r="I57" i="7" s="1"/>
  <c r="J57" i="7" s="1"/>
  <c r="K57" i="7" s="1"/>
  <c r="L57" i="7" s="1"/>
  <c r="M57" i="7" s="1"/>
  <c r="N57" i="7" s="1"/>
  <c r="H56" i="7"/>
  <c r="I56" i="7" s="1"/>
  <c r="J56" i="7" s="1"/>
  <c r="K56" i="7" s="1"/>
  <c r="L56" i="7" s="1"/>
  <c r="M56" i="7" s="1"/>
  <c r="N56" i="7" s="1"/>
  <c r="H55" i="7"/>
  <c r="I55" i="7" s="1"/>
  <c r="J55" i="7" s="1"/>
  <c r="K55" i="7" s="1"/>
  <c r="L55" i="7" s="1"/>
  <c r="M55" i="7" s="1"/>
  <c r="N55" i="7" s="1"/>
  <c r="H54" i="7"/>
  <c r="I54" i="7" s="1"/>
  <c r="J54" i="7" s="1"/>
  <c r="K54" i="7" s="1"/>
  <c r="L54" i="7" s="1"/>
  <c r="M54" i="7" s="1"/>
  <c r="N54" i="7" s="1"/>
  <c r="J46" i="7"/>
  <c r="K46" i="7" s="1"/>
  <c r="L46" i="7" s="1"/>
  <c r="M46" i="7" s="1"/>
  <c r="N46" i="7" s="1"/>
  <c r="I46" i="7"/>
  <c r="H46" i="7"/>
  <c r="I45" i="7"/>
  <c r="J45" i="7" s="1"/>
  <c r="K45" i="7" s="1"/>
  <c r="L45" i="7" s="1"/>
  <c r="M45" i="7" s="1"/>
  <c r="N45" i="7" s="1"/>
  <c r="H45" i="7"/>
  <c r="H44" i="7"/>
  <c r="I44" i="7" s="1"/>
  <c r="J44" i="7" s="1"/>
  <c r="K44" i="7" s="1"/>
  <c r="L44" i="7" s="1"/>
  <c r="M44" i="7" s="1"/>
  <c r="N44" i="7" s="1"/>
  <c r="H43" i="7"/>
  <c r="I43" i="7" s="1"/>
  <c r="J43" i="7" s="1"/>
  <c r="K43" i="7" s="1"/>
  <c r="L43" i="7" s="1"/>
  <c r="M43" i="7" s="1"/>
  <c r="N43" i="7" s="1"/>
  <c r="H42" i="7"/>
  <c r="I42" i="7" s="1"/>
  <c r="J42" i="7" s="1"/>
  <c r="K42" i="7" s="1"/>
  <c r="L42" i="7" s="1"/>
  <c r="M42" i="7" s="1"/>
  <c r="N42" i="7" s="1"/>
  <c r="H41" i="7"/>
  <c r="I41" i="7" s="1"/>
  <c r="J41" i="7" s="1"/>
  <c r="K41" i="7" s="1"/>
  <c r="L41" i="7" s="1"/>
  <c r="M41" i="7" s="1"/>
  <c r="N41" i="7" s="1"/>
  <c r="H35" i="7"/>
  <c r="I35" i="7" s="1"/>
  <c r="J35" i="7" s="1"/>
  <c r="K35" i="7" s="1"/>
  <c r="L35" i="7" s="1"/>
  <c r="M35" i="7" s="1"/>
  <c r="N35" i="7" s="1"/>
  <c r="H34" i="7"/>
  <c r="I34" i="7" s="1"/>
  <c r="J34" i="7" s="1"/>
  <c r="K34" i="7" s="1"/>
  <c r="L34" i="7" s="1"/>
  <c r="M34" i="7" s="1"/>
  <c r="N34" i="7" s="1"/>
  <c r="H33" i="7"/>
  <c r="I33" i="7" s="1"/>
  <c r="J33" i="7" s="1"/>
  <c r="K33" i="7" s="1"/>
  <c r="L33" i="7" s="1"/>
  <c r="M33" i="7" s="1"/>
  <c r="N33" i="7" s="1"/>
  <c r="H32" i="7"/>
  <c r="I32" i="7" s="1"/>
  <c r="J32" i="7" s="1"/>
  <c r="K32" i="7" s="1"/>
  <c r="L32" i="7" s="1"/>
  <c r="M32" i="7" s="1"/>
  <c r="N32" i="7" s="1"/>
  <c r="H31" i="7"/>
  <c r="I31" i="7" s="1"/>
  <c r="J31" i="7" s="1"/>
  <c r="K31" i="7" s="1"/>
  <c r="L31" i="7" s="1"/>
  <c r="M31" i="7" s="1"/>
  <c r="N31" i="7" s="1"/>
  <c r="I30" i="7"/>
  <c r="J30" i="7" s="1"/>
  <c r="K30" i="7" s="1"/>
  <c r="L30" i="7" s="1"/>
  <c r="M30" i="7" s="1"/>
  <c r="N30" i="7" s="1"/>
  <c r="H30" i="7"/>
  <c r="C8" i="7"/>
  <c r="C7" i="7"/>
  <c r="C6" i="7"/>
  <c r="C5" i="7"/>
  <c r="C4" i="7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B5" i="5"/>
  <c r="AB4" i="5"/>
  <c r="AB3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V33" i="1"/>
  <c r="AO45" i="3"/>
  <c r="AO44" i="3"/>
  <c r="AO43" i="3"/>
  <c r="AO42" i="3"/>
  <c r="AO41" i="3"/>
  <c r="AO40" i="3"/>
  <c r="AO39" i="3"/>
  <c r="AO38" i="3"/>
  <c r="AO37" i="3"/>
  <c r="AO36" i="3"/>
  <c r="AO35" i="3"/>
  <c r="AO34" i="3"/>
  <c r="AO33" i="3"/>
  <c r="AO32" i="3"/>
  <c r="AO31" i="3"/>
  <c r="AO30" i="3"/>
  <c r="AO29" i="3"/>
  <c r="AO28" i="3"/>
  <c r="AO27" i="3"/>
  <c r="AO26" i="3"/>
  <c r="AO25" i="3"/>
  <c r="AO24" i="3"/>
  <c r="AO23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O8" i="3"/>
  <c r="AO7" i="3"/>
  <c r="AO6" i="3"/>
  <c r="AO5" i="3"/>
  <c r="AO4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K45" i="3"/>
  <c r="AK44" i="3"/>
  <c r="AK43" i="3"/>
  <c r="AK42" i="3"/>
  <c r="AK41" i="3"/>
  <c r="AK40" i="3"/>
  <c r="AK39" i="3"/>
  <c r="AK38" i="3"/>
  <c r="AK37" i="3"/>
  <c r="AK36" i="3"/>
  <c r="AK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</calcChain>
</file>

<file path=xl/sharedStrings.xml><?xml version="1.0" encoding="utf-8"?>
<sst xmlns="http://schemas.openxmlformats.org/spreadsheetml/2006/main" count="4861" uniqueCount="447">
  <si>
    <t>Subject</t>
  </si>
  <si>
    <t>Expression</t>
  </si>
  <si>
    <t>Epresion Value</t>
  </si>
  <si>
    <t>KA</t>
  </si>
  <si>
    <t>KL</t>
  </si>
  <si>
    <t>KM</t>
  </si>
  <si>
    <t>KR</t>
  </si>
  <si>
    <t>MK</t>
  </si>
  <si>
    <t>NA</t>
  </si>
  <si>
    <t>NM</t>
  </si>
  <si>
    <t>YM</t>
  </si>
  <si>
    <t>TM</t>
  </si>
  <si>
    <t>UY</t>
  </si>
  <si>
    <t>KA.AN1.39.tiff</t>
  </si>
  <si>
    <t>KA.AN2.40.tiff</t>
  </si>
  <si>
    <t>KA.AN3.41.tiff</t>
  </si>
  <si>
    <t>KA.DI1.42.tiff</t>
  </si>
  <si>
    <t>KA.DI2.43.tiff</t>
  </si>
  <si>
    <t>KA.DI3.44.tiff</t>
  </si>
  <si>
    <t>KA.FE1.45.tiff</t>
  </si>
  <si>
    <t>KA.FE2.46.tiff</t>
  </si>
  <si>
    <t>KA.FE3.47.tiff</t>
  </si>
  <si>
    <t>KA.FE4.48.tiff</t>
  </si>
  <si>
    <t>KA.HA1.29.tiff</t>
  </si>
  <si>
    <t>KA.HA2.30.tiff</t>
  </si>
  <si>
    <t>KA.HA3.31.tiff</t>
  </si>
  <si>
    <t>KA.HA4.32.tiff</t>
  </si>
  <si>
    <t>KA.NE1.26.tiff</t>
  </si>
  <si>
    <t>KA.NE2.27.tiff</t>
  </si>
  <si>
    <t>KA.NE3.28.tiff</t>
  </si>
  <si>
    <t>KA.SA1.33.tiff</t>
  </si>
  <si>
    <t>KA.SA2.34.tiff</t>
  </si>
  <si>
    <t>KA.SA3.35.tiff</t>
  </si>
  <si>
    <t>KA.SU1.36.tiff</t>
  </si>
  <si>
    <t>KA.SU2.37.tiff</t>
  </si>
  <si>
    <t>KA.SU3.38.tiff</t>
  </si>
  <si>
    <t>KL.AN1.167.tiff</t>
  </si>
  <si>
    <t>KL.AN2.168.tiff</t>
  </si>
  <si>
    <t>KL.AN3.169.tiff</t>
  </si>
  <si>
    <t>KL.DI1.170.tiff</t>
  </si>
  <si>
    <t>KL.DI2.171.tiff</t>
  </si>
  <si>
    <t>KL.DI3.172.tiff</t>
  </si>
  <si>
    <t>KL.DI4.173.tiff</t>
  </si>
  <si>
    <t>KL.FE1.174.tiff</t>
  </si>
  <si>
    <t>KL.FE2.175.tiff</t>
  </si>
  <si>
    <t>KL.FE3.176.tiff</t>
  </si>
  <si>
    <t>KL.HA1.158.tiff</t>
  </si>
  <si>
    <t>KL.HA2.159.tiff</t>
  </si>
  <si>
    <t>KL.HA3.160.tiff</t>
  </si>
  <si>
    <t>KL.NE1.155.tiff</t>
  </si>
  <si>
    <t>KL.NE2.156.tiff</t>
  </si>
  <si>
    <t>KL.NE3.157.tiff</t>
  </si>
  <si>
    <t>KL.SA1.161.tiff</t>
  </si>
  <si>
    <t>KL.SA2.162.tiff</t>
  </si>
  <si>
    <t>KL.SA3.163.tiff</t>
  </si>
  <si>
    <t>KL.SU1.164.tiff</t>
  </si>
  <si>
    <t>KL.SU2.165.tiff</t>
  </si>
  <si>
    <t>KL.SU3.166.tiff</t>
  </si>
  <si>
    <t>KM.AN1.17.tiff</t>
  </si>
  <si>
    <t>KM.AN2.18.tiff</t>
  </si>
  <si>
    <t>KM.AN3.19.tiff</t>
  </si>
  <si>
    <t>KM.DI1.20.tiff</t>
  </si>
  <si>
    <t>KM.DI3.22.tiff</t>
  </si>
  <si>
    <t>KM.FE1.23.tiff</t>
  </si>
  <si>
    <t>KM.FE2.24.tiff</t>
  </si>
  <si>
    <t>KM.FE3.25.tiff</t>
  </si>
  <si>
    <t>KM.HA1.4.tiff</t>
  </si>
  <si>
    <t>KM.HA2.5.tiff</t>
  </si>
  <si>
    <t>KM.HA3.6.tiff</t>
  </si>
  <si>
    <t>KM.HA4.7.tiff</t>
  </si>
  <si>
    <t>KM.NE1.1.tiff</t>
  </si>
  <si>
    <t>KM.NE2.2.tiff</t>
  </si>
  <si>
    <t>KM.NE3.3.tiff</t>
  </si>
  <si>
    <t>KM.SA1.9.tiff</t>
  </si>
  <si>
    <t>KM.SA2.10.tiff</t>
  </si>
  <si>
    <t>KM.SA3.11.tiff</t>
  </si>
  <si>
    <t>KM.SA5.13.tiff</t>
  </si>
  <si>
    <t>KM.SU1.14.tiff</t>
  </si>
  <si>
    <t>KM.SU2.15.tiff</t>
  </si>
  <si>
    <t>KM.SU3.16.tiff</t>
  </si>
  <si>
    <t>KR.AN1.83.tiff</t>
  </si>
  <si>
    <t>KR.AN2.84.tiff</t>
  </si>
  <si>
    <t>KR.AN3.85.tiff</t>
  </si>
  <si>
    <t>KR.DI1.86.tiff</t>
  </si>
  <si>
    <t>KR.DI2.87.tiff</t>
  </si>
  <si>
    <t>KR.DI3.88.tiff</t>
  </si>
  <si>
    <t>KR.FE1.89.tiff</t>
  </si>
  <si>
    <t>KR.FE2.90.tiff</t>
  </si>
  <si>
    <t>KR.FE3.91.tiff</t>
  </si>
  <si>
    <t>KR.HA1.74.tiff</t>
  </si>
  <si>
    <t>KR.HA2.75.tiff</t>
  </si>
  <si>
    <t>KR.NE1.71.tiff</t>
  </si>
  <si>
    <t>KR.NE2.72.tiff</t>
  </si>
  <si>
    <t>KR.NE3.73.tiff</t>
  </si>
  <si>
    <t>KR.SA1.77.tiff</t>
  </si>
  <si>
    <t>KR.SA2.78.tiff</t>
  </si>
  <si>
    <t>KR.SA3.79.tiff</t>
  </si>
  <si>
    <t>KR.SU1.80.tiff</t>
  </si>
  <si>
    <t>KR.SU2.81.tiff</t>
  </si>
  <si>
    <t>KR.SU3.82.tiff</t>
  </si>
  <si>
    <t>MK.AN1.125.tiff</t>
  </si>
  <si>
    <t>MK.AN2.126.tiff</t>
  </si>
  <si>
    <t>MK.AN3.127.tiff</t>
  </si>
  <si>
    <t>MK.DI1.128.tiff</t>
  </si>
  <si>
    <t>MK.DI2.129.tiff</t>
  </si>
  <si>
    <t>MK.DI3.130.tiff</t>
  </si>
  <si>
    <t>MK.FE1.131.tiff</t>
  </si>
  <si>
    <t>MK.FE2.132.tiff</t>
  </si>
  <si>
    <t>MK.FE3.133.tiff</t>
  </si>
  <si>
    <t>MK.HA1.116.tiff</t>
  </si>
  <si>
    <t>MK.HA2.117.tiff</t>
  </si>
  <si>
    <t>MK.HA3.118.tiff</t>
  </si>
  <si>
    <t>MK.NE1.113.tiff</t>
  </si>
  <si>
    <t>MK.NE2.114.tiff</t>
  </si>
  <si>
    <t>MK.NE3.115.tiff</t>
  </si>
  <si>
    <t>MK.SA1.119.tiff</t>
  </si>
  <si>
    <t>MK.SA2.120.tiff</t>
  </si>
  <si>
    <t>MK.SA3.121.tiff</t>
  </si>
  <si>
    <t>MK.SU1.122.tiff</t>
  </si>
  <si>
    <t>MK.SU2.123.tiff</t>
  </si>
  <si>
    <t>MK.SU3.124.tiff</t>
  </si>
  <si>
    <t>NA.AN1.211.tiff</t>
  </si>
  <si>
    <t>NA.AN2.212.tiff</t>
  </si>
  <si>
    <t>NA.AN3.213.tiff</t>
  </si>
  <si>
    <t>NA.DI1.214.tiff</t>
  </si>
  <si>
    <t>NA.DI2.215.tiff</t>
  </si>
  <si>
    <t>NA.DI3.216.tiff</t>
  </si>
  <si>
    <t>NA.FE1.217.tiff</t>
  </si>
  <si>
    <t>NA.FE2.218.tiff</t>
  </si>
  <si>
    <t>NA.FE3.219.tiff</t>
  </si>
  <si>
    <t>NA.HA1.202.tiff</t>
  </si>
  <si>
    <t>NA.HA2.203.tiff</t>
  </si>
  <si>
    <t>NA.HA3.204.tiff</t>
  </si>
  <si>
    <t>NA.NE1.199.tiff</t>
  </si>
  <si>
    <t>NA.NE2.200.tiff</t>
  </si>
  <si>
    <t>NA.NE3.201.tiff</t>
  </si>
  <si>
    <t>NA.SA1.205.tiff</t>
  </si>
  <si>
    <t>NA.SA2.206.tiff</t>
  </si>
  <si>
    <t>NA.SA3.207.tiff</t>
  </si>
  <si>
    <t>NA.SU1.208.tiff</t>
  </si>
  <si>
    <t>NA.SU2.209.tiff</t>
  </si>
  <si>
    <t>NA.SU3.210.tiff</t>
  </si>
  <si>
    <t>NM.AN1.104.tiff</t>
  </si>
  <si>
    <t>NM.AN2.105.tiff</t>
  </si>
  <si>
    <t>NM.AN3.106.tiff</t>
  </si>
  <si>
    <t>NM.DI1.107.tiff</t>
  </si>
  <si>
    <t>NM.DI3.109.tiff</t>
  </si>
  <si>
    <t>NM.FE1.110.tiff</t>
  </si>
  <si>
    <t>NM.FE2.111.tiff</t>
  </si>
  <si>
    <t>NM.FE3.112.tiff</t>
  </si>
  <si>
    <t>NM.HA1.95.tiff</t>
  </si>
  <si>
    <t>NM.HA2.96.tiff</t>
  </si>
  <si>
    <t>NM.HA3.97.tiff</t>
  </si>
  <si>
    <t>NM.NE1.92.tiff</t>
  </si>
  <si>
    <t>NM.NE2.93.tiff</t>
  </si>
  <si>
    <t>NM.NE3.94.tiff</t>
  </si>
  <si>
    <t>NM.SA1.98.tiff</t>
  </si>
  <si>
    <t>NM.SA2.99.tiff</t>
  </si>
  <si>
    <t>NM.SA3.100.tiff</t>
  </si>
  <si>
    <t>NM.SU1.101.tiff</t>
  </si>
  <si>
    <t>NM.SU2.102.tiff</t>
  </si>
  <si>
    <t>NM.SU3.103.tiff</t>
  </si>
  <si>
    <t>TM.AN1.190.tiff</t>
  </si>
  <si>
    <t>TM.AN2.191.tiff</t>
  </si>
  <si>
    <t>TM.AN3.192.tiff</t>
  </si>
  <si>
    <t>TM.DI1.193.tiff</t>
  </si>
  <si>
    <t>TM.DI2.194.tiff</t>
  </si>
  <si>
    <t>TM.DI3.195.tiff</t>
  </si>
  <si>
    <t>TM.FE1.196.tiff</t>
  </si>
  <si>
    <t>TM.FE2.197.tiff</t>
  </si>
  <si>
    <t>TM.FE3.198.tiff</t>
  </si>
  <si>
    <t>TM.HA1.180.tiff</t>
  </si>
  <si>
    <t>TM.HA2.181.tiff</t>
  </si>
  <si>
    <t>TM.HA3.182.tiff</t>
  </si>
  <si>
    <t>TM.NE1.177.tiff</t>
  </si>
  <si>
    <t>TM.NE2.178.tiff</t>
  </si>
  <si>
    <t>TM.NE3.179.tiff</t>
  </si>
  <si>
    <t>TM.SA1.184.tiff</t>
  </si>
  <si>
    <t>TM.SA2.185.tiff</t>
  </si>
  <si>
    <t>TM.SA3.186.tiff</t>
  </si>
  <si>
    <t>TM.SU1.187.tiff</t>
  </si>
  <si>
    <t>TM.SU2.188.tiff</t>
  </si>
  <si>
    <t>TM.SU3.189.tiff</t>
  </si>
  <si>
    <t>UY.AN1.146.tiff</t>
  </si>
  <si>
    <t>UY.AN2.147.tiff</t>
  </si>
  <si>
    <t>UY.AN3.148.tiff</t>
  </si>
  <si>
    <t>UY.DI1.149.tiff</t>
  </si>
  <si>
    <t>UY.DI2.150.tiff</t>
  </si>
  <si>
    <t>UY.DI3.151.tiff</t>
  </si>
  <si>
    <t>UY.FE1.152.tiff</t>
  </si>
  <si>
    <t>UY.FE2.153.tiff</t>
  </si>
  <si>
    <t>UY.FE3.154.tiff</t>
  </si>
  <si>
    <t>UY.HA1.137.tiff</t>
  </si>
  <si>
    <t>UY.HA2.138.tiff</t>
  </si>
  <si>
    <t>UY.HA3.139.tiff</t>
  </si>
  <si>
    <t>UY.NE1.134.tiff</t>
  </si>
  <si>
    <t>UY.NE2.135.tiff</t>
  </si>
  <si>
    <t>UY.NE3.136.tiff</t>
  </si>
  <si>
    <t>UY.SA1.140.tiff</t>
  </si>
  <si>
    <t>UY.SA2.141.tiff</t>
  </si>
  <si>
    <t>UY.SA3.142.tiff</t>
  </si>
  <si>
    <t>UY.SU1.143.tiff</t>
  </si>
  <si>
    <t>UY.SU2.144.tiff</t>
  </si>
  <si>
    <t>UY.SU3.145.tiff</t>
  </si>
  <si>
    <t>YM.AN1.61.tiff</t>
  </si>
  <si>
    <t>YM.AN2.62.tiff</t>
  </si>
  <si>
    <t>YM.AN3.63.tiff</t>
  </si>
  <si>
    <t>YM.DI1.64.tiff</t>
  </si>
  <si>
    <t>YM.DI2.65.tiff</t>
  </si>
  <si>
    <t>YM.DI3.66.tiff</t>
  </si>
  <si>
    <t>YM.FE1.67.tiff</t>
  </si>
  <si>
    <t>YM.FE2.68.tiff</t>
  </si>
  <si>
    <t>YM.FE3.69.tiff</t>
  </si>
  <si>
    <t>YM.FE4.70.tiff</t>
  </si>
  <si>
    <t>YM.HA1.52.tiff</t>
  </si>
  <si>
    <t>YM.HA2.53.tiff</t>
  </si>
  <si>
    <t>YM.HA3.54.tiff</t>
  </si>
  <si>
    <t>YM.NE1.49.tiff</t>
  </si>
  <si>
    <t>YM.NE2.50.tiff</t>
  </si>
  <si>
    <t>YM.NE3.51.tiff</t>
  </si>
  <si>
    <t>YM.SA1.55.tiff</t>
  </si>
  <si>
    <t>YM.SA2.56.tiff</t>
  </si>
  <si>
    <t>YM.SA3.57.tiff</t>
  </si>
  <si>
    <t>YM.SU1.58.tiff</t>
  </si>
  <si>
    <t>YM.SU2.59.tiff</t>
  </si>
  <si>
    <t>YM.SU3.60.tiff</t>
  </si>
  <si>
    <t>AN1</t>
  </si>
  <si>
    <t>tiff</t>
  </si>
  <si>
    <t>AN2</t>
  </si>
  <si>
    <t>AN3</t>
  </si>
  <si>
    <t>DI1</t>
  </si>
  <si>
    <t>DI2</t>
  </si>
  <si>
    <t>DI3</t>
  </si>
  <si>
    <t>FE1</t>
  </si>
  <si>
    <t>FE2</t>
  </si>
  <si>
    <t>FE3</t>
  </si>
  <si>
    <t>FE4</t>
  </si>
  <si>
    <t>HA1</t>
  </si>
  <si>
    <t>HA2</t>
  </si>
  <si>
    <t>HA3</t>
  </si>
  <si>
    <t>HA4</t>
  </si>
  <si>
    <t>NE1</t>
  </si>
  <si>
    <t>NE2</t>
  </si>
  <si>
    <t>NE3</t>
  </si>
  <si>
    <t>SA1</t>
  </si>
  <si>
    <t>SA2</t>
  </si>
  <si>
    <t>SA3</t>
  </si>
  <si>
    <t>SU1</t>
  </si>
  <si>
    <t>SU2</t>
  </si>
  <si>
    <t>SU3</t>
  </si>
  <si>
    <t>DI4</t>
  </si>
  <si>
    <t>SA5</t>
  </si>
  <si>
    <t>Format</t>
  </si>
  <si>
    <t>KA.AN1</t>
  </si>
  <si>
    <t>KA.DI1</t>
  </si>
  <si>
    <t>KL.AN1</t>
  </si>
  <si>
    <t>KL.DI1</t>
  </si>
  <si>
    <t>KM.AN1</t>
  </si>
  <si>
    <t>KM.DI1</t>
  </si>
  <si>
    <t>KR.AN1</t>
  </si>
  <si>
    <t>KR.DI1</t>
  </si>
  <si>
    <t>MK.AN1</t>
  </si>
  <si>
    <t>MK.DI1</t>
  </si>
  <si>
    <t>NA.AN1</t>
  </si>
  <si>
    <t>NA.DI1</t>
  </si>
  <si>
    <t>NM.AN1</t>
  </si>
  <si>
    <t>NM.DI1</t>
  </si>
  <si>
    <t>TM.AN1</t>
  </si>
  <si>
    <t>TM.DI1</t>
  </si>
  <si>
    <t>UY.AN1</t>
  </si>
  <si>
    <t>UY.DI1</t>
  </si>
  <si>
    <t>YM.AN1</t>
  </si>
  <si>
    <t>YM.DI1</t>
  </si>
  <si>
    <t>KA.FE1</t>
  </si>
  <si>
    <t>KL.FE1</t>
  </si>
  <si>
    <t>KM.FE1</t>
  </si>
  <si>
    <t>KR.FE1</t>
  </si>
  <si>
    <t>MK.FE1</t>
  </si>
  <si>
    <t>NA.FE1</t>
  </si>
  <si>
    <t>NM.FE1</t>
  </si>
  <si>
    <t>TM.FE1</t>
  </si>
  <si>
    <t>UY.FE1</t>
  </si>
  <si>
    <t>YM.FE1</t>
  </si>
  <si>
    <t>KA.HA1</t>
  </si>
  <si>
    <t>KL.HA1</t>
  </si>
  <si>
    <t>KM.HA1</t>
  </si>
  <si>
    <t>KR.HA1</t>
  </si>
  <si>
    <t>MK.HA1</t>
  </si>
  <si>
    <t>NA.HA1</t>
  </si>
  <si>
    <t>NM.HA1</t>
  </si>
  <si>
    <t>TM.HA1</t>
  </si>
  <si>
    <t>UY.HA1</t>
  </si>
  <si>
    <t>YM.HA1</t>
  </si>
  <si>
    <t>KA.NE1</t>
  </si>
  <si>
    <t>KL.NE1</t>
  </si>
  <si>
    <t>KM.NE1</t>
  </si>
  <si>
    <t>KR.NE1</t>
  </si>
  <si>
    <t>MK.NE1</t>
  </si>
  <si>
    <t>NA.NE1</t>
  </si>
  <si>
    <t>NM.NE1</t>
  </si>
  <si>
    <t>TM.NE1</t>
  </si>
  <si>
    <t>UY.NE1</t>
  </si>
  <si>
    <t>YM.NE1</t>
  </si>
  <si>
    <t>KA.SA1</t>
  </si>
  <si>
    <t>KL.SA1</t>
  </si>
  <si>
    <t>KM.SA1</t>
  </si>
  <si>
    <t>KR.SA1</t>
  </si>
  <si>
    <t>MK.SA1</t>
  </si>
  <si>
    <t>NA.SA1</t>
  </si>
  <si>
    <t>NM.SA1</t>
  </si>
  <si>
    <t>TM.SA1</t>
  </si>
  <si>
    <t>UY.SA1</t>
  </si>
  <si>
    <t>YM.SA1</t>
  </si>
  <si>
    <t>KA.SU1</t>
  </si>
  <si>
    <t>KL.SU1</t>
  </si>
  <si>
    <t>KM.SU1</t>
  </si>
  <si>
    <t>KR.SU1</t>
  </si>
  <si>
    <t>MK.SU1</t>
  </si>
  <si>
    <t>NA.SU1</t>
  </si>
  <si>
    <t>NM.SU1</t>
  </si>
  <si>
    <t>TM.SU1</t>
  </si>
  <si>
    <t>UY.SU1</t>
  </si>
  <si>
    <t>YM.SU1</t>
  </si>
  <si>
    <t>Anger</t>
  </si>
  <si>
    <t>Disgust</t>
  </si>
  <si>
    <t>Happy</t>
  </si>
  <si>
    <t>Fear</t>
  </si>
  <si>
    <t xml:space="preserve">Neutral </t>
  </si>
  <si>
    <t>Sad</t>
  </si>
  <si>
    <t>Surprise</t>
  </si>
  <si>
    <t>Anger + Disgust</t>
  </si>
  <si>
    <t>Anger + Fear</t>
  </si>
  <si>
    <t>Anger + Happy</t>
  </si>
  <si>
    <t xml:space="preserve">Anger + Neutral </t>
  </si>
  <si>
    <t>Anger + Sad</t>
  </si>
  <si>
    <t>Anger + Surprise</t>
  </si>
  <si>
    <t>Disgust + Anger</t>
  </si>
  <si>
    <t>Disgust + Fear</t>
  </si>
  <si>
    <t>Disgust + Happy</t>
  </si>
  <si>
    <t xml:space="preserve">Disgust + Neutral </t>
  </si>
  <si>
    <t>Disgust + Sad</t>
  </si>
  <si>
    <t>Disgust + Surprise</t>
  </si>
  <si>
    <t>Fear + Anger</t>
  </si>
  <si>
    <t>Fear + Disgust</t>
  </si>
  <si>
    <t>Fear + Happy</t>
  </si>
  <si>
    <t xml:space="preserve">Fear + Neutral </t>
  </si>
  <si>
    <t>Fear + Sad</t>
  </si>
  <si>
    <t>Fear + Surprise</t>
  </si>
  <si>
    <t>Happy + Anger</t>
  </si>
  <si>
    <t>Happy + Disgust</t>
  </si>
  <si>
    <t>Happy + Fear</t>
  </si>
  <si>
    <t xml:space="preserve">Happy + Neutral </t>
  </si>
  <si>
    <t>Happy + Sad</t>
  </si>
  <si>
    <t>Happy + Surprise</t>
  </si>
  <si>
    <t>Neutral  + Anger</t>
  </si>
  <si>
    <t>Neutral  + Disgust</t>
  </si>
  <si>
    <t>Neutral  + Fear</t>
  </si>
  <si>
    <t>Neutral  + Happy</t>
  </si>
  <si>
    <t>Neutral  + Sad</t>
  </si>
  <si>
    <t>Neutral  + Surprise</t>
  </si>
  <si>
    <t>Sad + Anger</t>
  </si>
  <si>
    <t>Sad + Disgust</t>
  </si>
  <si>
    <t>Sad + Fear</t>
  </si>
  <si>
    <t>Sad + Happy</t>
  </si>
  <si>
    <t xml:space="preserve">Sad + Neutral </t>
  </si>
  <si>
    <t>Sad + Surprise</t>
  </si>
  <si>
    <t>Surprise + Anger</t>
  </si>
  <si>
    <t>Surprise + Disgust</t>
  </si>
  <si>
    <t>Surprise + Fear</t>
  </si>
  <si>
    <t>Surprise + Happy</t>
  </si>
  <si>
    <t xml:space="preserve">Surprise + Neutral </t>
  </si>
  <si>
    <t>Surprise + Sad</t>
  </si>
  <si>
    <t>if not exist ""C:\Users\Dell\Desktop\My Northumbria University Documents\Academic data\My Research Data\IJCNN_Project\JAFFE\For process\ClassWiseOutput\Anger + Disgustmd "C:\Users\Dell\Desktop\My Northumbria University Documents\Academic data\My Research Data\IJCNN_Project\JAFFE\For process\ClassWiseOutput\Anger + Disgust</t>
  </si>
  <si>
    <t>if not exist ""C:\Users\Dell\Desktop\My Northumbria University Documents\Academic data\My Research Data\IJCNN_Project\JAFFE\For process\ClassWiseOutput\</t>
  </si>
  <si>
    <t>md "C:\Users\Dell\Desktop\My Northumbria University Documents\Academic data\My Research Data\IJCNN_Project\JAFFE\For process\ClassWiseOutput\</t>
  </si>
  <si>
    <t>"</t>
  </si>
  <si>
    <t>md "C:\Users\Dell\Desktop\My Northumbria University Documents\Academic data\My Research Data\IJCNN_Project\JAFFE\For process\ClassWiseOutput\Anger + Disgust"</t>
  </si>
  <si>
    <t>md "C:\Users\Dell\Desktop\My Northumbria University Documents\Academic data\My Research Data\IJCNN_Project\JAFFE\For process\ClassWiseOutput\Anger + Fear"</t>
  </si>
  <si>
    <t>md "C:\Users\Dell\Desktop\My Northumbria University Documents\Academic data\My Research Data\IJCNN_Project\JAFFE\For process\ClassWiseOutput\Anger + Happy"</t>
  </si>
  <si>
    <t>md "C:\Users\Dell\Desktop\My Northumbria University Documents\Academic data\My Research Data\IJCNN_Project\JAFFE\For process\ClassWiseOutput\Anger + Neutral "</t>
  </si>
  <si>
    <t>md "C:\Users\Dell\Desktop\My Northumbria University Documents\Academic data\My Research Data\IJCNN_Project\JAFFE\For process\ClassWiseOutput\Anger + Sad"</t>
  </si>
  <si>
    <t>md "C:\Users\Dell\Desktop\My Northumbria University Documents\Academic data\My Research Data\IJCNN_Project\JAFFE\For process\ClassWiseOutput\Anger + Surprise"</t>
  </si>
  <si>
    <t>md "C:\Users\Dell\Desktop\My Northumbria University Documents\Academic data\My Research Data\IJCNN_Project\JAFFE\For process\ClassWiseOutput\Disgust + Anger"</t>
  </si>
  <si>
    <t>md "C:\Users\Dell\Desktop\My Northumbria University Documents\Academic data\My Research Data\IJCNN_Project\JAFFE\For process\ClassWiseOutput\Disgust + Fear"</t>
  </si>
  <si>
    <t>md "C:\Users\Dell\Desktop\My Northumbria University Documents\Academic data\My Research Data\IJCNN_Project\JAFFE\For process\ClassWiseOutput\Disgust + Happy"</t>
  </si>
  <si>
    <t>md "C:\Users\Dell\Desktop\My Northumbria University Documents\Academic data\My Research Data\IJCNN_Project\JAFFE\For process\ClassWiseOutput\Disgust + Neutral "</t>
  </si>
  <si>
    <t>md "C:\Users\Dell\Desktop\My Northumbria University Documents\Academic data\My Research Data\IJCNN_Project\JAFFE\For process\ClassWiseOutput\Disgust + Sad"</t>
  </si>
  <si>
    <t>md "C:\Users\Dell\Desktop\My Northumbria University Documents\Academic data\My Research Data\IJCNN_Project\JAFFE\For process\ClassWiseOutput\Disgust + Surprise"</t>
  </si>
  <si>
    <t>md "C:\Users\Dell\Desktop\My Northumbria University Documents\Academic data\My Research Data\IJCNN_Project\JAFFE\For process\ClassWiseOutput\Fear + Anger"</t>
  </si>
  <si>
    <t>md "C:\Users\Dell\Desktop\My Northumbria University Documents\Academic data\My Research Data\IJCNN_Project\JAFFE\For process\ClassWiseOutput\Fear + Disgust"</t>
  </si>
  <si>
    <t>md "C:\Users\Dell\Desktop\My Northumbria University Documents\Academic data\My Research Data\IJCNN_Project\JAFFE\For process\ClassWiseOutput\Fear + Happy"</t>
  </si>
  <si>
    <t>md "C:\Users\Dell\Desktop\My Northumbria University Documents\Academic data\My Research Data\IJCNN_Project\JAFFE\For process\ClassWiseOutput\Fear + Neutral "</t>
  </si>
  <si>
    <t>md "C:\Users\Dell\Desktop\My Northumbria University Documents\Academic data\My Research Data\IJCNN_Project\JAFFE\For process\ClassWiseOutput\Fear + Sad"</t>
  </si>
  <si>
    <t>md "C:\Users\Dell\Desktop\My Northumbria University Documents\Academic data\My Research Data\IJCNN_Project\JAFFE\For process\ClassWiseOutput\Fear + Surprise"</t>
  </si>
  <si>
    <t>md "C:\Users\Dell\Desktop\My Northumbria University Documents\Academic data\My Research Data\IJCNN_Project\JAFFE\For process\ClassWiseOutput\Happy + Anger"</t>
  </si>
  <si>
    <t>md "C:\Users\Dell\Desktop\My Northumbria University Documents\Academic data\My Research Data\IJCNN_Project\JAFFE\For process\ClassWiseOutput\Happy + Disgust"</t>
  </si>
  <si>
    <t>md "C:\Users\Dell\Desktop\My Northumbria University Documents\Academic data\My Research Data\IJCNN_Project\JAFFE\For process\ClassWiseOutput\Happy + Fear"</t>
  </si>
  <si>
    <t>md "C:\Users\Dell\Desktop\My Northumbria University Documents\Academic data\My Research Data\IJCNN_Project\JAFFE\For process\ClassWiseOutput\Happy + Neutral "</t>
  </si>
  <si>
    <t>md "C:\Users\Dell\Desktop\My Northumbria University Documents\Academic data\My Research Data\IJCNN_Project\JAFFE\For process\ClassWiseOutput\Happy + Sad"</t>
  </si>
  <si>
    <t>md "C:\Users\Dell\Desktop\My Northumbria University Documents\Academic data\My Research Data\IJCNN_Project\JAFFE\For process\ClassWiseOutput\Happy + Surprise"</t>
  </si>
  <si>
    <t>md "C:\Users\Dell\Desktop\My Northumbria University Documents\Academic data\My Research Data\IJCNN_Project\JAFFE\For process\ClassWiseOutput\Neutral  + Anger"</t>
  </si>
  <si>
    <t>md "C:\Users\Dell\Desktop\My Northumbria University Documents\Academic data\My Research Data\IJCNN_Project\JAFFE\For process\ClassWiseOutput\Neutral  + Disgust"</t>
  </si>
  <si>
    <t>md "C:\Users\Dell\Desktop\My Northumbria University Documents\Academic data\My Research Data\IJCNN_Project\JAFFE\For process\ClassWiseOutput\Neutral  + Fear"</t>
  </si>
  <si>
    <t>md "C:\Users\Dell\Desktop\My Northumbria University Documents\Academic data\My Research Data\IJCNN_Project\JAFFE\For process\ClassWiseOutput\Neutral  + Happy"</t>
  </si>
  <si>
    <t>md "C:\Users\Dell\Desktop\My Northumbria University Documents\Academic data\My Research Data\IJCNN_Project\JAFFE\For process\ClassWiseOutput\Neutral  + Sad"</t>
  </si>
  <si>
    <t>md "C:\Users\Dell\Desktop\My Northumbria University Documents\Academic data\My Research Data\IJCNN_Project\JAFFE\For process\ClassWiseOutput\Neutral  + Surprise"</t>
  </si>
  <si>
    <t>md "C:\Users\Dell\Desktop\My Northumbria University Documents\Academic data\My Research Data\IJCNN_Project\JAFFE\For process\ClassWiseOutput\Sad + Anger"</t>
  </si>
  <si>
    <t>md "C:\Users\Dell\Desktop\My Northumbria University Documents\Academic data\My Research Data\IJCNN_Project\JAFFE\For process\ClassWiseOutput\Sad + Disgust"</t>
  </si>
  <si>
    <t>md "C:\Users\Dell\Desktop\My Northumbria University Documents\Academic data\My Research Data\IJCNN_Project\JAFFE\For process\ClassWiseOutput\Sad + Fear"</t>
  </si>
  <si>
    <t>md "C:\Users\Dell\Desktop\My Northumbria University Documents\Academic data\My Research Data\IJCNN_Project\JAFFE\For process\ClassWiseOutput\Sad + Happy"</t>
  </si>
  <si>
    <t>md "C:\Users\Dell\Desktop\My Northumbria University Documents\Academic data\My Research Data\IJCNN_Project\JAFFE\For process\ClassWiseOutput\Sad + Neutral "</t>
  </si>
  <si>
    <t>md "C:\Users\Dell\Desktop\My Northumbria University Documents\Academic data\My Research Data\IJCNN_Project\JAFFE\For process\ClassWiseOutput\Sad + Surprise"</t>
  </si>
  <si>
    <t>md "C:\Users\Dell\Desktop\My Northumbria University Documents\Academic data\My Research Data\IJCNN_Project\JAFFE\For process\ClassWiseOutput\Surprise + Anger"</t>
  </si>
  <si>
    <t>md "C:\Users\Dell\Desktop\My Northumbria University Documents\Academic data\My Research Data\IJCNN_Project\JAFFE\For process\ClassWiseOutput\Surprise + Disgust"</t>
  </si>
  <si>
    <t>md "C:\Users\Dell\Desktop\My Northumbria University Documents\Academic data\My Research Data\IJCNN_Project\JAFFE\For process\ClassWiseOutput\Surprise + Fear"</t>
  </si>
  <si>
    <t>md "C:\Users\Dell\Desktop\My Northumbria University Documents\Academic data\My Research Data\IJCNN_Project\JAFFE\For process\ClassWiseOutput\Surprise + Happy"</t>
  </si>
  <si>
    <t>md "C:\Users\Dell\Desktop\My Northumbria University Documents\Academic data\My Research Data\IJCNN_Project\JAFFE\For process\ClassWiseOutput\Surprise + Neutral "</t>
  </si>
  <si>
    <t>md "C:\Users\Dell\Desktop\My Northumbria University Documents\Academic data\My Research Data\IJCNN_Project\JAFFE\For process\ClassWiseOutput\Surprise + Sad"</t>
  </si>
  <si>
    <r>
      <t>[</t>
    </r>
    <r>
      <rPr>
        <sz val="9.8000000000000007"/>
        <color rgb="FF6A8759"/>
        <rFont val="JetBrains Mono"/>
        <family val="3"/>
      </rPr>
      <t>'Angry'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'Disgust'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'Fear'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'Happy'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'Sad'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'Surprise'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'Neutral'</t>
    </r>
    <r>
      <rPr>
        <sz val="9.8000000000000007"/>
        <color rgb="FFA9B7C6"/>
        <rFont val="JetBrains Mono"/>
        <family val="3"/>
      </rPr>
      <t>]</t>
    </r>
  </si>
  <si>
    <t>['</t>
  </si>
  <si>
    <t>]</t>
  </si>
  <si>
    <t>', '</t>
  </si>
  <si>
    <t>['Anger + Disgust', 'Anger + Fear', 'Anger + Happy', 'Anger + Neutral ', 'Anger + Sad', 'Anger + Surprise', 'Disgust + Anger', 'Disgust + Fear', 'Disgust + Happy', 'Disgust + Neutral ', 'Disgust + Sad', 'Disgust + Surprise', 'Fear + Anger', 'Fear + Disgust', 'Fear + Happy', 'Fear + Neutral ', 'Fear + Sad', 'Fear + Surprise', 'Happy + Anger', 'Happy + Disgust', 'Happy + Fear', 'Happy + Neutral ', 'Happy + Sad', 'Happy + Surprise', 'Neutral  + Anger', 'Neutral  + Disgust', 'Neutral  + Fear', 'Neutral  + Happy', 'Neutral  + Sad', 'Neutral  + Surprise', 'Sad + Anger', 'Sad + Disgust', 'Sad + Fear', 'Sad + Happy', 'Sad + Neutral ', 'Sad + Surprise', 'Surprise + Anger', 'Surprise + Disgust', 'Surprise + Fear', 'Surprise + Happy', 'Surprise + Neutral ', 'Surprise + Sad']</t>
  </si>
  <si>
    <t>True Label</t>
  </si>
  <si>
    <t>Normalized Confusion Matrix Sad Primary</t>
  </si>
  <si>
    <t>Normalized Confusion Matrix Surprise Primary</t>
  </si>
  <si>
    <t>Normalized Confusion Matrix Neutral Primary</t>
  </si>
  <si>
    <t>Normalized Confusion Matrix Happy Primary</t>
  </si>
  <si>
    <t>Normalized Confusion Matrix Fear Primary</t>
  </si>
  <si>
    <t>Normalized Confusion Matrix Disgust Primary</t>
  </si>
  <si>
    <t>Normalized Confusion Matrix Anger Primary</t>
  </si>
  <si>
    <t>Normalized Confusion Matrix JAFFE Dataset</t>
  </si>
  <si>
    <t>Normalized Confusion Matrix CK+ Dataset</t>
  </si>
  <si>
    <t>Precision</t>
  </si>
  <si>
    <t>Recall</t>
  </si>
  <si>
    <t>F1- Score</t>
  </si>
  <si>
    <t>Accuracy</t>
  </si>
  <si>
    <t>JAFFE</t>
  </si>
  <si>
    <t>CK+</t>
  </si>
  <si>
    <t>Accuracy Score Comparison using JAFFE Dataset</t>
  </si>
  <si>
    <t>Accuracy Score Comparison using CK+ Dataset</t>
  </si>
  <si>
    <t>DenseNet</t>
  </si>
  <si>
    <t>GoogLeNet</t>
  </si>
  <si>
    <t>VGG-Face</t>
  </si>
  <si>
    <t>WMCNN-LSTM</t>
  </si>
  <si>
    <t>SIM-LBP(Proposed Model)</t>
  </si>
  <si>
    <t>MBCC-CNN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</si>
</sst>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6A8759"/>
      <name val="JetBrains Mono"/>
      <family val="3"/>
    </font>
    <font>
      <sz val="9.8000000000000007"/>
      <color rgb="FFCC7832"/>
      <name val="JetBrains Mono"/>
      <family val="3"/>
    </font>
    <font>
      <sz val="8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/>
    <xf numFmtId="0" fontId="1" fillId="3" borderId="5" xfId="0" applyFont="1" applyFill="1" applyBorder="1"/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0" fillId="0" borderId="0" xfId="0" applyBorder="1"/>
    <xf numFmtId="0" fontId="0" fillId="3" borderId="22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4" xfId="0" applyFill="1" applyBorder="1"/>
    <xf numFmtId="0" fontId="0" fillId="0" borderId="28" xfId="0" applyFill="1" applyBorder="1"/>
    <xf numFmtId="0" fontId="0" fillId="0" borderId="22" xfId="0" applyFill="1" applyBorder="1"/>
    <xf numFmtId="0" fontId="0" fillId="0" borderId="25" xfId="0" applyFill="1" applyBorder="1"/>
    <xf numFmtId="0" fontId="0" fillId="0" borderId="29" xfId="0" applyFill="1" applyBorder="1"/>
    <xf numFmtId="0" fontId="0" fillId="4" borderId="22" xfId="0" applyFill="1" applyBorder="1"/>
    <xf numFmtId="0" fontId="0" fillId="4" borderId="25" xfId="0" applyFill="1" applyBorder="1"/>
    <xf numFmtId="0" fontId="0" fillId="4" borderId="32" xfId="0" applyFill="1" applyBorder="1"/>
    <xf numFmtId="0" fontId="0" fillId="4" borderId="33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33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2" xfId="0" applyFill="1" applyBorder="1"/>
    <xf numFmtId="0" fontId="0" fillId="4" borderId="27" xfId="0" applyFill="1" applyBorder="1"/>
    <xf numFmtId="0" fontId="0" fillId="4" borderId="24" xfId="0" applyFill="1" applyBorder="1"/>
    <xf numFmtId="0" fontId="5" fillId="0" borderId="1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right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right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right" vertical="center" wrapText="1"/>
    </xf>
    <xf numFmtId="0" fontId="7" fillId="0" borderId="0" xfId="0" applyFont="1"/>
    <xf numFmtId="0" fontId="8" fillId="0" borderId="0" xfId="0" applyFont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0" xfId="0" applyFont="1" applyAlignment="1">
      <alignment horizontal="center"/>
    </xf>
    <xf numFmtId="0" fontId="9" fillId="8" borderId="0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wrapText="1"/>
    </xf>
    <xf numFmtId="0" fontId="8" fillId="0" borderId="37" xfId="0" applyFont="1" applyBorder="1" applyAlignment="1">
      <alignment horizontal="center" wrapText="1"/>
    </xf>
    <xf numFmtId="0" fontId="8" fillId="0" borderId="36" xfId="0" applyFont="1" applyBorder="1" applyAlignment="1">
      <alignment horizontal="center" wrapText="1"/>
    </xf>
    <xf numFmtId="0" fontId="8" fillId="0" borderId="38" xfId="0" applyFont="1" applyBorder="1" applyAlignment="1">
      <alignment horizontal="center" wrapText="1"/>
    </xf>
    <xf numFmtId="0" fontId="8" fillId="0" borderId="39" xfId="0" applyFont="1" applyBorder="1" applyAlignment="1">
      <alignment horizontal="center" vertical="center" textRotation="90" wrapText="1"/>
    </xf>
    <xf numFmtId="0" fontId="8" fillId="0" borderId="18" xfId="0" applyFont="1" applyBorder="1" applyAlignment="1">
      <alignment horizontal="center" vertical="center" textRotation="90" wrapText="1"/>
    </xf>
    <xf numFmtId="0" fontId="8" fillId="0" borderId="40" xfId="0" applyFont="1" applyBorder="1" applyAlignment="1">
      <alignment horizontal="center" vertical="center" textRotation="90" wrapText="1"/>
    </xf>
    <xf numFmtId="0" fontId="9" fillId="9" borderId="20" xfId="0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8" borderId="17" xfId="0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9" borderId="1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textRotation="90"/>
    </xf>
    <xf numFmtId="0" fontId="9" fillId="7" borderId="14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8" fillId="0" borderId="41" xfId="0" applyFont="1" applyBorder="1" applyAlignment="1">
      <alignment horizontal="center" vertical="center" textRotation="90" wrapText="1"/>
    </xf>
    <xf numFmtId="0" fontId="8" fillId="0" borderId="0" xfId="0" applyFont="1" applyBorder="1" applyAlignment="1">
      <alignment horizontal="center" vertical="center" textRotation="90" wrapText="1"/>
    </xf>
    <xf numFmtId="0" fontId="8" fillId="0" borderId="23" xfId="0" applyFont="1" applyBorder="1" applyAlignment="1">
      <alignment horizontal="center" vertical="center" textRotation="90" wrapText="1"/>
    </xf>
    <xf numFmtId="0" fontId="9" fillId="6" borderId="14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7" fillId="0" borderId="22" xfId="0" applyFont="1" applyBorder="1"/>
    <xf numFmtId="0" fontId="7" fillId="0" borderId="42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Hubrt Paper'!$E$101:$E$102</c:f>
              <c:strCache>
                <c:ptCount val="2"/>
                <c:pt idx="0">
                  <c:v>Precision</c:v>
                </c:pt>
                <c:pt idx="1">
                  <c:v>JAFFE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Hubrt Paper'!$D$103:$D$109</c:f>
              <c:strCache>
                <c:ptCount val="7"/>
                <c:pt idx="0">
                  <c:v>Anger</c:v>
                </c:pt>
                <c:pt idx="1">
                  <c:v>Disgust</c:v>
                </c:pt>
                <c:pt idx="2">
                  <c:v>Fear</c:v>
                </c:pt>
                <c:pt idx="3">
                  <c:v>Happy</c:v>
                </c:pt>
                <c:pt idx="4">
                  <c:v>Sad</c:v>
                </c:pt>
                <c:pt idx="5">
                  <c:v>Surprise</c:v>
                </c:pt>
                <c:pt idx="6">
                  <c:v>Neutral </c:v>
                </c:pt>
              </c:strCache>
            </c:strRef>
          </c:cat>
          <c:val>
            <c:numRef>
              <c:f>'For Hubrt Paper'!$E$103:$E$109</c:f>
              <c:numCache>
                <c:formatCode>General</c:formatCode>
                <c:ptCount val="7"/>
                <c:pt idx="0">
                  <c:v>0.97</c:v>
                </c:pt>
                <c:pt idx="1">
                  <c:v>0.92</c:v>
                </c:pt>
                <c:pt idx="2">
                  <c:v>0.91</c:v>
                </c:pt>
                <c:pt idx="3">
                  <c:v>0.97</c:v>
                </c:pt>
                <c:pt idx="4">
                  <c:v>0.95</c:v>
                </c:pt>
                <c:pt idx="5">
                  <c:v>0.91</c:v>
                </c:pt>
                <c:pt idx="6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8-492E-84EE-8F63A8FC8D2A}"/>
            </c:ext>
          </c:extLst>
        </c:ser>
        <c:ser>
          <c:idx val="1"/>
          <c:order val="1"/>
          <c:tx>
            <c:strRef>
              <c:f>'For Hubrt Paper'!$F$101:$F$102</c:f>
              <c:strCache>
                <c:ptCount val="2"/>
                <c:pt idx="0">
                  <c:v>Precision</c:v>
                </c:pt>
                <c:pt idx="1">
                  <c:v>CK+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Hubrt Paper'!$D$103:$D$109</c:f>
              <c:strCache>
                <c:ptCount val="7"/>
                <c:pt idx="0">
                  <c:v>Anger</c:v>
                </c:pt>
                <c:pt idx="1">
                  <c:v>Disgust</c:v>
                </c:pt>
                <c:pt idx="2">
                  <c:v>Fear</c:v>
                </c:pt>
                <c:pt idx="3">
                  <c:v>Happy</c:v>
                </c:pt>
                <c:pt idx="4">
                  <c:v>Sad</c:v>
                </c:pt>
                <c:pt idx="5">
                  <c:v>Surprise</c:v>
                </c:pt>
                <c:pt idx="6">
                  <c:v>Neutral </c:v>
                </c:pt>
              </c:strCache>
            </c:strRef>
          </c:cat>
          <c:val>
            <c:numRef>
              <c:f>'For Hubrt Paper'!$F$103:$F$109</c:f>
              <c:numCache>
                <c:formatCode>General</c:formatCode>
                <c:ptCount val="7"/>
                <c:pt idx="0">
                  <c:v>0.95</c:v>
                </c:pt>
                <c:pt idx="1">
                  <c:v>0.88</c:v>
                </c:pt>
                <c:pt idx="2">
                  <c:v>0.91</c:v>
                </c:pt>
                <c:pt idx="3">
                  <c:v>0.91</c:v>
                </c:pt>
                <c:pt idx="4">
                  <c:v>0.91</c:v>
                </c:pt>
                <c:pt idx="5">
                  <c:v>0.89</c:v>
                </c:pt>
                <c:pt idx="6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8-492E-84EE-8F63A8FC8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086799"/>
        <c:axId val="1739087215"/>
      </c:lineChart>
      <c:catAx>
        <c:axId val="173908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087215"/>
        <c:crosses val="autoZero"/>
        <c:auto val="1"/>
        <c:lblAlgn val="ctr"/>
        <c:lblOffset val="100"/>
        <c:noMultiLvlLbl val="0"/>
      </c:catAx>
      <c:valAx>
        <c:axId val="173908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08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Hubrt Paper'!$E$120:$E$121</c:f>
              <c:strCache>
                <c:ptCount val="2"/>
                <c:pt idx="0">
                  <c:v>Recall</c:v>
                </c:pt>
                <c:pt idx="1">
                  <c:v>JAFFE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Hubrt Paper'!$D$122:$D$128</c:f>
              <c:strCache>
                <c:ptCount val="7"/>
                <c:pt idx="0">
                  <c:v>Anger</c:v>
                </c:pt>
                <c:pt idx="1">
                  <c:v>Disgust</c:v>
                </c:pt>
                <c:pt idx="2">
                  <c:v>Fear</c:v>
                </c:pt>
                <c:pt idx="3">
                  <c:v>Happy</c:v>
                </c:pt>
                <c:pt idx="4">
                  <c:v>Sad</c:v>
                </c:pt>
                <c:pt idx="5">
                  <c:v>Surprise</c:v>
                </c:pt>
                <c:pt idx="6">
                  <c:v>Neutral </c:v>
                </c:pt>
              </c:strCache>
            </c:strRef>
          </c:cat>
          <c:val>
            <c:numRef>
              <c:f>'For Hubrt Paper'!$E$122:$E$128</c:f>
              <c:numCache>
                <c:formatCode>General</c:formatCode>
                <c:ptCount val="7"/>
                <c:pt idx="0">
                  <c:v>0.91</c:v>
                </c:pt>
                <c:pt idx="1">
                  <c:v>0.97</c:v>
                </c:pt>
                <c:pt idx="2">
                  <c:v>0.95</c:v>
                </c:pt>
                <c:pt idx="3">
                  <c:v>0.97</c:v>
                </c:pt>
                <c:pt idx="4">
                  <c:v>0.95</c:v>
                </c:pt>
                <c:pt idx="5">
                  <c:v>0.91</c:v>
                </c:pt>
                <c:pt idx="6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A-4A0B-B11E-19948E5FD170}"/>
            </c:ext>
          </c:extLst>
        </c:ser>
        <c:ser>
          <c:idx val="1"/>
          <c:order val="1"/>
          <c:tx>
            <c:strRef>
              <c:f>'For Hubrt Paper'!$F$120:$F$121</c:f>
              <c:strCache>
                <c:ptCount val="2"/>
                <c:pt idx="0">
                  <c:v>Recall</c:v>
                </c:pt>
                <c:pt idx="1">
                  <c:v>CK+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Hubrt Paper'!$D$122:$D$128</c:f>
              <c:strCache>
                <c:ptCount val="7"/>
                <c:pt idx="0">
                  <c:v>Anger</c:v>
                </c:pt>
                <c:pt idx="1">
                  <c:v>Disgust</c:v>
                </c:pt>
                <c:pt idx="2">
                  <c:v>Fear</c:v>
                </c:pt>
                <c:pt idx="3">
                  <c:v>Happy</c:v>
                </c:pt>
                <c:pt idx="4">
                  <c:v>Sad</c:v>
                </c:pt>
                <c:pt idx="5">
                  <c:v>Surprise</c:v>
                </c:pt>
                <c:pt idx="6">
                  <c:v>Neutral </c:v>
                </c:pt>
              </c:strCache>
            </c:strRef>
          </c:cat>
          <c:val>
            <c:numRef>
              <c:f>'For Hubrt Paper'!$F$122:$F$128</c:f>
              <c:numCache>
                <c:formatCode>General</c:formatCode>
                <c:ptCount val="7"/>
                <c:pt idx="0">
                  <c:v>0.91</c:v>
                </c:pt>
                <c:pt idx="1">
                  <c:v>0.91</c:v>
                </c:pt>
                <c:pt idx="2">
                  <c:v>0.89</c:v>
                </c:pt>
                <c:pt idx="3">
                  <c:v>0.91</c:v>
                </c:pt>
                <c:pt idx="4">
                  <c:v>0.89</c:v>
                </c:pt>
                <c:pt idx="5">
                  <c:v>0.89</c:v>
                </c:pt>
                <c:pt idx="6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A-4A0B-B11E-19948E5F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187727"/>
        <c:axId val="1832188559"/>
      </c:lineChart>
      <c:catAx>
        <c:axId val="183218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188559"/>
        <c:crosses val="autoZero"/>
        <c:auto val="1"/>
        <c:lblAlgn val="ctr"/>
        <c:lblOffset val="100"/>
        <c:noMultiLvlLbl val="0"/>
      </c:catAx>
      <c:valAx>
        <c:axId val="18321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1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F1- Score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Hubrt Paper'!$E$136:$E$137</c:f>
              <c:strCache>
                <c:ptCount val="2"/>
                <c:pt idx="0">
                  <c:v>F1- Score</c:v>
                </c:pt>
                <c:pt idx="1">
                  <c:v>JAFFE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Hubrt Paper'!$D$138:$D$144</c:f>
              <c:strCache>
                <c:ptCount val="7"/>
                <c:pt idx="0">
                  <c:v>Anger</c:v>
                </c:pt>
                <c:pt idx="1">
                  <c:v>Disgust</c:v>
                </c:pt>
                <c:pt idx="2">
                  <c:v>Fear</c:v>
                </c:pt>
                <c:pt idx="3">
                  <c:v>Happy</c:v>
                </c:pt>
                <c:pt idx="4">
                  <c:v>Sad</c:v>
                </c:pt>
                <c:pt idx="5">
                  <c:v>Surprise</c:v>
                </c:pt>
                <c:pt idx="6">
                  <c:v>Neutral </c:v>
                </c:pt>
              </c:strCache>
            </c:strRef>
          </c:cat>
          <c:val>
            <c:numRef>
              <c:f>'For Hubrt Paper'!$E$138:$E$144</c:f>
              <c:numCache>
                <c:formatCode>General</c:formatCode>
                <c:ptCount val="7"/>
                <c:pt idx="0">
                  <c:v>0.91</c:v>
                </c:pt>
                <c:pt idx="1">
                  <c:v>0.89</c:v>
                </c:pt>
                <c:pt idx="2">
                  <c:v>0.89</c:v>
                </c:pt>
                <c:pt idx="3">
                  <c:v>0.9</c:v>
                </c:pt>
                <c:pt idx="4">
                  <c:v>0.97</c:v>
                </c:pt>
                <c:pt idx="5">
                  <c:v>0.95</c:v>
                </c:pt>
                <c:pt idx="6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9-42B8-B949-6E973DCEBF90}"/>
            </c:ext>
          </c:extLst>
        </c:ser>
        <c:ser>
          <c:idx val="1"/>
          <c:order val="1"/>
          <c:tx>
            <c:strRef>
              <c:f>'For Hubrt Paper'!$F$136:$F$137</c:f>
              <c:strCache>
                <c:ptCount val="2"/>
                <c:pt idx="0">
                  <c:v>F1- Score</c:v>
                </c:pt>
                <c:pt idx="1">
                  <c:v>CK+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Hubrt Paper'!$D$138:$D$144</c:f>
              <c:strCache>
                <c:ptCount val="7"/>
                <c:pt idx="0">
                  <c:v>Anger</c:v>
                </c:pt>
                <c:pt idx="1">
                  <c:v>Disgust</c:v>
                </c:pt>
                <c:pt idx="2">
                  <c:v>Fear</c:v>
                </c:pt>
                <c:pt idx="3">
                  <c:v>Happy</c:v>
                </c:pt>
                <c:pt idx="4">
                  <c:v>Sad</c:v>
                </c:pt>
                <c:pt idx="5">
                  <c:v>Surprise</c:v>
                </c:pt>
                <c:pt idx="6">
                  <c:v>Neutral </c:v>
                </c:pt>
              </c:strCache>
            </c:strRef>
          </c:cat>
          <c:val>
            <c:numRef>
              <c:f>'For Hubrt Paper'!$F$138:$F$144</c:f>
              <c:numCache>
                <c:formatCode>General</c:formatCode>
                <c:ptCount val="7"/>
                <c:pt idx="0">
                  <c:v>0.91</c:v>
                </c:pt>
                <c:pt idx="1">
                  <c:v>0.97</c:v>
                </c:pt>
                <c:pt idx="2">
                  <c:v>0.95</c:v>
                </c:pt>
                <c:pt idx="3">
                  <c:v>0.91</c:v>
                </c:pt>
                <c:pt idx="4">
                  <c:v>0.95</c:v>
                </c:pt>
                <c:pt idx="5">
                  <c:v>0.91</c:v>
                </c:pt>
                <c:pt idx="6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9-42B8-B949-6E973DCEB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009647"/>
        <c:axId val="1783010479"/>
      </c:lineChart>
      <c:catAx>
        <c:axId val="178300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10479"/>
        <c:crosses val="autoZero"/>
        <c:auto val="1"/>
        <c:lblAlgn val="ctr"/>
        <c:lblOffset val="100"/>
        <c:noMultiLvlLbl val="0"/>
      </c:catAx>
      <c:valAx>
        <c:axId val="178301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0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Hubrt Paper'!$E$150:$E$151</c:f>
              <c:strCache>
                <c:ptCount val="2"/>
                <c:pt idx="0">
                  <c:v>Accuracy</c:v>
                </c:pt>
                <c:pt idx="1">
                  <c:v>JAFFE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Hubrt Paper'!$D$152:$D$158</c:f>
              <c:strCache>
                <c:ptCount val="7"/>
                <c:pt idx="0">
                  <c:v>Anger</c:v>
                </c:pt>
                <c:pt idx="1">
                  <c:v>Disgust</c:v>
                </c:pt>
                <c:pt idx="2">
                  <c:v>Fear</c:v>
                </c:pt>
                <c:pt idx="3">
                  <c:v>Happy</c:v>
                </c:pt>
                <c:pt idx="4">
                  <c:v>Sad</c:v>
                </c:pt>
                <c:pt idx="5">
                  <c:v>Surprise</c:v>
                </c:pt>
                <c:pt idx="6">
                  <c:v>Neutral </c:v>
                </c:pt>
              </c:strCache>
            </c:strRef>
          </c:cat>
          <c:val>
            <c:numRef>
              <c:f>'For Hubrt Paper'!$E$152:$E$158</c:f>
              <c:numCache>
                <c:formatCode>General</c:formatCode>
                <c:ptCount val="7"/>
                <c:pt idx="0">
                  <c:v>0.89</c:v>
                </c:pt>
                <c:pt idx="1">
                  <c:v>0.91</c:v>
                </c:pt>
                <c:pt idx="2">
                  <c:v>0.89</c:v>
                </c:pt>
                <c:pt idx="3">
                  <c:v>0.89</c:v>
                </c:pt>
                <c:pt idx="4">
                  <c:v>0.91</c:v>
                </c:pt>
                <c:pt idx="5">
                  <c:v>0.97</c:v>
                </c:pt>
                <c:pt idx="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0-4AA8-B5EC-7BF7FFB5FD49}"/>
            </c:ext>
          </c:extLst>
        </c:ser>
        <c:ser>
          <c:idx val="1"/>
          <c:order val="1"/>
          <c:tx>
            <c:strRef>
              <c:f>'For Hubrt Paper'!$F$150:$F$151</c:f>
              <c:strCache>
                <c:ptCount val="2"/>
                <c:pt idx="0">
                  <c:v>Accuracy</c:v>
                </c:pt>
                <c:pt idx="1">
                  <c:v>CK+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Hubrt Paper'!$D$152:$D$158</c:f>
              <c:strCache>
                <c:ptCount val="7"/>
                <c:pt idx="0">
                  <c:v>Anger</c:v>
                </c:pt>
                <c:pt idx="1">
                  <c:v>Disgust</c:v>
                </c:pt>
                <c:pt idx="2">
                  <c:v>Fear</c:v>
                </c:pt>
                <c:pt idx="3">
                  <c:v>Happy</c:v>
                </c:pt>
                <c:pt idx="4">
                  <c:v>Sad</c:v>
                </c:pt>
                <c:pt idx="5">
                  <c:v>Surprise</c:v>
                </c:pt>
                <c:pt idx="6">
                  <c:v>Neutral </c:v>
                </c:pt>
              </c:strCache>
            </c:strRef>
          </c:cat>
          <c:val>
            <c:numRef>
              <c:f>'For Hubrt Paper'!$F$152:$F$158</c:f>
              <c:numCache>
                <c:formatCode>General</c:formatCode>
                <c:ptCount val="7"/>
                <c:pt idx="0">
                  <c:v>0.97</c:v>
                </c:pt>
                <c:pt idx="1">
                  <c:v>0.95</c:v>
                </c:pt>
                <c:pt idx="2">
                  <c:v>0.91</c:v>
                </c:pt>
                <c:pt idx="3">
                  <c:v>0.97</c:v>
                </c:pt>
                <c:pt idx="4">
                  <c:v>0.95</c:v>
                </c:pt>
                <c:pt idx="5">
                  <c:v>0.97</c:v>
                </c:pt>
                <c:pt idx="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0-4AA8-B5EC-7BF7FFB5F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014623"/>
        <c:axId val="1836007551"/>
      </c:lineChart>
      <c:catAx>
        <c:axId val="183601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07551"/>
        <c:crosses val="autoZero"/>
        <c:auto val="1"/>
        <c:lblAlgn val="ctr"/>
        <c:lblOffset val="100"/>
        <c:noMultiLvlLbl val="0"/>
      </c:catAx>
      <c:valAx>
        <c:axId val="183600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560294</xdr:colOff>
      <xdr:row>98</xdr:row>
      <xdr:rowOff>124385</xdr:rowOff>
    </xdr:from>
    <xdr:to>
      <xdr:col>15</xdr:col>
      <xdr:colOff>291353</xdr:colOff>
      <xdr:row>113</xdr:row>
      <xdr:rowOff>178174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4BDDD-4AEC-B38A-88A6-664ED399A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560294</xdr:colOff>
      <xdr:row>115</xdr:row>
      <xdr:rowOff>68355</xdr:rowOff>
    </xdr:from>
    <xdr:to>
      <xdr:col>15</xdr:col>
      <xdr:colOff>291353</xdr:colOff>
      <xdr:row>130</xdr:row>
      <xdr:rowOff>122144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561EDE-C92B-A1E7-3256-03706592A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560293</xdr:colOff>
      <xdr:row>131</xdr:row>
      <xdr:rowOff>135590</xdr:rowOff>
    </xdr:from>
    <xdr:to>
      <xdr:col>15</xdr:col>
      <xdr:colOff>291352</xdr:colOff>
      <xdr:row>147</xdr:row>
      <xdr:rowOff>10085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9EC5AD-1AC2-2C00-D388-9A49CCD50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560293</xdr:colOff>
      <xdr:row>147</xdr:row>
      <xdr:rowOff>169208</xdr:rowOff>
    </xdr:from>
    <xdr:to>
      <xdr:col>15</xdr:col>
      <xdr:colOff>291352</xdr:colOff>
      <xdr:row>163</xdr:row>
      <xdr:rowOff>43702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1608AF-F5AA-9AAF-2AAE-720A3083D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1375-62F1-471C-956E-DF94ABCAEAAC}">
  <dimension ref="B1:AS34"/>
  <sheetViews>
    <sheetView topLeftCell="P16" workbookViewId="0">
      <selection activeCell="AI35" sqref="AI35"/>
    </sheetView>
  </sheetViews>
  <sheetFormatPr defaultRowHeight="15"/>
  <cols>
    <col min="1" max="1" width="2.5703125" customWidth="1"/>
    <col min="2" max="2" width="5.85546875" customWidth="1"/>
    <col min="3" max="3" width="7.5703125" bestFit="1" customWidth="1"/>
    <col min="4" max="10" width="8.42578125" customWidth="1"/>
    <col min="11" max="11" width="16.28515625" bestFit="1" customWidth="1"/>
  </cols>
  <sheetData>
    <row r="1" spans="2:45" ht="15.75" thickBot="1"/>
    <row r="2" spans="2:45">
      <c r="D2" s="52" t="s">
        <v>1</v>
      </c>
      <c r="E2" s="53"/>
      <c r="F2" s="53"/>
      <c r="G2" s="53"/>
      <c r="H2" s="53"/>
      <c r="I2" s="53"/>
      <c r="J2" s="54"/>
    </row>
    <row r="3" spans="2:45" ht="15.75" thickBot="1">
      <c r="D3" s="3" t="s">
        <v>226</v>
      </c>
      <c r="E3" s="1" t="s">
        <v>230</v>
      </c>
      <c r="F3" s="1" t="s">
        <v>233</v>
      </c>
      <c r="G3" s="1" t="s">
        <v>237</v>
      </c>
      <c r="H3" s="1" t="s">
        <v>241</v>
      </c>
      <c r="I3" s="1" t="s">
        <v>244</v>
      </c>
      <c r="J3" s="2" t="s">
        <v>247</v>
      </c>
    </row>
    <row r="4" spans="2:45" ht="15.75" thickBot="1"/>
    <row r="5" spans="2:45" ht="15.75" thickBot="1">
      <c r="C5" s="4" t="s">
        <v>0</v>
      </c>
    </row>
    <row r="6" spans="2:45" ht="15.75" thickBot="1">
      <c r="B6" s="50">
        <v>1</v>
      </c>
      <c r="C6" s="5" t="s">
        <v>3</v>
      </c>
      <c r="D6" s="3" t="s">
        <v>226</v>
      </c>
      <c r="E6" s="3" t="s">
        <v>226</v>
      </c>
      <c r="F6" s="3" t="s">
        <v>226</v>
      </c>
      <c r="G6" s="3" t="s">
        <v>226</v>
      </c>
      <c r="H6" s="3" t="s">
        <v>226</v>
      </c>
      <c r="I6" s="3" t="s">
        <v>226</v>
      </c>
      <c r="J6" s="7" t="s">
        <v>230</v>
      </c>
      <c r="K6" s="7" t="s">
        <v>230</v>
      </c>
      <c r="L6" s="7" t="s">
        <v>230</v>
      </c>
      <c r="M6" s="7" t="s">
        <v>230</v>
      </c>
      <c r="N6" s="7" t="s">
        <v>230</v>
      </c>
      <c r="O6" s="7" t="s">
        <v>230</v>
      </c>
      <c r="P6" s="1" t="s">
        <v>233</v>
      </c>
      <c r="Q6" s="1" t="s">
        <v>233</v>
      </c>
      <c r="R6" s="1" t="s">
        <v>233</v>
      </c>
      <c r="S6" s="1" t="s">
        <v>233</v>
      </c>
      <c r="T6" s="1" t="s">
        <v>233</v>
      </c>
      <c r="U6" s="1" t="s">
        <v>233</v>
      </c>
      <c r="V6" s="7" t="s">
        <v>237</v>
      </c>
      <c r="W6" s="7" t="s">
        <v>237</v>
      </c>
      <c r="X6" s="7" t="s">
        <v>237</v>
      </c>
      <c r="Y6" s="7" t="s">
        <v>237</v>
      </c>
      <c r="Z6" s="7" t="s">
        <v>237</v>
      </c>
      <c r="AA6" s="7" t="s">
        <v>237</v>
      </c>
      <c r="AB6" s="1" t="s">
        <v>241</v>
      </c>
      <c r="AC6" s="1" t="s">
        <v>241</v>
      </c>
      <c r="AD6" s="1" t="s">
        <v>241</v>
      </c>
      <c r="AE6" s="1" t="s">
        <v>241</v>
      </c>
      <c r="AF6" s="1" t="s">
        <v>241</v>
      </c>
      <c r="AG6" s="1" t="s">
        <v>241</v>
      </c>
      <c r="AH6" s="7" t="s">
        <v>244</v>
      </c>
      <c r="AI6" s="7" t="s">
        <v>244</v>
      </c>
      <c r="AJ6" s="7" t="s">
        <v>244</v>
      </c>
      <c r="AK6" s="7" t="s">
        <v>244</v>
      </c>
      <c r="AL6" s="7" t="s">
        <v>244</v>
      </c>
      <c r="AM6" s="7" t="s">
        <v>244</v>
      </c>
      <c r="AN6" s="2" t="s">
        <v>247</v>
      </c>
      <c r="AO6" s="2" t="s">
        <v>247</v>
      </c>
      <c r="AP6" s="2" t="s">
        <v>247</v>
      </c>
      <c r="AQ6" s="2" t="s">
        <v>247</v>
      </c>
      <c r="AR6" s="2" t="s">
        <v>247</v>
      </c>
      <c r="AS6" s="2" t="s">
        <v>247</v>
      </c>
    </row>
    <row r="7" spans="2:45" ht="15.75" thickBot="1">
      <c r="B7" s="51"/>
      <c r="C7" s="5" t="s">
        <v>3</v>
      </c>
      <c r="D7" s="1" t="s">
        <v>230</v>
      </c>
      <c r="E7" s="1" t="s">
        <v>233</v>
      </c>
      <c r="F7" s="1" t="s">
        <v>237</v>
      </c>
      <c r="G7" s="1" t="s">
        <v>241</v>
      </c>
      <c r="H7" s="1" t="s">
        <v>244</v>
      </c>
      <c r="I7" s="2" t="s">
        <v>247</v>
      </c>
      <c r="J7" s="8" t="s">
        <v>226</v>
      </c>
      <c r="K7" s="7" t="s">
        <v>233</v>
      </c>
      <c r="L7" s="7" t="s">
        <v>237</v>
      </c>
      <c r="M7" s="7" t="s">
        <v>241</v>
      </c>
      <c r="N7" s="7" t="s">
        <v>244</v>
      </c>
      <c r="O7" s="9" t="s">
        <v>247</v>
      </c>
      <c r="P7" s="3" t="s">
        <v>226</v>
      </c>
      <c r="Q7" s="1" t="s">
        <v>230</v>
      </c>
      <c r="R7" s="1" t="s">
        <v>237</v>
      </c>
      <c r="S7" s="1" t="s">
        <v>241</v>
      </c>
      <c r="T7" s="1" t="s">
        <v>244</v>
      </c>
      <c r="U7" s="2" t="s">
        <v>247</v>
      </c>
      <c r="V7" s="8" t="s">
        <v>226</v>
      </c>
      <c r="W7" s="7" t="s">
        <v>230</v>
      </c>
      <c r="X7" s="7" t="s">
        <v>233</v>
      </c>
      <c r="Y7" s="7" t="s">
        <v>241</v>
      </c>
      <c r="Z7" s="7" t="s">
        <v>244</v>
      </c>
      <c r="AA7" s="9" t="s">
        <v>247</v>
      </c>
      <c r="AB7" s="3" t="s">
        <v>226</v>
      </c>
      <c r="AC7" s="1" t="s">
        <v>230</v>
      </c>
      <c r="AD7" s="1" t="s">
        <v>233</v>
      </c>
      <c r="AE7" s="1" t="s">
        <v>237</v>
      </c>
      <c r="AF7" s="1" t="s">
        <v>244</v>
      </c>
      <c r="AG7" s="2" t="s">
        <v>247</v>
      </c>
      <c r="AH7" s="8" t="s">
        <v>226</v>
      </c>
      <c r="AI7" s="7" t="s">
        <v>230</v>
      </c>
      <c r="AJ7" s="7" t="s">
        <v>233</v>
      </c>
      <c r="AK7" s="7" t="s">
        <v>237</v>
      </c>
      <c r="AL7" s="7" t="s">
        <v>241</v>
      </c>
      <c r="AM7" s="9" t="s">
        <v>247</v>
      </c>
      <c r="AN7" s="3" t="s">
        <v>226</v>
      </c>
      <c r="AO7" s="1" t="s">
        <v>230</v>
      </c>
      <c r="AP7" s="1" t="s">
        <v>233</v>
      </c>
      <c r="AQ7" s="1" t="s">
        <v>237</v>
      </c>
      <c r="AR7" s="1" t="s">
        <v>241</v>
      </c>
      <c r="AS7" s="1" t="s">
        <v>244</v>
      </c>
    </row>
    <row r="8" spans="2:45" ht="15.75" thickBot="1">
      <c r="B8" s="50">
        <v>2</v>
      </c>
      <c r="C8" s="5" t="s">
        <v>4</v>
      </c>
      <c r="D8" s="3" t="s">
        <v>226</v>
      </c>
      <c r="E8" s="3" t="s">
        <v>226</v>
      </c>
      <c r="F8" s="3" t="s">
        <v>226</v>
      </c>
      <c r="G8" s="3" t="s">
        <v>226</v>
      </c>
      <c r="H8" s="3" t="s">
        <v>226</v>
      </c>
      <c r="I8" s="3" t="s">
        <v>226</v>
      </c>
      <c r="J8" s="7" t="s">
        <v>230</v>
      </c>
      <c r="K8" s="7" t="s">
        <v>230</v>
      </c>
      <c r="L8" s="7" t="s">
        <v>230</v>
      </c>
      <c r="M8" s="7" t="s">
        <v>230</v>
      </c>
      <c r="N8" s="7" t="s">
        <v>230</v>
      </c>
      <c r="O8" s="7" t="s">
        <v>230</v>
      </c>
      <c r="P8" s="1" t="s">
        <v>233</v>
      </c>
      <c r="Q8" s="1" t="s">
        <v>233</v>
      </c>
      <c r="R8" s="1" t="s">
        <v>233</v>
      </c>
      <c r="S8" s="1" t="s">
        <v>233</v>
      </c>
      <c r="T8" s="1" t="s">
        <v>233</v>
      </c>
      <c r="U8" s="1" t="s">
        <v>233</v>
      </c>
      <c r="V8" s="7" t="s">
        <v>237</v>
      </c>
      <c r="W8" s="7" t="s">
        <v>237</v>
      </c>
      <c r="X8" s="7" t="s">
        <v>237</v>
      </c>
      <c r="Y8" s="7" t="s">
        <v>237</v>
      </c>
      <c r="Z8" s="7" t="s">
        <v>237</v>
      </c>
      <c r="AA8" s="7" t="s">
        <v>237</v>
      </c>
      <c r="AB8" s="1" t="s">
        <v>241</v>
      </c>
      <c r="AC8" s="1" t="s">
        <v>241</v>
      </c>
      <c r="AD8" s="1" t="s">
        <v>241</v>
      </c>
      <c r="AE8" s="1" t="s">
        <v>241</v>
      </c>
      <c r="AF8" s="1" t="s">
        <v>241</v>
      </c>
      <c r="AG8" s="1" t="s">
        <v>241</v>
      </c>
      <c r="AH8" s="7" t="s">
        <v>244</v>
      </c>
      <c r="AI8" s="7" t="s">
        <v>244</v>
      </c>
      <c r="AJ8" s="7" t="s">
        <v>244</v>
      </c>
      <c r="AK8" s="7" t="s">
        <v>244</v>
      </c>
      <c r="AL8" s="7" t="s">
        <v>244</v>
      </c>
      <c r="AM8" s="7" t="s">
        <v>244</v>
      </c>
      <c r="AN8" s="2" t="s">
        <v>247</v>
      </c>
      <c r="AO8" s="2" t="s">
        <v>247</v>
      </c>
      <c r="AP8" s="2" t="s">
        <v>247</v>
      </c>
      <c r="AQ8" s="2" t="s">
        <v>247</v>
      </c>
      <c r="AR8" s="2" t="s">
        <v>247</v>
      </c>
      <c r="AS8" s="2" t="s">
        <v>247</v>
      </c>
    </row>
    <row r="9" spans="2:45" ht="15.75" thickBot="1">
      <c r="B9" s="51"/>
      <c r="C9" s="5" t="s">
        <v>4</v>
      </c>
      <c r="D9" s="1" t="s">
        <v>230</v>
      </c>
      <c r="E9" s="1" t="s">
        <v>233</v>
      </c>
      <c r="F9" s="1" t="s">
        <v>237</v>
      </c>
      <c r="G9" s="1" t="s">
        <v>241</v>
      </c>
      <c r="H9" s="1" t="s">
        <v>244</v>
      </c>
      <c r="I9" s="2" t="s">
        <v>247</v>
      </c>
      <c r="J9" s="8" t="s">
        <v>226</v>
      </c>
      <c r="K9" s="7" t="s">
        <v>233</v>
      </c>
      <c r="L9" s="7" t="s">
        <v>237</v>
      </c>
      <c r="M9" s="7" t="s">
        <v>241</v>
      </c>
      <c r="N9" s="7" t="s">
        <v>244</v>
      </c>
      <c r="O9" s="9" t="s">
        <v>247</v>
      </c>
      <c r="P9" s="3" t="s">
        <v>226</v>
      </c>
      <c r="Q9" s="1" t="s">
        <v>230</v>
      </c>
      <c r="R9" s="1" t="s">
        <v>237</v>
      </c>
      <c r="S9" s="1" t="s">
        <v>241</v>
      </c>
      <c r="T9" s="1" t="s">
        <v>244</v>
      </c>
      <c r="U9" s="2" t="s">
        <v>247</v>
      </c>
      <c r="V9" s="8" t="s">
        <v>226</v>
      </c>
      <c r="W9" s="7" t="s">
        <v>230</v>
      </c>
      <c r="X9" s="7" t="s">
        <v>233</v>
      </c>
      <c r="Y9" s="7" t="s">
        <v>241</v>
      </c>
      <c r="Z9" s="7" t="s">
        <v>244</v>
      </c>
      <c r="AA9" s="9" t="s">
        <v>247</v>
      </c>
      <c r="AB9" s="3" t="s">
        <v>226</v>
      </c>
      <c r="AC9" s="1" t="s">
        <v>230</v>
      </c>
      <c r="AD9" s="1" t="s">
        <v>233</v>
      </c>
      <c r="AE9" s="1" t="s">
        <v>237</v>
      </c>
      <c r="AF9" s="1" t="s">
        <v>244</v>
      </c>
      <c r="AG9" s="2" t="s">
        <v>247</v>
      </c>
      <c r="AH9" s="8" t="s">
        <v>226</v>
      </c>
      <c r="AI9" s="7" t="s">
        <v>230</v>
      </c>
      <c r="AJ9" s="7" t="s">
        <v>233</v>
      </c>
      <c r="AK9" s="7" t="s">
        <v>237</v>
      </c>
      <c r="AL9" s="7" t="s">
        <v>241</v>
      </c>
      <c r="AM9" s="9" t="s">
        <v>247</v>
      </c>
      <c r="AN9" s="3" t="s">
        <v>226</v>
      </c>
      <c r="AO9" s="1" t="s">
        <v>230</v>
      </c>
      <c r="AP9" s="1" t="s">
        <v>233</v>
      </c>
      <c r="AQ9" s="1" t="s">
        <v>237</v>
      </c>
      <c r="AR9" s="1" t="s">
        <v>241</v>
      </c>
      <c r="AS9" s="1" t="s">
        <v>244</v>
      </c>
    </row>
    <row r="10" spans="2:45" ht="15.75" thickBot="1">
      <c r="B10" s="50">
        <v>3</v>
      </c>
      <c r="C10" s="5" t="s">
        <v>5</v>
      </c>
      <c r="D10" s="3" t="s">
        <v>226</v>
      </c>
      <c r="E10" s="3" t="s">
        <v>226</v>
      </c>
      <c r="F10" s="3" t="s">
        <v>226</v>
      </c>
      <c r="G10" s="3" t="s">
        <v>226</v>
      </c>
      <c r="H10" s="3" t="s">
        <v>226</v>
      </c>
      <c r="I10" s="3" t="s">
        <v>226</v>
      </c>
      <c r="J10" s="7" t="s">
        <v>230</v>
      </c>
      <c r="K10" s="7" t="s">
        <v>230</v>
      </c>
      <c r="L10" s="7" t="s">
        <v>230</v>
      </c>
      <c r="M10" s="7" t="s">
        <v>230</v>
      </c>
      <c r="N10" s="7" t="s">
        <v>230</v>
      </c>
      <c r="O10" s="7" t="s">
        <v>230</v>
      </c>
      <c r="P10" s="1" t="s">
        <v>233</v>
      </c>
      <c r="Q10" s="1" t="s">
        <v>233</v>
      </c>
      <c r="R10" s="1" t="s">
        <v>233</v>
      </c>
      <c r="S10" s="1" t="s">
        <v>233</v>
      </c>
      <c r="T10" s="1" t="s">
        <v>233</v>
      </c>
      <c r="U10" s="1" t="s">
        <v>233</v>
      </c>
      <c r="V10" s="7" t="s">
        <v>237</v>
      </c>
      <c r="W10" s="7" t="s">
        <v>237</v>
      </c>
      <c r="X10" s="7" t="s">
        <v>237</v>
      </c>
      <c r="Y10" s="7" t="s">
        <v>237</v>
      </c>
      <c r="Z10" s="7" t="s">
        <v>237</v>
      </c>
      <c r="AA10" s="7" t="s">
        <v>237</v>
      </c>
      <c r="AB10" s="1" t="s">
        <v>241</v>
      </c>
      <c r="AC10" s="1" t="s">
        <v>241</v>
      </c>
      <c r="AD10" s="1" t="s">
        <v>241</v>
      </c>
      <c r="AE10" s="1" t="s">
        <v>241</v>
      </c>
      <c r="AF10" s="1" t="s">
        <v>241</v>
      </c>
      <c r="AG10" s="1" t="s">
        <v>241</v>
      </c>
      <c r="AH10" s="7" t="s">
        <v>244</v>
      </c>
      <c r="AI10" s="7" t="s">
        <v>244</v>
      </c>
      <c r="AJ10" s="7" t="s">
        <v>244</v>
      </c>
      <c r="AK10" s="7" t="s">
        <v>244</v>
      </c>
      <c r="AL10" s="7" t="s">
        <v>244</v>
      </c>
      <c r="AM10" s="7" t="s">
        <v>244</v>
      </c>
      <c r="AN10" s="2" t="s">
        <v>247</v>
      </c>
      <c r="AO10" s="2" t="s">
        <v>247</v>
      </c>
      <c r="AP10" s="2" t="s">
        <v>247</v>
      </c>
      <c r="AQ10" s="2" t="s">
        <v>247</v>
      </c>
      <c r="AR10" s="2" t="s">
        <v>247</v>
      </c>
      <c r="AS10" s="2" t="s">
        <v>247</v>
      </c>
    </row>
    <row r="11" spans="2:45" ht="15.75" thickBot="1">
      <c r="B11" s="51"/>
      <c r="C11" s="5" t="s">
        <v>5</v>
      </c>
      <c r="D11" s="1" t="s">
        <v>230</v>
      </c>
      <c r="E11" s="1" t="s">
        <v>233</v>
      </c>
      <c r="F11" s="1" t="s">
        <v>237</v>
      </c>
      <c r="G11" s="1" t="s">
        <v>241</v>
      </c>
      <c r="H11" s="1" t="s">
        <v>244</v>
      </c>
      <c r="I11" s="2" t="s">
        <v>247</v>
      </c>
      <c r="J11" s="8" t="s">
        <v>226</v>
      </c>
      <c r="K11" s="7" t="s">
        <v>233</v>
      </c>
      <c r="L11" s="7" t="s">
        <v>237</v>
      </c>
      <c r="M11" s="7" t="s">
        <v>241</v>
      </c>
      <c r="N11" s="7" t="s">
        <v>244</v>
      </c>
      <c r="O11" s="9" t="s">
        <v>247</v>
      </c>
      <c r="P11" s="3" t="s">
        <v>226</v>
      </c>
      <c r="Q11" s="1" t="s">
        <v>230</v>
      </c>
      <c r="R11" s="1" t="s">
        <v>237</v>
      </c>
      <c r="S11" s="1" t="s">
        <v>241</v>
      </c>
      <c r="T11" s="1" t="s">
        <v>244</v>
      </c>
      <c r="U11" s="2" t="s">
        <v>247</v>
      </c>
      <c r="V11" s="8" t="s">
        <v>226</v>
      </c>
      <c r="W11" s="7" t="s">
        <v>230</v>
      </c>
      <c r="X11" s="7" t="s">
        <v>233</v>
      </c>
      <c r="Y11" s="7" t="s">
        <v>241</v>
      </c>
      <c r="Z11" s="7" t="s">
        <v>244</v>
      </c>
      <c r="AA11" s="9" t="s">
        <v>247</v>
      </c>
      <c r="AB11" s="3" t="s">
        <v>226</v>
      </c>
      <c r="AC11" s="1" t="s">
        <v>230</v>
      </c>
      <c r="AD11" s="1" t="s">
        <v>233</v>
      </c>
      <c r="AE11" s="1" t="s">
        <v>237</v>
      </c>
      <c r="AF11" s="1" t="s">
        <v>244</v>
      </c>
      <c r="AG11" s="2" t="s">
        <v>247</v>
      </c>
      <c r="AH11" s="8" t="s">
        <v>226</v>
      </c>
      <c r="AI11" s="7" t="s">
        <v>230</v>
      </c>
      <c r="AJ11" s="7" t="s">
        <v>233</v>
      </c>
      <c r="AK11" s="7" t="s">
        <v>237</v>
      </c>
      <c r="AL11" s="7" t="s">
        <v>241</v>
      </c>
      <c r="AM11" s="9" t="s">
        <v>247</v>
      </c>
      <c r="AN11" s="3" t="s">
        <v>226</v>
      </c>
      <c r="AO11" s="1" t="s">
        <v>230</v>
      </c>
      <c r="AP11" s="1" t="s">
        <v>233</v>
      </c>
      <c r="AQ11" s="1" t="s">
        <v>237</v>
      </c>
      <c r="AR11" s="1" t="s">
        <v>241</v>
      </c>
      <c r="AS11" s="1" t="s">
        <v>244</v>
      </c>
    </row>
    <row r="12" spans="2:45" ht="15.75" thickBot="1">
      <c r="B12" s="50">
        <v>4</v>
      </c>
      <c r="C12" s="5" t="s">
        <v>6</v>
      </c>
      <c r="D12" s="3" t="s">
        <v>226</v>
      </c>
      <c r="E12" s="3" t="s">
        <v>226</v>
      </c>
      <c r="F12" s="3" t="s">
        <v>226</v>
      </c>
      <c r="G12" s="3" t="s">
        <v>226</v>
      </c>
      <c r="H12" s="3" t="s">
        <v>226</v>
      </c>
      <c r="I12" s="3" t="s">
        <v>226</v>
      </c>
      <c r="J12" s="7" t="s">
        <v>230</v>
      </c>
      <c r="K12" s="7" t="s">
        <v>230</v>
      </c>
      <c r="L12" s="7" t="s">
        <v>230</v>
      </c>
      <c r="M12" s="7" t="s">
        <v>230</v>
      </c>
      <c r="N12" s="7" t="s">
        <v>230</v>
      </c>
      <c r="O12" s="7" t="s">
        <v>230</v>
      </c>
      <c r="P12" s="1" t="s">
        <v>233</v>
      </c>
      <c r="Q12" s="1" t="s">
        <v>233</v>
      </c>
      <c r="R12" s="1" t="s">
        <v>233</v>
      </c>
      <c r="S12" s="1" t="s">
        <v>233</v>
      </c>
      <c r="T12" s="1" t="s">
        <v>233</v>
      </c>
      <c r="U12" s="1" t="s">
        <v>233</v>
      </c>
      <c r="V12" s="7" t="s">
        <v>237</v>
      </c>
      <c r="W12" s="7" t="s">
        <v>237</v>
      </c>
      <c r="X12" s="7" t="s">
        <v>237</v>
      </c>
      <c r="Y12" s="7" t="s">
        <v>237</v>
      </c>
      <c r="Z12" s="7" t="s">
        <v>237</v>
      </c>
      <c r="AA12" s="7" t="s">
        <v>237</v>
      </c>
      <c r="AB12" s="1" t="s">
        <v>241</v>
      </c>
      <c r="AC12" s="1" t="s">
        <v>241</v>
      </c>
      <c r="AD12" s="1" t="s">
        <v>241</v>
      </c>
      <c r="AE12" s="1" t="s">
        <v>241</v>
      </c>
      <c r="AF12" s="1" t="s">
        <v>241</v>
      </c>
      <c r="AG12" s="1" t="s">
        <v>241</v>
      </c>
      <c r="AH12" s="7" t="s">
        <v>244</v>
      </c>
      <c r="AI12" s="7" t="s">
        <v>244</v>
      </c>
      <c r="AJ12" s="7" t="s">
        <v>244</v>
      </c>
      <c r="AK12" s="7" t="s">
        <v>244</v>
      </c>
      <c r="AL12" s="7" t="s">
        <v>244</v>
      </c>
      <c r="AM12" s="7" t="s">
        <v>244</v>
      </c>
      <c r="AN12" s="2" t="s">
        <v>247</v>
      </c>
      <c r="AO12" s="2" t="s">
        <v>247</v>
      </c>
      <c r="AP12" s="2" t="s">
        <v>247</v>
      </c>
      <c r="AQ12" s="2" t="s">
        <v>247</v>
      </c>
      <c r="AR12" s="2" t="s">
        <v>247</v>
      </c>
      <c r="AS12" s="2" t="s">
        <v>247</v>
      </c>
    </row>
    <row r="13" spans="2:45" ht="15.75" thickBot="1">
      <c r="B13" s="51"/>
      <c r="C13" s="5" t="s">
        <v>6</v>
      </c>
      <c r="D13" s="1" t="s">
        <v>230</v>
      </c>
      <c r="E13" s="1" t="s">
        <v>233</v>
      </c>
      <c r="F13" s="1" t="s">
        <v>237</v>
      </c>
      <c r="G13" s="1" t="s">
        <v>241</v>
      </c>
      <c r="H13" s="1" t="s">
        <v>244</v>
      </c>
      <c r="I13" s="2" t="s">
        <v>247</v>
      </c>
      <c r="J13" s="8" t="s">
        <v>226</v>
      </c>
      <c r="K13" s="7" t="s">
        <v>233</v>
      </c>
      <c r="L13" s="7" t="s">
        <v>237</v>
      </c>
      <c r="M13" s="7" t="s">
        <v>241</v>
      </c>
      <c r="N13" s="7" t="s">
        <v>244</v>
      </c>
      <c r="O13" s="9" t="s">
        <v>247</v>
      </c>
      <c r="P13" s="3" t="s">
        <v>226</v>
      </c>
      <c r="Q13" s="1" t="s">
        <v>230</v>
      </c>
      <c r="R13" s="1" t="s">
        <v>237</v>
      </c>
      <c r="S13" s="1" t="s">
        <v>241</v>
      </c>
      <c r="T13" s="1" t="s">
        <v>244</v>
      </c>
      <c r="U13" s="2" t="s">
        <v>247</v>
      </c>
      <c r="V13" s="8" t="s">
        <v>226</v>
      </c>
      <c r="W13" s="7" t="s">
        <v>230</v>
      </c>
      <c r="X13" s="7" t="s">
        <v>233</v>
      </c>
      <c r="Y13" s="7" t="s">
        <v>241</v>
      </c>
      <c r="Z13" s="7" t="s">
        <v>244</v>
      </c>
      <c r="AA13" s="9" t="s">
        <v>247</v>
      </c>
      <c r="AB13" s="3" t="s">
        <v>226</v>
      </c>
      <c r="AC13" s="1" t="s">
        <v>230</v>
      </c>
      <c r="AD13" s="1" t="s">
        <v>233</v>
      </c>
      <c r="AE13" s="1" t="s">
        <v>237</v>
      </c>
      <c r="AF13" s="1" t="s">
        <v>244</v>
      </c>
      <c r="AG13" s="2" t="s">
        <v>247</v>
      </c>
      <c r="AH13" s="8" t="s">
        <v>226</v>
      </c>
      <c r="AI13" s="7" t="s">
        <v>230</v>
      </c>
      <c r="AJ13" s="7" t="s">
        <v>233</v>
      </c>
      <c r="AK13" s="7" t="s">
        <v>237</v>
      </c>
      <c r="AL13" s="7" t="s">
        <v>241</v>
      </c>
      <c r="AM13" s="9" t="s">
        <v>247</v>
      </c>
      <c r="AN13" s="3" t="s">
        <v>226</v>
      </c>
      <c r="AO13" s="1" t="s">
        <v>230</v>
      </c>
      <c r="AP13" s="1" t="s">
        <v>233</v>
      </c>
      <c r="AQ13" s="1" t="s">
        <v>237</v>
      </c>
      <c r="AR13" s="1" t="s">
        <v>241</v>
      </c>
      <c r="AS13" s="1" t="s">
        <v>244</v>
      </c>
    </row>
    <row r="14" spans="2:45" ht="15.75" thickBot="1">
      <c r="B14" s="50">
        <v>5</v>
      </c>
      <c r="C14" s="5" t="s">
        <v>7</v>
      </c>
      <c r="D14" s="3" t="s">
        <v>226</v>
      </c>
      <c r="E14" s="3" t="s">
        <v>226</v>
      </c>
      <c r="F14" s="3" t="s">
        <v>226</v>
      </c>
      <c r="G14" s="3" t="s">
        <v>226</v>
      </c>
      <c r="H14" s="3" t="s">
        <v>226</v>
      </c>
      <c r="I14" s="3" t="s">
        <v>226</v>
      </c>
      <c r="J14" s="7" t="s">
        <v>230</v>
      </c>
      <c r="K14" s="7" t="s">
        <v>230</v>
      </c>
      <c r="L14" s="7" t="s">
        <v>230</v>
      </c>
      <c r="M14" s="7" t="s">
        <v>230</v>
      </c>
      <c r="N14" s="7" t="s">
        <v>230</v>
      </c>
      <c r="O14" s="7" t="s">
        <v>230</v>
      </c>
      <c r="P14" s="1" t="s">
        <v>233</v>
      </c>
      <c r="Q14" s="1" t="s">
        <v>233</v>
      </c>
      <c r="R14" s="1" t="s">
        <v>233</v>
      </c>
      <c r="S14" s="1" t="s">
        <v>233</v>
      </c>
      <c r="T14" s="1" t="s">
        <v>233</v>
      </c>
      <c r="U14" s="1" t="s">
        <v>233</v>
      </c>
      <c r="V14" s="7" t="s">
        <v>237</v>
      </c>
      <c r="W14" s="7" t="s">
        <v>237</v>
      </c>
      <c r="X14" s="7" t="s">
        <v>237</v>
      </c>
      <c r="Y14" s="7" t="s">
        <v>237</v>
      </c>
      <c r="Z14" s="7" t="s">
        <v>237</v>
      </c>
      <c r="AA14" s="7" t="s">
        <v>237</v>
      </c>
      <c r="AB14" s="1" t="s">
        <v>241</v>
      </c>
      <c r="AC14" s="1" t="s">
        <v>241</v>
      </c>
      <c r="AD14" s="1" t="s">
        <v>241</v>
      </c>
      <c r="AE14" s="1" t="s">
        <v>241</v>
      </c>
      <c r="AF14" s="1" t="s">
        <v>241</v>
      </c>
      <c r="AG14" s="1" t="s">
        <v>241</v>
      </c>
      <c r="AH14" s="7" t="s">
        <v>244</v>
      </c>
      <c r="AI14" s="7" t="s">
        <v>244</v>
      </c>
      <c r="AJ14" s="7" t="s">
        <v>244</v>
      </c>
      <c r="AK14" s="7" t="s">
        <v>244</v>
      </c>
      <c r="AL14" s="7" t="s">
        <v>244</v>
      </c>
      <c r="AM14" s="7" t="s">
        <v>244</v>
      </c>
      <c r="AN14" s="2" t="s">
        <v>247</v>
      </c>
      <c r="AO14" s="2" t="s">
        <v>247</v>
      </c>
      <c r="AP14" s="2" t="s">
        <v>247</v>
      </c>
      <c r="AQ14" s="2" t="s">
        <v>247</v>
      </c>
      <c r="AR14" s="2" t="s">
        <v>247</v>
      </c>
      <c r="AS14" s="2" t="s">
        <v>247</v>
      </c>
    </row>
    <row r="15" spans="2:45" ht="15.75" thickBot="1">
      <c r="B15" s="51"/>
      <c r="C15" s="5" t="s">
        <v>7</v>
      </c>
      <c r="D15" s="1" t="s">
        <v>230</v>
      </c>
      <c r="E15" s="1" t="s">
        <v>233</v>
      </c>
      <c r="F15" s="1" t="s">
        <v>237</v>
      </c>
      <c r="G15" s="1" t="s">
        <v>241</v>
      </c>
      <c r="H15" s="1" t="s">
        <v>244</v>
      </c>
      <c r="I15" s="2" t="s">
        <v>247</v>
      </c>
      <c r="J15" s="8" t="s">
        <v>226</v>
      </c>
      <c r="K15" s="7" t="s">
        <v>233</v>
      </c>
      <c r="L15" s="7" t="s">
        <v>237</v>
      </c>
      <c r="M15" s="7" t="s">
        <v>241</v>
      </c>
      <c r="N15" s="7" t="s">
        <v>244</v>
      </c>
      <c r="O15" s="9" t="s">
        <v>247</v>
      </c>
      <c r="P15" s="3" t="s">
        <v>226</v>
      </c>
      <c r="Q15" s="1" t="s">
        <v>230</v>
      </c>
      <c r="R15" s="1" t="s">
        <v>237</v>
      </c>
      <c r="S15" s="1" t="s">
        <v>241</v>
      </c>
      <c r="T15" s="1" t="s">
        <v>244</v>
      </c>
      <c r="U15" s="2" t="s">
        <v>247</v>
      </c>
      <c r="V15" s="8" t="s">
        <v>226</v>
      </c>
      <c r="W15" s="7" t="s">
        <v>230</v>
      </c>
      <c r="X15" s="7" t="s">
        <v>233</v>
      </c>
      <c r="Y15" s="7" t="s">
        <v>241</v>
      </c>
      <c r="Z15" s="7" t="s">
        <v>244</v>
      </c>
      <c r="AA15" s="9" t="s">
        <v>247</v>
      </c>
      <c r="AB15" s="3" t="s">
        <v>226</v>
      </c>
      <c r="AC15" s="1" t="s">
        <v>230</v>
      </c>
      <c r="AD15" s="1" t="s">
        <v>233</v>
      </c>
      <c r="AE15" s="1" t="s">
        <v>237</v>
      </c>
      <c r="AF15" s="1" t="s">
        <v>244</v>
      </c>
      <c r="AG15" s="2" t="s">
        <v>247</v>
      </c>
      <c r="AH15" s="8" t="s">
        <v>226</v>
      </c>
      <c r="AI15" s="7" t="s">
        <v>230</v>
      </c>
      <c r="AJ15" s="7" t="s">
        <v>233</v>
      </c>
      <c r="AK15" s="7" t="s">
        <v>237</v>
      </c>
      <c r="AL15" s="7" t="s">
        <v>241</v>
      </c>
      <c r="AM15" s="9" t="s">
        <v>247</v>
      </c>
      <c r="AN15" s="3" t="s">
        <v>226</v>
      </c>
      <c r="AO15" s="1" t="s">
        <v>230</v>
      </c>
      <c r="AP15" s="1" t="s">
        <v>233</v>
      </c>
      <c r="AQ15" s="1" t="s">
        <v>237</v>
      </c>
      <c r="AR15" s="1" t="s">
        <v>241</v>
      </c>
      <c r="AS15" s="1" t="s">
        <v>244</v>
      </c>
    </row>
    <row r="16" spans="2:45" ht="15.75" thickBot="1">
      <c r="B16" s="50">
        <v>6</v>
      </c>
      <c r="C16" s="5" t="s">
        <v>8</v>
      </c>
      <c r="D16" s="3" t="s">
        <v>226</v>
      </c>
      <c r="E16" s="3" t="s">
        <v>226</v>
      </c>
      <c r="F16" s="3" t="s">
        <v>226</v>
      </c>
      <c r="G16" s="3" t="s">
        <v>226</v>
      </c>
      <c r="H16" s="3" t="s">
        <v>226</v>
      </c>
      <c r="I16" s="3" t="s">
        <v>226</v>
      </c>
      <c r="J16" s="7" t="s">
        <v>230</v>
      </c>
      <c r="K16" s="7" t="s">
        <v>230</v>
      </c>
      <c r="L16" s="7" t="s">
        <v>230</v>
      </c>
      <c r="M16" s="7" t="s">
        <v>230</v>
      </c>
      <c r="N16" s="7" t="s">
        <v>230</v>
      </c>
      <c r="O16" s="7" t="s">
        <v>230</v>
      </c>
      <c r="P16" s="1" t="s">
        <v>233</v>
      </c>
      <c r="Q16" s="1" t="s">
        <v>233</v>
      </c>
      <c r="R16" s="1" t="s">
        <v>233</v>
      </c>
      <c r="S16" s="1" t="s">
        <v>233</v>
      </c>
      <c r="T16" s="1" t="s">
        <v>233</v>
      </c>
      <c r="U16" s="1" t="s">
        <v>233</v>
      </c>
      <c r="V16" s="7" t="s">
        <v>237</v>
      </c>
      <c r="W16" s="7" t="s">
        <v>237</v>
      </c>
      <c r="X16" s="7" t="s">
        <v>237</v>
      </c>
      <c r="Y16" s="7" t="s">
        <v>237</v>
      </c>
      <c r="Z16" s="7" t="s">
        <v>237</v>
      </c>
      <c r="AA16" s="7" t="s">
        <v>237</v>
      </c>
      <c r="AB16" s="1" t="s">
        <v>241</v>
      </c>
      <c r="AC16" s="1" t="s">
        <v>241</v>
      </c>
      <c r="AD16" s="1" t="s">
        <v>241</v>
      </c>
      <c r="AE16" s="1" t="s">
        <v>241</v>
      </c>
      <c r="AF16" s="1" t="s">
        <v>241</v>
      </c>
      <c r="AG16" s="1" t="s">
        <v>241</v>
      </c>
      <c r="AH16" s="7" t="s">
        <v>244</v>
      </c>
      <c r="AI16" s="7" t="s">
        <v>244</v>
      </c>
      <c r="AJ16" s="7" t="s">
        <v>244</v>
      </c>
      <c r="AK16" s="7" t="s">
        <v>244</v>
      </c>
      <c r="AL16" s="7" t="s">
        <v>244</v>
      </c>
      <c r="AM16" s="7" t="s">
        <v>244</v>
      </c>
      <c r="AN16" s="2" t="s">
        <v>247</v>
      </c>
      <c r="AO16" s="2" t="s">
        <v>247</v>
      </c>
      <c r="AP16" s="2" t="s">
        <v>247</v>
      </c>
      <c r="AQ16" s="2" t="s">
        <v>247</v>
      </c>
      <c r="AR16" s="2" t="s">
        <v>247</v>
      </c>
      <c r="AS16" s="2" t="s">
        <v>247</v>
      </c>
    </row>
    <row r="17" spans="2:45" ht="15.75" thickBot="1">
      <c r="B17" s="51"/>
      <c r="C17" s="5" t="s">
        <v>8</v>
      </c>
      <c r="D17" s="1" t="s">
        <v>230</v>
      </c>
      <c r="E17" s="1" t="s">
        <v>233</v>
      </c>
      <c r="F17" s="1" t="s">
        <v>237</v>
      </c>
      <c r="G17" s="1" t="s">
        <v>241</v>
      </c>
      <c r="H17" s="1" t="s">
        <v>244</v>
      </c>
      <c r="I17" s="2" t="s">
        <v>247</v>
      </c>
      <c r="J17" s="8" t="s">
        <v>226</v>
      </c>
      <c r="K17" s="7" t="s">
        <v>233</v>
      </c>
      <c r="L17" s="7" t="s">
        <v>237</v>
      </c>
      <c r="M17" s="7" t="s">
        <v>241</v>
      </c>
      <c r="N17" s="7" t="s">
        <v>244</v>
      </c>
      <c r="O17" s="9" t="s">
        <v>247</v>
      </c>
      <c r="P17" s="3" t="s">
        <v>226</v>
      </c>
      <c r="Q17" s="1" t="s">
        <v>230</v>
      </c>
      <c r="R17" s="1" t="s">
        <v>237</v>
      </c>
      <c r="S17" s="1" t="s">
        <v>241</v>
      </c>
      <c r="T17" s="1" t="s">
        <v>244</v>
      </c>
      <c r="U17" s="2" t="s">
        <v>247</v>
      </c>
      <c r="V17" s="8" t="s">
        <v>226</v>
      </c>
      <c r="W17" s="7" t="s">
        <v>230</v>
      </c>
      <c r="X17" s="7" t="s">
        <v>233</v>
      </c>
      <c r="Y17" s="7" t="s">
        <v>241</v>
      </c>
      <c r="Z17" s="7" t="s">
        <v>244</v>
      </c>
      <c r="AA17" s="9" t="s">
        <v>247</v>
      </c>
      <c r="AB17" s="3" t="s">
        <v>226</v>
      </c>
      <c r="AC17" s="1" t="s">
        <v>230</v>
      </c>
      <c r="AD17" s="1" t="s">
        <v>233</v>
      </c>
      <c r="AE17" s="1" t="s">
        <v>237</v>
      </c>
      <c r="AF17" s="1" t="s">
        <v>244</v>
      </c>
      <c r="AG17" s="2" t="s">
        <v>247</v>
      </c>
      <c r="AH17" s="8" t="s">
        <v>226</v>
      </c>
      <c r="AI17" s="7" t="s">
        <v>230</v>
      </c>
      <c r="AJ17" s="7" t="s">
        <v>233</v>
      </c>
      <c r="AK17" s="7" t="s">
        <v>237</v>
      </c>
      <c r="AL17" s="7" t="s">
        <v>241</v>
      </c>
      <c r="AM17" s="9" t="s">
        <v>247</v>
      </c>
      <c r="AN17" s="3" t="s">
        <v>226</v>
      </c>
      <c r="AO17" s="1" t="s">
        <v>230</v>
      </c>
      <c r="AP17" s="1" t="s">
        <v>233</v>
      </c>
      <c r="AQ17" s="1" t="s">
        <v>237</v>
      </c>
      <c r="AR17" s="1" t="s">
        <v>241</v>
      </c>
      <c r="AS17" s="1" t="s">
        <v>244</v>
      </c>
    </row>
    <row r="18" spans="2:45" ht="15.75" thickBot="1">
      <c r="B18" s="50">
        <v>7</v>
      </c>
      <c r="C18" s="5" t="s">
        <v>9</v>
      </c>
      <c r="D18" s="3" t="s">
        <v>226</v>
      </c>
      <c r="E18" s="3" t="s">
        <v>226</v>
      </c>
      <c r="F18" s="3" t="s">
        <v>226</v>
      </c>
      <c r="G18" s="3" t="s">
        <v>226</v>
      </c>
      <c r="H18" s="3" t="s">
        <v>226</v>
      </c>
      <c r="I18" s="3" t="s">
        <v>226</v>
      </c>
      <c r="J18" s="7" t="s">
        <v>230</v>
      </c>
      <c r="K18" s="7" t="s">
        <v>230</v>
      </c>
      <c r="L18" s="7" t="s">
        <v>230</v>
      </c>
      <c r="M18" s="7" t="s">
        <v>230</v>
      </c>
      <c r="N18" s="7" t="s">
        <v>230</v>
      </c>
      <c r="O18" s="7" t="s">
        <v>230</v>
      </c>
      <c r="P18" s="1" t="s">
        <v>233</v>
      </c>
      <c r="Q18" s="1" t="s">
        <v>233</v>
      </c>
      <c r="R18" s="1" t="s">
        <v>233</v>
      </c>
      <c r="S18" s="1" t="s">
        <v>233</v>
      </c>
      <c r="T18" s="1" t="s">
        <v>233</v>
      </c>
      <c r="U18" s="1" t="s">
        <v>233</v>
      </c>
      <c r="V18" s="7" t="s">
        <v>237</v>
      </c>
      <c r="W18" s="7" t="s">
        <v>237</v>
      </c>
      <c r="X18" s="7" t="s">
        <v>237</v>
      </c>
      <c r="Y18" s="7" t="s">
        <v>237</v>
      </c>
      <c r="Z18" s="7" t="s">
        <v>237</v>
      </c>
      <c r="AA18" s="7" t="s">
        <v>237</v>
      </c>
      <c r="AB18" s="1" t="s">
        <v>241</v>
      </c>
      <c r="AC18" s="1" t="s">
        <v>241</v>
      </c>
      <c r="AD18" s="1" t="s">
        <v>241</v>
      </c>
      <c r="AE18" s="1" t="s">
        <v>241</v>
      </c>
      <c r="AF18" s="1" t="s">
        <v>241</v>
      </c>
      <c r="AG18" s="1" t="s">
        <v>241</v>
      </c>
      <c r="AH18" s="7" t="s">
        <v>244</v>
      </c>
      <c r="AI18" s="7" t="s">
        <v>244</v>
      </c>
      <c r="AJ18" s="7" t="s">
        <v>244</v>
      </c>
      <c r="AK18" s="7" t="s">
        <v>244</v>
      </c>
      <c r="AL18" s="7" t="s">
        <v>244</v>
      </c>
      <c r="AM18" s="7" t="s">
        <v>244</v>
      </c>
      <c r="AN18" s="2" t="s">
        <v>247</v>
      </c>
      <c r="AO18" s="2" t="s">
        <v>247</v>
      </c>
      <c r="AP18" s="2" t="s">
        <v>247</v>
      </c>
      <c r="AQ18" s="2" t="s">
        <v>247</v>
      </c>
      <c r="AR18" s="2" t="s">
        <v>247</v>
      </c>
      <c r="AS18" s="2" t="s">
        <v>247</v>
      </c>
    </row>
    <row r="19" spans="2:45" ht="15.75" thickBot="1">
      <c r="B19" s="51"/>
      <c r="C19" s="5" t="s">
        <v>9</v>
      </c>
      <c r="D19" s="1" t="s">
        <v>230</v>
      </c>
      <c r="E19" s="1" t="s">
        <v>233</v>
      </c>
      <c r="F19" s="1" t="s">
        <v>237</v>
      </c>
      <c r="G19" s="1" t="s">
        <v>241</v>
      </c>
      <c r="H19" s="1" t="s">
        <v>244</v>
      </c>
      <c r="I19" s="2" t="s">
        <v>247</v>
      </c>
      <c r="J19" s="8" t="s">
        <v>226</v>
      </c>
      <c r="K19" s="7" t="s">
        <v>233</v>
      </c>
      <c r="L19" s="7" t="s">
        <v>237</v>
      </c>
      <c r="M19" s="7" t="s">
        <v>241</v>
      </c>
      <c r="N19" s="7" t="s">
        <v>244</v>
      </c>
      <c r="O19" s="9" t="s">
        <v>247</v>
      </c>
      <c r="P19" s="3" t="s">
        <v>226</v>
      </c>
      <c r="Q19" s="1" t="s">
        <v>230</v>
      </c>
      <c r="R19" s="1" t="s">
        <v>237</v>
      </c>
      <c r="S19" s="1" t="s">
        <v>241</v>
      </c>
      <c r="T19" s="1" t="s">
        <v>244</v>
      </c>
      <c r="U19" s="2" t="s">
        <v>247</v>
      </c>
      <c r="V19" s="8" t="s">
        <v>226</v>
      </c>
      <c r="W19" s="7" t="s">
        <v>230</v>
      </c>
      <c r="X19" s="7" t="s">
        <v>233</v>
      </c>
      <c r="Y19" s="7" t="s">
        <v>241</v>
      </c>
      <c r="Z19" s="7" t="s">
        <v>244</v>
      </c>
      <c r="AA19" s="9" t="s">
        <v>247</v>
      </c>
      <c r="AB19" s="3" t="s">
        <v>226</v>
      </c>
      <c r="AC19" s="1" t="s">
        <v>230</v>
      </c>
      <c r="AD19" s="1" t="s">
        <v>233</v>
      </c>
      <c r="AE19" s="1" t="s">
        <v>237</v>
      </c>
      <c r="AF19" s="1" t="s">
        <v>244</v>
      </c>
      <c r="AG19" s="2" t="s">
        <v>247</v>
      </c>
      <c r="AH19" s="8" t="s">
        <v>226</v>
      </c>
      <c r="AI19" s="7" t="s">
        <v>230</v>
      </c>
      <c r="AJ19" s="7" t="s">
        <v>233</v>
      </c>
      <c r="AK19" s="7" t="s">
        <v>237</v>
      </c>
      <c r="AL19" s="7" t="s">
        <v>241</v>
      </c>
      <c r="AM19" s="9" t="s">
        <v>247</v>
      </c>
      <c r="AN19" s="3" t="s">
        <v>226</v>
      </c>
      <c r="AO19" s="1" t="s">
        <v>230</v>
      </c>
      <c r="AP19" s="1" t="s">
        <v>233</v>
      </c>
      <c r="AQ19" s="1" t="s">
        <v>237</v>
      </c>
      <c r="AR19" s="1" t="s">
        <v>241</v>
      </c>
      <c r="AS19" s="1" t="s">
        <v>244</v>
      </c>
    </row>
    <row r="20" spans="2:45" ht="15.75" thickBot="1">
      <c r="B20" s="50">
        <v>8</v>
      </c>
      <c r="C20" s="5" t="s">
        <v>11</v>
      </c>
      <c r="D20" s="3" t="s">
        <v>226</v>
      </c>
      <c r="E20" s="3" t="s">
        <v>226</v>
      </c>
      <c r="F20" s="3" t="s">
        <v>226</v>
      </c>
      <c r="G20" s="3" t="s">
        <v>226</v>
      </c>
      <c r="H20" s="3" t="s">
        <v>226</v>
      </c>
      <c r="I20" s="3" t="s">
        <v>226</v>
      </c>
      <c r="J20" s="7" t="s">
        <v>230</v>
      </c>
      <c r="K20" s="7" t="s">
        <v>230</v>
      </c>
      <c r="L20" s="7" t="s">
        <v>230</v>
      </c>
      <c r="M20" s="7" t="s">
        <v>230</v>
      </c>
      <c r="N20" s="7" t="s">
        <v>230</v>
      </c>
      <c r="O20" s="7" t="s">
        <v>230</v>
      </c>
      <c r="P20" s="1" t="s">
        <v>233</v>
      </c>
      <c r="Q20" s="1" t="s">
        <v>233</v>
      </c>
      <c r="R20" s="1" t="s">
        <v>233</v>
      </c>
      <c r="S20" s="1" t="s">
        <v>233</v>
      </c>
      <c r="T20" s="1" t="s">
        <v>233</v>
      </c>
      <c r="U20" s="1" t="s">
        <v>233</v>
      </c>
      <c r="V20" s="7" t="s">
        <v>237</v>
      </c>
      <c r="W20" s="7" t="s">
        <v>237</v>
      </c>
      <c r="X20" s="7" t="s">
        <v>237</v>
      </c>
      <c r="Y20" s="7" t="s">
        <v>237</v>
      </c>
      <c r="Z20" s="7" t="s">
        <v>237</v>
      </c>
      <c r="AA20" s="7" t="s">
        <v>237</v>
      </c>
      <c r="AB20" s="1" t="s">
        <v>241</v>
      </c>
      <c r="AC20" s="1" t="s">
        <v>241</v>
      </c>
      <c r="AD20" s="1" t="s">
        <v>241</v>
      </c>
      <c r="AE20" s="1" t="s">
        <v>241</v>
      </c>
      <c r="AF20" s="1" t="s">
        <v>241</v>
      </c>
      <c r="AG20" s="1" t="s">
        <v>241</v>
      </c>
      <c r="AH20" s="7" t="s">
        <v>244</v>
      </c>
      <c r="AI20" s="7" t="s">
        <v>244</v>
      </c>
      <c r="AJ20" s="7" t="s">
        <v>244</v>
      </c>
      <c r="AK20" s="7" t="s">
        <v>244</v>
      </c>
      <c r="AL20" s="7" t="s">
        <v>244</v>
      </c>
      <c r="AM20" s="7" t="s">
        <v>244</v>
      </c>
      <c r="AN20" s="2" t="s">
        <v>247</v>
      </c>
      <c r="AO20" s="2" t="s">
        <v>247</v>
      </c>
      <c r="AP20" s="2" t="s">
        <v>247</v>
      </c>
      <c r="AQ20" s="2" t="s">
        <v>247</v>
      </c>
      <c r="AR20" s="2" t="s">
        <v>247</v>
      </c>
      <c r="AS20" s="2" t="s">
        <v>247</v>
      </c>
    </row>
    <row r="21" spans="2:45" ht="15.75" thickBot="1">
      <c r="B21" s="51"/>
      <c r="C21" s="5" t="s">
        <v>11</v>
      </c>
      <c r="D21" s="1" t="s">
        <v>230</v>
      </c>
      <c r="E21" s="1" t="s">
        <v>233</v>
      </c>
      <c r="F21" s="1" t="s">
        <v>237</v>
      </c>
      <c r="G21" s="1" t="s">
        <v>241</v>
      </c>
      <c r="H21" s="1" t="s">
        <v>244</v>
      </c>
      <c r="I21" s="2" t="s">
        <v>247</v>
      </c>
      <c r="J21" s="8" t="s">
        <v>226</v>
      </c>
      <c r="K21" s="7" t="s">
        <v>233</v>
      </c>
      <c r="L21" s="7" t="s">
        <v>237</v>
      </c>
      <c r="M21" s="7" t="s">
        <v>241</v>
      </c>
      <c r="N21" s="7" t="s">
        <v>244</v>
      </c>
      <c r="O21" s="9" t="s">
        <v>247</v>
      </c>
      <c r="P21" s="3" t="s">
        <v>226</v>
      </c>
      <c r="Q21" s="1" t="s">
        <v>230</v>
      </c>
      <c r="R21" s="1" t="s">
        <v>237</v>
      </c>
      <c r="S21" s="1" t="s">
        <v>241</v>
      </c>
      <c r="T21" s="1" t="s">
        <v>244</v>
      </c>
      <c r="U21" s="2" t="s">
        <v>247</v>
      </c>
      <c r="V21" s="8" t="s">
        <v>226</v>
      </c>
      <c r="W21" s="7" t="s">
        <v>230</v>
      </c>
      <c r="X21" s="7" t="s">
        <v>233</v>
      </c>
      <c r="Y21" s="7" t="s">
        <v>241</v>
      </c>
      <c r="Z21" s="7" t="s">
        <v>244</v>
      </c>
      <c r="AA21" s="9" t="s">
        <v>247</v>
      </c>
      <c r="AB21" s="3" t="s">
        <v>226</v>
      </c>
      <c r="AC21" s="1" t="s">
        <v>230</v>
      </c>
      <c r="AD21" s="1" t="s">
        <v>233</v>
      </c>
      <c r="AE21" s="1" t="s">
        <v>237</v>
      </c>
      <c r="AF21" s="1" t="s">
        <v>244</v>
      </c>
      <c r="AG21" s="2" t="s">
        <v>247</v>
      </c>
      <c r="AH21" s="8" t="s">
        <v>226</v>
      </c>
      <c r="AI21" s="7" t="s">
        <v>230</v>
      </c>
      <c r="AJ21" s="7" t="s">
        <v>233</v>
      </c>
      <c r="AK21" s="7" t="s">
        <v>237</v>
      </c>
      <c r="AL21" s="7" t="s">
        <v>241</v>
      </c>
      <c r="AM21" s="9" t="s">
        <v>247</v>
      </c>
      <c r="AN21" s="3" t="s">
        <v>226</v>
      </c>
      <c r="AO21" s="1" t="s">
        <v>230</v>
      </c>
      <c r="AP21" s="1" t="s">
        <v>233</v>
      </c>
      <c r="AQ21" s="1" t="s">
        <v>237</v>
      </c>
      <c r="AR21" s="1" t="s">
        <v>241</v>
      </c>
      <c r="AS21" s="1" t="s">
        <v>244</v>
      </c>
    </row>
    <row r="22" spans="2:45" ht="15.75" thickBot="1">
      <c r="B22" s="50">
        <v>9</v>
      </c>
      <c r="C22" s="5" t="s">
        <v>12</v>
      </c>
      <c r="D22" s="3" t="s">
        <v>226</v>
      </c>
      <c r="E22" s="3" t="s">
        <v>226</v>
      </c>
      <c r="F22" s="3" t="s">
        <v>226</v>
      </c>
      <c r="G22" s="3" t="s">
        <v>226</v>
      </c>
      <c r="H22" s="3" t="s">
        <v>226</v>
      </c>
      <c r="I22" s="3" t="s">
        <v>226</v>
      </c>
      <c r="J22" s="7" t="s">
        <v>230</v>
      </c>
      <c r="K22" s="7" t="s">
        <v>230</v>
      </c>
      <c r="L22" s="7" t="s">
        <v>230</v>
      </c>
      <c r="M22" s="7" t="s">
        <v>230</v>
      </c>
      <c r="N22" s="7" t="s">
        <v>230</v>
      </c>
      <c r="O22" s="7" t="s">
        <v>230</v>
      </c>
      <c r="P22" s="1" t="s">
        <v>233</v>
      </c>
      <c r="Q22" s="1" t="s">
        <v>233</v>
      </c>
      <c r="R22" s="1" t="s">
        <v>233</v>
      </c>
      <c r="S22" s="1" t="s">
        <v>233</v>
      </c>
      <c r="T22" s="1" t="s">
        <v>233</v>
      </c>
      <c r="U22" s="1" t="s">
        <v>233</v>
      </c>
      <c r="V22" s="7" t="s">
        <v>237</v>
      </c>
      <c r="W22" s="7" t="s">
        <v>237</v>
      </c>
      <c r="X22" s="7" t="s">
        <v>237</v>
      </c>
      <c r="Y22" s="7" t="s">
        <v>237</v>
      </c>
      <c r="Z22" s="7" t="s">
        <v>237</v>
      </c>
      <c r="AA22" s="7" t="s">
        <v>237</v>
      </c>
      <c r="AB22" s="1" t="s">
        <v>241</v>
      </c>
      <c r="AC22" s="1" t="s">
        <v>241</v>
      </c>
      <c r="AD22" s="1" t="s">
        <v>241</v>
      </c>
      <c r="AE22" s="1" t="s">
        <v>241</v>
      </c>
      <c r="AF22" s="1" t="s">
        <v>241</v>
      </c>
      <c r="AG22" s="1" t="s">
        <v>241</v>
      </c>
      <c r="AH22" s="7" t="s">
        <v>244</v>
      </c>
      <c r="AI22" s="7" t="s">
        <v>244</v>
      </c>
      <c r="AJ22" s="7" t="s">
        <v>244</v>
      </c>
      <c r="AK22" s="7" t="s">
        <v>244</v>
      </c>
      <c r="AL22" s="7" t="s">
        <v>244</v>
      </c>
      <c r="AM22" s="7" t="s">
        <v>244</v>
      </c>
      <c r="AN22" s="2" t="s">
        <v>247</v>
      </c>
      <c r="AO22" s="2" t="s">
        <v>247</v>
      </c>
      <c r="AP22" s="2" t="s">
        <v>247</v>
      </c>
      <c r="AQ22" s="2" t="s">
        <v>247</v>
      </c>
      <c r="AR22" s="2" t="s">
        <v>247</v>
      </c>
      <c r="AS22" s="2" t="s">
        <v>247</v>
      </c>
    </row>
    <row r="23" spans="2:45" ht="15.75" thickBot="1">
      <c r="B23" s="51"/>
      <c r="C23" s="5" t="s">
        <v>12</v>
      </c>
      <c r="D23" s="1" t="s">
        <v>230</v>
      </c>
      <c r="E23" s="1" t="s">
        <v>233</v>
      </c>
      <c r="F23" s="1" t="s">
        <v>237</v>
      </c>
      <c r="G23" s="1" t="s">
        <v>241</v>
      </c>
      <c r="H23" s="1" t="s">
        <v>244</v>
      </c>
      <c r="I23" s="2" t="s">
        <v>247</v>
      </c>
      <c r="J23" s="8" t="s">
        <v>226</v>
      </c>
      <c r="K23" s="7" t="s">
        <v>233</v>
      </c>
      <c r="L23" s="7" t="s">
        <v>237</v>
      </c>
      <c r="M23" s="7" t="s">
        <v>241</v>
      </c>
      <c r="N23" s="7" t="s">
        <v>244</v>
      </c>
      <c r="O23" s="9" t="s">
        <v>247</v>
      </c>
      <c r="P23" s="3" t="s">
        <v>226</v>
      </c>
      <c r="Q23" s="1" t="s">
        <v>230</v>
      </c>
      <c r="R23" s="1" t="s">
        <v>237</v>
      </c>
      <c r="S23" s="1" t="s">
        <v>241</v>
      </c>
      <c r="T23" s="1" t="s">
        <v>244</v>
      </c>
      <c r="U23" s="2" t="s">
        <v>247</v>
      </c>
      <c r="V23" s="8" t="s">
        <v>226</v>
      </c>
      <c r="W23" s="7" t="s">
        <v>230</v>
      </c>
      <c r="X23" s="7" t="s">
        <v>233</v>
      </c>
      <c r="Y23" s="7" t="s">
        <v>241</v>
      </c>
      <c r="Z23" s="7" t="s">
        <v>244</v>
      </c>
      <c r="AA23" s="9" t="s">
        <v>247</v>
      </c>
      <c r="AB23" s="3" t="s">
        <v>226</v>
      </c>
      <c r="AC23" s="1" t="s">
        <v>230</v>
      </c>
      <c r="AD23" s="1" t="s">
        <v>233</v>
      </c>
      <c r="AE23" s="1" t="s">
        <v>237</v>
      </c>
      <c r="AF23" s="1" t="s">
        <v>244</v>
      </c>
      <c r="AG23" s="2" t="s">
        <v>247</v>
      </c>
      <c r="AH23" s="8" t="s">
        <v>226</v>
      </c>
      <c r="AI23" s="7" t="s">
        <v>230</v>
      </c>
      <c r="AJ23" s="7" t="s">
        <v>233</v>
      </c>
      <c r="AK23" s="7" t="s">
        <v>237</v>
      </c>
      <c r="AL23" s="7" t="s">
        <v>241</v>
      </c>
      <c r="AM23" s="9" t="s">
        <v>247</v>
      </c>
      <c r="AN23" s="3" t="s">
        <v>226</v>
      </c>
      <c r="AO23" s="1" t="s">
        <v>230</v>
      </c>
      <c r="AP23" s="1" t="s">
        <v>233</v>
      </c>
      <c r="AQ23" s="1" t="s">
        <v>237</v>
      </c>
      <c r="AR23" s="1" t="s">
        <v>241</v>
      </c>
      <c r="AS23" s="1" t="s">
        <v>244</v>
      </c>
    </row>
    <row r="24" spans="2:45" ht="15.75" thickBot="1">
      <c r="B24" s="50">
        <v>10</v>
      </c>
      <c r="C24" s="6" t="s">
        <v>10</v>
      </c>
      <c r="D24" s="3" t="s">
        <v>226</v>
      </c>
      <c r="E24" s="3" t="s">
        <v>226</v>
      </c>
      <c r="F24" s="3" t="s">
        <v>226</v>
      </c>
      <c r="G24" s="3" t="s">
        <v>226</v>
      </c>
      <c r="H24" s="3" t="s">
        <v>226</v>
      </c>
      <c r="I24" s="3" t="s">
        <v>226</v>
      </c>
      <c r="J24" s="7" t="s">
        <v>230</v>
      </c>
      <c r="K24" s="7" t="s">
        <v>230</v>
      </c>
      <c r="L24" s="7" t="s">
        <v>230</v>
      </c>
      <c r="M24" s="7" t="s">
        <v>230</v>
      </c>
      <c r="N24" s="7" t="s">
        <v>230</v>
      </c>
      <c r="O24" s="7" t="s">
        <v>230</v>
      </c>
      <c r="P24" s="1" t="s">
        <v>233</v>
      </c>
      <c r="Q24" s="1" t="s">
        <v>233</v>
      </c>
      <c r="R24" s="1" t="s">
        <v>233</v>
      </c>
      <c r="S24" s="1" t="s">
        <v>233</v>
      </c>
      <c r="T24" s="1" t="s">
        <v>233</v>
      </c>
      <c r="U24" s="1" t="s">
        <v>233</v>
      </c>
      <c r="V24" s="7" t="s">
        <v>237</v>
      </c>
      <c r="W24" s="7" t="s">
        <v>237</v>
      </c>
      <c r="X24" s="7" t="s">
        <v>237</v>
      </c>
      <c r="Y24" s="7" t="s">
        <v>237</v>
      </c>
      <c r="Z24" s="7" t="s">
        <v>237</v>
      </c>
      <c r="AA24" s="7" t="s">
        <v>237</v>
      </c>
      <c r="AB24" s="1" t="s">
        <v>241</v>
      </c>
      <c r="AC24" s="1" t="s">
        <v>241</v>
      </c>
      <c r="AD24" s="1" t="s">
        <v>241</v>
      </c>
      <c r="AE24" s="1" t="s">
        <v>241</v>
      </c>
      <c r="AF24" s="1" t="s">
        <v>241</v>
      </c>
      <c r="AG24" s="1" t="s">
        <v>241</v>
      </c>
      <c r="AH24" s="7" t="s">
        <v>244</v>
      </c>
      <c r="AI24" s="7" t="s">
        <v>244</v>
      </c>
      <c r="AJ24" s="7" t="s">
        <v>244</v>
      </c>
      <c r="AK24" s="7" t="s">
        <v>244</v>
      </c>
      <c r="AL24" s="7" t="s">
        <v>244</v>
      </c>
      <c r="AM24" s="7" t="s">
        <v>244</v>
      </c>
      <c r="AN24" s="2" t="s">
        <v>247</v>
      </c>
      <c r="AO24" s="2" t="s">
        <v>247</v>
      </c>
      <c r="AP24" s="2" t="s">
        <v>247</v>
      </c>
      <c r="AQ24" s="2" t="s">
        <v>247</v>
      </c>
      <c r="AR24" s="2" t="s">
        <v>247</v>
      </c>
      <c r="AS24" s="2" t="s">
        <v>247</v>
      </c>
    </row>
    <row r="25" spans="2:45" ht="15.75" thickBot="1">
      <c r="B25" s="51"/>
      <c r="C25" s="6" t="s">
        <v>10</v>
      </c>
      <c r="D25" s="1" t="s">
        <v>230</v>
      </c>
      <c r="E25" s="1" t="s">
        <v>233</v>
      </c>
      <c r="F25" s="1" t="s">
        <v>237</v>
      </c>
      <c r="G25" s="1" t="s">
        <v>241</v>
      </c>
      <c r="H25" s="1" t="s">
        <v>244</v>
      </c>
      <c r="I25" s="2" t="s">
        <v>247</v>
      </c>
      <c r="J25" s="8" t="s">
        <v>226</v>
      </c>
      <c r="K25" s="7" t="s">
        <v>233</v>
      </c>
      <c r="L25" s="7" t="s">
        <v>237</v>
      </c>
      <c r="M25" s="7" t="s">
        <v>241</v>
      </c>
      <c r="N25" s="7" t="s">
        <v>244</v>
      </c>
      <c r="O25" s="9" t="s">
        <v>247</v>
      </c>
      <c r="P25" s="3" t="s">
        <v>226</v>
      </c>
      <c r="Q25" s="1" t="s">
        <v>230</v>
      </c>
      <c r="R25" s="1" t="s">
        <v>237</v>
      </c>
      <c r="S25" s="1" t="s">
        <v>241</v>
      </c>
      <c r="T25" s="1" t="s">
        <v>244</v>
      </c>
      <c r="U25" s="2" t="s">
        <v>247</v>
      </c>
      <c r="V25" s="8" t="s">
        <v>226</v>
      </c>
      <c r="W25" s="7" t="s">
        <v>230</v>
      </c>
      <c r="X25" s="7" t="s">
        <v>233</v>
      </c>
      <c r="Y25" s="7" t="s">
        <v>241</v>
      </c>
      <c r="Z25" s="7" t="s">
        <v>244</v>
      </c>
      <c r="AA25" s="9" t="s">
        <v>247</v>
      </c>
      <c r="AB25" s="3" t="s">
        <v>226</v>
      </c>
      <c r="AC25" s="1" t="s">
        <v>230</v>
      </c>
      <c r="AD25" s="1" t="s">
        <v>233</v>
      </c>
      <c r="AE25" s="1" t="s">
        <v>237</v>
      </c>
      <c r="AF25" s="1" t="s">
        <v>244</v>
      </c>
      <c r="AG25" s="2" t="s">
        <v>247</v>
      </c>
      <c r="AH25" s="8" t="s">
        <v>226</v>
      </c>
      <c r="AI25" s="7" t="s">
        <v>230</v>
      </c>
      <c r="AJ25" s="7" t="s">
        <v>233</v>
      </c>
      <c r="AK25" s="7" t="s">
        <v>237</v>
      </c>
      <c r="AL25" s="7" t="s">
        <v>241</v>
      </c>
      <c r="AM25" s="9" t="s">
        <v>247</v>
      </c>
      <c r="AN25" s="3" t="s">
        <v>226</v>
      </c>
      <c r="AO25" s="1" t="s">
        <v>230</v>
      </c>
      <c r="AP25" s="1" t="s">
        <v>233</v>
      </c>
      <c r="AQ25" s="1" t="s">
        <v>237</v>
      </c>
      <c r="AR25" s="1" t="s">
        <v>241</v>
      </c>
      <c r="AS25" s="1" t="s">
        <v>244</v>
      </c>
    </row>
    <row r="33" spans="22:37">
      <c r="V33">
        <f>0.625*256</f>
        <v>160</v>
      </c>
      <c r="Z33">
        <v>0</v>
      </c>
      <c r="AA33">
        <v>127</v>
      </c>
      <c r="AB33">
        <v>255</v>
      </c>
      <c r="AH33">
        <v>0</v>
      </c>
      <c r="AI33">
        <v>0</v>
      </c>
      <c r="AJ33">
        <v>255</v>
      </c>
      <c r="AK33">
        <v>160</v>
      </c>
    </row>
    <row r="34" spans="22:37">
      <c r="AH34">
        <v>255</v>
      </c>
      <c r="AI34">
        <v>128</v>
      </c>
      <c r="AJ34">
        <v>128</v>
      </c>
      <c r="AK34">
        <v>255</v>
      </c>
    </row>
  </sheetData>
  <mergeCells count="11">
    <mergeCell ref="B24:B25"/>
    <mergeCell ref="D2:J2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A944-E8ED-47D7-9A51-F45887573BC4}">
  <dimension ref="B2:H215"/>
  <sheetViews>
    <sheetView workbookViewId="0">
      <selection activeCell="F20" sqref="F20"/>
    </sheetView>
  </sheetViews>
  <sheetFormatPr defaultRowHeight="15"/>
  <cols>
    <col min="2" max="2" width="15.42578125" bestFit="1" customWidth="1"/>
    <col min="6" max="6" width="10.5703125" bestFit="1" customWidth="1"/>
    <col min="7" max="7" width="14.42578125" bestFit="1" customWidth="1"/>
  </cols>
  <sheetData>
    <row r="2" spans="2:8">
      <c r="E2" t="s">
        <v>0</v>
      </c>
      <c r="F2" t="s">
        <v>1</v>
      </c>
      <c r="G2" t="s">
        <v>2</v>
      </c>
      <c r="H2" t="s">
        <v>252</v>
      </c>
    </row>
    <row r="3" spans="2:8">
      <c r="B3" t="s">
        <v>13</v>
      </c>
      <c r="E3" t="s">
        <v>3</v>
      </c>
      <c r="F3" t="s">
        <v>226</v>
      </c>
      <c r="G3">
        <v>39</v>
      </c>
      <c r="H3" t="s">
        <v>227</v>
      </c>
    </row>
    <row r="4" spans="2:8">
      <c r="B4" t="s">
        <v>14</v>
      </c>
      <c r="E4" t="s">
        <v>3</v>
      </c>
      <c r="F4" t="s">
        <v>228</v>
      </c>
      <c r="G4">
        <v>40</v>
      </c>
      <c r="H4" t="s">
        <v>227</v>
      </c>
    </row>
    <row r="5" spans="2:8">
      <c r="B5" t="s">
        <v>15</v>
      </c>
      <c r="E5" t="s">
        <v>3</v>
      </c>
      <c r="F5" t="s">
        <v>229</v>
      </c>
      <c r="G5">
        <v>41</v>
      </c>
      <c r="H5" t="s">
        <v>227</v>
      </c>
    </row>
    <row r="6" spans="2:8">
      <c r="B6" t="s">
        <v>16</v>
      </c>
      <c r="E6" t="s">
        <v>3</v>
      </c>
      <c r="F6" t="s">
        <v>230</v>
      </c>
      <c r="G6">
        <v>42</v>
      </c>
      <c r="H6" t="s">
        <v>227</v>
      </c>
    </row>
    <row r="7" spans="2:8">
      <c r="B7" t="s">
        <v>17</v>
      </c>
      <c r="E7" t="s">
        <v>3</v>
      </c>
      <c r="F7" t="s">
        <v>231</v>
      </c>
      <c r="G7">
        <v>43</v>
      </c>
      <c r="H7" t="s">
        <v>227</v>
      </c>
    </row>
    <row r="8" spans="2:8">
      <c r="B8" t="s">
        <v>18</v>
      </c>
      <c r="E8" t="s">
        <v>3</v>
      </c>
      <c r="F8" t="s">
        <v>232</v>
      </c>
      <c r="G8">
        <v>44</v>
      </c>
      <c r="H8" t="s">
        <v>227</v>
      </c>
    </row>
    <row r="9" spans="2:8">
      <c r="B9" t="s">
        <v>19</v>
      </c>
      <c r="E9" t="s">
        <v>3</v>
      </c>
      <c r="F9" t="s">
        <v>233</v>
      </c>
      <c r="G9">
        <v>45</v>
      </c>
      <c r="H9" t="s">
        <v>227</v>
      </c>
    </row>
    <row r="10" spans="2:8">
      <c r="B10" t="s">
        <v>20</v>
      </c>
      <c r="E10" t="s">
        <v>3</v>
      </c>
      <c r="F10" t="s">
        <v>234</v>
      </c>
      <c r="G10">
        <v>46</v>
      </c>
      <c r="H10" t="s">
        <v>227</v>
      </c>
    </row>
    <row r="11" spans="2:8">
      <c r="B11" t="s">
        <v>21</v>
      </c>
      <c r="E11" t="s">
        <v>3</v>
      </c>
      <c r="F11" t="s">
        <v>235</v>
      </c>
      <c r="G11">
        <v>47</v>
      </c>
      <c r="H11" t="s">
        <v>227</v>
      </c>
    </row>
    <row r="12" spans="2:8">
      <c r="B12" t="s">
        <v>22</v>
      </c>
      <c r="E12" t="s">
        <v>3</v>
      </c>
      <c r="F12" t="s">
        <v>236</v>
      </c>
      <c r="G12">
        <v>48</v>
      </c>
      <c r="H12" t="s">
        <v>227</v>
      </c>
    </row>
    <row r="13" spans="2:8">
      <c r="B13" t="s">
        <v>23</v>
      </c>
      <c r="E13" t="s">
        <v>3</v>
      </c>
      <c r="F13" t="s">
        <v>237</v>
      </c>
      <c r="G13">
        <v>29</v>
      </c>
      <c r="H13" t="s">
        <v>227</v>
      </c>
    </row>
    <row r="14" spans="2:8">
      <c r="B14" t="s">
        <v>24</v>
      </c>
      <c r="E14" t="s">
        <v>3</v>
      </c>
      <c r="F14" t="s">
        <v>238</v>
      </c>
      <c r="G14">
        <v>30</v>
      </c>
      <c r="H14" t="s">
        <v>227</v>
      </c>
    </row>
    <row r="15" spans="2:8">
      <c r="B15" t="s">
        <v>25</v>
      </c>
      <c r="E15" t="s">
        <v>3</v>
      </c>
      <c r="F15" t="s">
        <v>239</v>
      </c>
      <c r="G15">
        <v>31</v>
      </c>
      <c r="H15" t="s">
        <v>227</v>
      </c>
    </row>
    <row r="16" spans="2:8">
      <c r="B16" t="s">
        <v>26</v>
      </c>
      <c r="E16" t="s">
        <v>3</v>
      </c>
      <c r="F16" t="s">
        <v>240</v>
      </c>
      <c r="G16">
        <v>32</v>
      </c>
      <c r="H16" t="s">
        <v>227</v>
      </c>
    </row>
    <row r="17" spans="2:8">
      <c r="B17" t="s">
        <v>27</v>
      </c>
      <c r="E17" t="s">
        <v>3</v>
      </c>
      <c r="F17" t="s">
        <v>241</v>
      </c>
      <c r="G17">
        <v>26</v>
      </c>
      <c r="H17" t="s">
        <v>227</v>
      </c>
    </row>
    <row r="18" spans="2:8">
      <c r="B18" t="s">
        <v>28</v>
      </c>
      <c r="E18" t="s">
        <v>3</v>
      </c>
      <c r="F18" t="s">
        <v>242</v>
      </c>
      <c r="G18">
        <v>27</v>
      </c>
      <c r="H18" t="s">
        <v>227</v>
      </c>
    </row>
    <row r="19" spans="2:8">
      <c r="B19" t="s">
        <v>29</v>
      </c>
      <c r="E19" t="s">
        <v>3</v>
      </c>
      <c r="F19" t="s">
        <v>243</v>
      </c>
      <c r="G19">
        <v>28</v>
      </c>
      <c r="H19" t="s">
        <v>227</v>
      </c>
    </row>
    <row r="20" spans="2:8">
      <c r="B20" t="s">
        <v>30</v>
      </c>
      <c r="E20" t="s">
        <v>3</v>
      </c>
      <c r="F20" t="s">
        <v>244</v>
      </c>
      <c r="G20">
        <v>33</v>
      </c>
      <c r="H20" t="s">
        <v>227</v>
      </c>
    </row>
    <row r="21" spans="2:8">
      <c r="B21" t="s">
        <v>31</v>
      </c>
      <c r="E21" t="s">
        <v>3</v>
      </c>
      <c r="F21" t="s">
        <v>245</v>
      </c>
      <c r="G21">
        <v>34</v>
      </c>
      <c r="H21" t="s">
        <v>227</v>
      </c>
    </row>
    <row r="22" spans="2:8">
      <c r="B22" t="s">
        <v>32</v>
      </c>
      <c r="E22" t="s">
        <v>3</v>
      </c>
      <c r="F22" t="s">
        <v>246</v>
      </c>
      <c r="G22">
        <v>35</v>
      </c>
      <c r="H22" t="s">
        <v>227</v>
      </c>
    </row>
    <row r="23" spans="2:8">
      <c r="B23" t="s">
        <v>33</v>
      </c>
      <c r="E23" t="s">
        <v>3</v>
      </c>
      <c r="F23" t="s">
        <v>247</v>
      </c>
      <c r="G23">
        <v>36</v>
      </c>
      <c r="H23" t="s">
        <v>227</v>
      </c>
    </row>
    <row r="24" spans="2:8">
      <c r="B24" t="s">
        <v>34</v>
      </c>
      <c r="E24" t="s">
        <v>3</v>
      </c>
      <c r="F24" t="s">
        <v>248</v>
      </c>
      <c r="G24">
        <v>37</v>
      </c>
      <c r="H24" t="s">
        <v>227</v>
      </c>
    </row>
    <row r="25" spans="2:8">
      <c r="B25" t="s">
        <v>35</v>
      </c>
      <c r="E25" t="s">
        <v>3</v>
      </c>
      <c r="F25" t="s">
        <v>249</v>
      </c>
      <c r="G25">
        <v>38</v>
      </c>
      <c r="H25" t="s">
        <v>227</v>
      </c>
    </row>
    <row r="26" spans="2:8">
      <c r="B26" t="s">
        <v>36</v>
      </c>
      <c r="E26" t="s">
        <v>4</v>
      </c>
      <c r="F26" t="s">
        <v>226</v>
      </c>
      <c r="G26">
        <v>167</v>
      </c>
      <c r="H26" t="s">
        <v>227</v>
      </c>
    </row>
    <row r="27" spans="2:8">
      <c r="B27" t="s">
        <v>37</v>
      </c>
      <c r="E27" t="s">
        <v>4</v>
      </c>
      <c r="F27" t="s">
        <v>228</v>
      </c>
      <c r="G27">
        <v>168</v>
      </c>
      <c r="H27" t="s">
        <v>227</v>
      </c>
    </row>
    <row r="28" spans="2:8">
      <c r="B28" t="s">
        <v>38</v>
      </c>
      <c r="E28" t="s">
        <v>4</v>
      </c>
      <c r="F28" t="s">
        <v>229</v>
      </c>
      <c r="G28">
        <v>169</v>
      </c>
      <c r="H28" t="s">
        <v>227</v>
      </c>
    </row>
    <row r="29" spans="2:8">
      <c r="B29" t="s">
        <v>39</v>
      </c>
      <c r="E29" t="s">
        <v>4</v>
      </c>
      <c r="F29" t="s">
        <v>230</v>
      </c>
      <c r="G29">
        <v>170</v>
      </c>
      <c r="H29" t="s">
        <v>227</v>
      </c>
    </row>
    <row r="30" spans="2:8">
      <c r="B30" t="s">
        <v>40</v>
      </c>
      <c r="E30" t="s">
        <v>4</v>
      </c>
      <c r="F30" t="s">
        <v>231</v>
      </c>
      <c r="G30">
        <v>171</v>
      </c>
      <c r="H30" t="s">
        <v>227</v>
      </c>
    </row>
    <row r="31" spans="2:8">
      <c r="B31" t="s">
        <v>41</v>
      </c>
      <c r="E31" t="s">
        <v>4</v>
      </c>
      <c r="F31" t="s">
        <v>232</v>
      </c>
      <c r="G31">
        <v>172</v>
      </c>
      <c r="H31" t="s">
        <v>227</v>
      </c>
    </row>
    <row r="32" spans="2:8">
      <c r="B32" t="s">
        <v>42</v>
      </c>
      <c r="E32" t="s">
        <v>4</v>
      </c>
      <c r="F32" t="s">
        <v>250</v>
      </c>
      <c r="G32">
        <v>173</v>
      </c>
      <c r="H32" t="s">
        <v>227</v>
      </c>
    </row>
    <row r="33" spans="2:8">
      <c r="B33" t="s">
        <v>43</v>
      </c>
      <c r="E33" t="s">
        <v>4</v>
      </c>
      <c r="F33" t="s">
        <v>233</v>
      </c>
      <c r="G33">
        <v>174</v>
      </c>
      <c r="H33" t="s">
        <v>227</v>
      </c>
    </row>
    <row r="34" spans="2:8">
      <c r="B34" t="s">
        <v>44</v>
      </c>
      <c r="E34" t="s">
        <v>4</v>
      </c>
      <c r="F34" t="s">
        <v>234</v>
      </c>
      <c r="G34">
        <v>175</v>
      </c>
      <c r="H34" t="s">
        <v>227</v>
      </c>
    </row>
    <row r="35" spans="2:8">
      <c r="B35" t="s">
        <v>45</v>
      </c>
      <c r="E35" t="s">
        <v>4</v>
      </c>
      <c r="F35" t="s">
        <v>235</v>
      </c>
      <c r="G35">
        <v>176</v>
      </c>
      <c r="H35" t="s">
        <v>227</v>
      </c>
    </row>
    <row r="36" spans="2:8">
      <c r="B36" t="s">
        <v>46</v>
      </c>
      <c r="E36" t="s">
        <v>4</v>
      </c>
      <c r="F36" t="s">
        <v>237</v>
      </c>
      <c r="G36">
        <v>158</v>
      </c>
      <c r="H36" t="s">
        <v>227</v>
      </c>
    </row>
    <row r="37" spans="2:8">
      <c r="B37" t="s">
        <v>47</v>
      </c>
      <c r="E37" t="s">
        <v>4</v>
      </c>
      <c r="F37" t="s">
        <v>238</v>
      </c>
      <c r="G37">
        <v>159</v>
      </c>
      <c r="H37" t="s">
        <v>227</v>
      </c>
    </row>
    <row r="38" spans="2:8">
      <c r="B38" t="s">
        <v>48</v>
      </c>
      <c r="E38" t="s">
        <v>4</v>
      </c>
      <c r="F38" t="s">
        <v>239</v>
      </c>
      <c r="G38">
        <v>160</v>
      </c>
      <c r="H38" t="s">
        <v>227</v>
      </c>
    </row>
    <row r="39" spans="2:8">
      <c r="B39" t="s">
        <v>49</v>
      </c>
      <c r="E39" t="s">
        <v>4</v>
      </c>
      <c r="F39" t="s">
        <v>241</v>
      </c>
      <c r="G39">
        <v>155</v>
      </c>
      <c r="H39" t="s">
        <v>227</v>
      </c>
    </row>
    <row r="40" spans="2:8">
      <c r="B40" t="s">
        <v>50</v>
      </c>
      <c r="E40" t="s">
        <v>4</v>
      </c>
      <c r="F40" t="s">
        <v>242</v>
      </c>
      <c r="G40">
        <v>156</v>
      </c>
      <c r="H40" t="s">
        <v>227</v>
      </c>
    </row>
    <row r="41" spans="2:8">
      <c r="B41" t="s">
        <v>51</v>
      </c>
      <c r="E41" t="s">
        <v>4</v>
      </c>
      <c r="F41" t="s">
        <v>243</v>
      </c>
      <c r="G41">
        <v>157</v>
      </c>
      <c r="H41" t="s">
        <v>227</v>
      </c>
    </row>
    <row r="42" spans="2:8">
      <c r="B42" t="s">
        <v>52</v>
      </c>
      <c r="E42" t="s">
        <v>4</v>
      </c>
      <c r="F42" t="s">
        <v>244</v>
      </c>
      <c r="G42">
        <v>161</v>
      </c>
      <c r="H42" t="s">
        <v>227</v>
      </c>
    </row>
    <row r="43" spans="2:8">
      <c r="B43" t="s">
        <v>53</v>
      </c>
      <c r="E43" t="s">
        <v>4</v>
      </c>
      <c r="F43" t="s">
        <v>245</v>
      </c>
      <c r="G43">
        <v>162</v>
      </c>
      <c r="H43" t="s">
        <v>227</v>
      </c>
    </row>
    <row r="44" spans="2:8">
      <c r="B44" t="s">
        <v>54</v>
      </c>
      <c r="E44" t="s">
        <v>4</v>
      </c>
      <c r="F44" t="s">
        <v>246</v>
      </c>
      <c r="G44">
        <v>163</v>
      </c>
      <c r="H44" t="s">
        <v>227</v>
      </c>
    </row>
    <row r="45" spans="2:8">
      <c r="B45" t="s">
        <v>55</v>
      </c>
      <c r="E45" t="s">
        <v>4</v>
      </c>
      <c r="F45" t="s">
        <v>247</v>
      </c>
      <c r="G45">
        <v>164</v>
      </c>
      <c r="H45" t="s">
        <v>227</v>
      </c>
    </row>
    <row r="46" spans="2:8">
      <c r="B46" t="s">
        <v>56</v>
      </c>
      <c r="E46" t="s">
        <v>4</v>
      </c>
      <c r="F46" t="s">
        <v>248</v>
      </c>
      <c r="G46">
        <v>165</v>
      </c>
      <c r="H46" t="s">
        <v>227</v>
      </c>
    </row>
    <row r="47" spans="2:8">
      <c r="B47" t="s">
        <v>57</v>
      </c>
      <c r="E47" t="s">
        <v>4</v>
      </c>
      <c r="F47" t="s">
        <v>249</v>
      </c>
      <c r="G47">
        <v>166</v>
      </c>
      <c r="H47" t="s">
        <v>227</v>
      </c>
    </row>
    <row r="48" spans="2:8">
      <c r="B48" t="s">
        <v>58</v>
      </c>
      <c r="E48" t="s">
        <v>5</v>
      </c>
      <c r="F48" t="s">
        <v>226</v>
      </c>
      <c r="G48">
        <v>17</v>
      </c>
      <c r="H48" t="s">
        <v>227</v>
      </c>
    </row>
    <row r="49" spans="2:8">
      <c r="B49" t="s">
        <v>59</v>
      </c>
      <c r="E49" t="s">
        <v>5</v>
      </c>
      <c r="F49" t="s">
        <v>228</v>
      </c>
      <c r="G49">
        <v>18</v>
      </c>
      <c r="H49" t="s">
        <v>227</v>
      </c>
    </row>
    <row r="50" spans="2:8">
      <c r="B50" t="s">
        <v>60</v>
      </c>
      <c r="E50" t="s">
        <v>5</v>
      </c>
      <c r="F50" t="s">
        <v>229</v>
      </c>
      <c r="G50">
        <v>19</v>
      </c>
      <c r="H50" t="s">
        <v>227</v>
      </c>
    </row>
    <row r="51" spans="2:8">
      <c r="B51" t="s">
        <v>61</v>
      </c>
      <c r="E51" t="s">
        <v>5</v>
      </c>
      <c r="F51" t="s">
        <v>230</v>
      </c>
      <c r="G51">
        <v>20</v>
      </c>
      <c r="H51" t="s">
        <v>227</v>
      </c>
    </row>
    <row r="52" spans="2:8">
      <c r="B52" t="s">
        <v>62</v>
      </c>
      <c r="E52" t="s">
        <v>5</v>
      </c>
      <c r="F52" t="s">
        <v>232</v>
      </c>
      <c r="G52">
        <v>22</v>
      </c>
      <c r="H52" t="s">
        <v>227</v>
      </c>
    </row>
    <row r="53" spans="2:8">
      <c r="B53" t="s">
        <v>63</v>
      </c>
      <c r="E53" t="s">
        <v>5</v>
      </c>
      <c r="F53" t="s">
        <v>233</v>
      </c>
      <c r="G53">
        <v>23</v>
      </c>
      <c r="H53" t="s">
        <v>227</v>
      </c>
    </row>
    <row r="54" spans="2:8">
      <c r="B54" t="s">
        <v>64</v>
      </c>
      <c r="E54" t="s">
        <v>5</v>
      </c>
      <c r="F54" t="s">
        <v>234</v>
      </c>
      <c r="G54">
        <v>24</v>
      </c>
      <c r="H54" t="s">
        <v>227</v>
      </c>
    </row>
    <row r="55" spans="2:8">
      <c r="B55" t="s">
        <v>65</v>
      </c>
      <c r="E55" t="s">
        <v>5</v>
      </c>
      <c r="F55" t="s">
        <v>235</v>
      </c>
      <c r="G55">
        <v>25</v>
      </c>
      <c r="H55" t="s">
        <v>227</v>
      </c>
    </row>
    <row r="56" spans="2:8">
      <c r="B56" t="s">
        <v>66</v>
      </c>
      <c r="E56" t="s">
        <v>5</v>
      </c>
      <c r="F56" t="s">
        <v>237</v>
      </c>
      <c r="G56">
        <v>4</v>
      </c>
      <c r="H56" t="s">
        <v>227</v>
      </c>
    </row>
    <row r="57" spans="2:8">
      <c r="B57" t="s">
        <v>67</v>
      </c>
      <c r="E57" t="s">
        <v>5</v>
      </c>
      <c r="F57" t="s">
        <v>238</v>
      </c>
      <c r="G57">
        <v>5</v>
      </c>
      <c r="H57" t="s">
        <v>227</v>
      </c>
    </row>
    <row r="58" spans="2:8">
      <c r="B58" t="s">
        <v>68</v>
      </c>
      <c r="E58" t="s">
        <v>5</v>
      </c>
      <c r="F58" t="s">
        <v>239</v>
      </c>
      <c r="G58">
        <v>6</v>
      </c>
      <c r="H58" t="s">
        <v>227</v>
      </c>
    </row>
    <row r="59" spans="2:8">
      <c r="B59" t="s">
        <v>69</v>
      </c>
      <c r="E59" t="s">
        <v>5</v>
      </c>
      <c r="F59" t="s">
        <v>240</v>
      </c>
      <c r="G59">
        <v>7</v>
      </c>
      <c r="H59" t="s">
        <v>227</v>
      </c>
    </row>
    <row r="60" spans="2:8">
      <c r="B60" t="s">
        <v>70</v>
      </c>
      <c r="E60" t="s">
        <v>5</v>
      </c>
      <c r="F60" t="s">
        <v>241</v>
      </c>
      <c r="G60">
        <v>1</v>
      </c>
      <c r="H60" t="s">
        <v>227</v>
      </c>
    </row>
    <row r="61" spans="2:8">
      <c r="B61" t="s">
        <v>71</v>
      </c>
      <c r="E61" t="s">
        <v>5</v>
      </c>
      <c r="F61" t="s">
        <v>242</v>
      </c>
      <c r="G61">
        <v>2</v>
      </c>
      <c r="H61" t="s">
        <v>227</v>
      </c>
    </row>
    <row r="62" spans="2:8">
      <c r="B62" t="s">
        <v>72</v>
      </c>
      <c r="E62" t="s">
        <v>5</v>
      </c>
      <c r="F62" t="s">
        <v>243</v>
      </c>
      <c r="G62">
        <v>3</v>
      </c>
      <c r="H62" t="s">
        <v>227</v>
      </c>
    </row>
    <row r="63" spans="2:8">
      <c r="B63" t="s">
        <v>73</v>
      </c>
      <c r="E63" t="s">
        <v>5</v>
      </c>
      <c r="F63" t="s">
        <v>244</v>
      </c>
      <c r="G63">
        <v>9</v>
      </c>
      <c r="H63" t="s">
        <v>227</v>
      </c>
    </row>
    <row r="64" spans="2:8">
      <c r="B64" t="s">
        <v>74</v>
      </c>
      <c r="E64" t="s">
        <v>5</v>
      </c>
      <c r="F64" t="s">
        <v>245</v>
      </c>
      <c r="G64">
        <v>10</v>
      </c>
      <c r="H64" t="s">
        <v>227</v>
      </c>
    </row>
    <row r="65" spans="2:8">
      <c r="B65" t="s">
        <v>75</v>
      </c>
      <c r="E65" t="s">
        <v>5</v>
      </c>
      <c r="F65" t="s">
        <v>246</v>
      </c>
      <c r="G65">
        <v>11</v>
      </c>
      <c r="H65" t="s">
        <v>227</v>
      </c>
    </row>
    <row r="66" spans="2:8">
      <c r="B66" t="s">
        <v>76</v>
      </c>
      <c r="E66" t="s">
        <v>5</v>
      </c>
      <c r="F66" t="s">
        <v>251</v>
      </c>
      <c r="G66">
        <v>13</v>
      </c>
      <c r="H66" t="s">
        <v>227</v>
      </c>
    </row>
    <row r="67" spans="2:8">
      <c r="B67" t="s">
        <v>77</v>
      </c>
      <c r="E67" t="s">
        <v>5</v>
      </c>
      <c r="F67" t="s">
        <v>247</v>
      </c>
      <c r="G67">
        <v>14</v>
      </c>
      <c r="H67" t="s">
        <v>227</v>
      </c>
    </row>
    <row r="68" spans="2:8">
      <c r="B68" t="s">
        <v>78</v>
      </c>
      <c r="E68" t="s">
        <v>5</v>
      </c>
      <c r="F68" t="s">
        <v>248</v>
      </c>
      <c r="G68">
        <v>15</v>
      </c>
      <c r="H68" t="s">
        <v>227</v>
      </c>
    </row>
    <row r="69" spans="2:8">
      <c r="B69" t="s">
        <v>79</v>
      </c>
      <c r="E69" t="s">
        <v>5</v>
      </c>
      <c r="F69" t="s">
        <v>249</v>
      </c>
      <c r="G69">
        <v>16</v>
      </c>
      <c r="H69" t="s">
        <v>227</v>
      </c>
    </row>
    <row r="70" spans="2:8">
      <c r="B70" t="s">
        <v>80</v>
      </c>
      <c r="E70" t="s">
        <v>6</v>
      </c>
      <c r="F70" t="s">
        <v>226</v>
      </c>
      <c r="G70">
        <v>83</v>
      </c>
      <c r="H70" t="s">
        <v>227</v>
      </c>
    </row>
    <row r="71" spans="2:8">
      <c r="B71" t="s">
        <v>81</v>
      </c>
      <c r="E71" t="s">
        <v>6</v>
      </c>
      <c r="F71" t="s">
        <v>228</v>
      </c>
      <c r="G71">
        <v>84</v>
      </c>
      <c r="H71" t="s">
        <v>227</v>
      </c>
    </row>
    <row r="72" spans="2:8">
      <c r="B72" t="s">
        <v>82</v>
      </c>
      <c r="E72" t="s">
        <v>6</v>
      </c>
      <c r="F72" t="s">
        <v>229</v>
      </c>
      <c r="G72">
        <v>85</v>
      </c>
      <c r="H72" t="s">
        <v>227</v>
      </c>
    </row>
    <row r="73" spans="2:8">
      <c r="B73" t="s">
        <v>83</v>
      </c>
      <c r="E73" t="s">
        <v>6</v>
      </c>
      <c r="F73" t="s">
        <v>230</v>
      </c>
      <c r="G73">
        <v>86</v>
      </c>
      <c r="H73" t="s">
        <v>227</v>
      </c>
    </row>
    <row r="74" spans="2:8">
      <c r="B74" t="s">
        <v>84</v>
      </c>
      <c r="E74" t="s">
        <v>6</v>
      </c>
      <c r="F74" t="s">
        <v>231</v>
      </c>
      <c r="G74">
        <v>87</v>
      </c>
      <c r="H74" t="s">
        <v>227</v>
      </c>
    </row>
    <row r="75" spans="2:8">
      <c r="B75" t="s">
        <v>85</v>
      </c>
      <c r="E75" t="s">
        <v>6</v>
      </c>
      <c r="F75" t="s">
        <v>232</v>
      </c>
      <c r="G75">
        <v>88</v>
      </c>
      <c r="H75" t="s">
        <v>227</v>
      </c>
    </row>
    <row r="76" spans="2:8">
      <c r="B76" t="s">
        <v>86</v>
      </c>
      <c r="E76" t="s">
        <v>6</v>
      </c>
      <c r="F76" t="s">
        <v>233</v>
      </c>
      <c r="G76">
        <v>89</v>
      </c>
      <c r="H76" t="s">
        <v>227</v>
      </c>
    </row>
    <row r="77" spans="2:8">
      <c r="B77" t="s">
        <v>87</v>
      </c>
      <c r="E77" t="s">
        <v>6</v>
      </c>
      <c r="F77" t="s">
        <v>234</v>
      </c>
      <c r="G77">
        <v>90</v>
      </c>
      <c r="H77" t="s">
        <v>227</v>
      </c>
    </row>
    <row r="78" spans="2:8">
      <c r="B78" t="s">
        <v>88</v>
      </c>
      <c r="E78" t="s">
        <v>6</v>
      </c>
      <c r="F78" t="s">
        <v>235</v>
      </c>
      <c r="G78">
        <v>91</v>
      </c>
      <c r="H78" t="s">
        <v>227</v>
      </c>
    </row>
    <row r="79" spans="2:8">
      <c r="B79" t="s">
        <v>89</v>
      </c>
      <c r="E79" t="s">
        <v>6</v>
      </c>
      <c r="F79" t="s">
        <v>237</v>
      </c>
      <c r="G79">
        <v>74</v>
      </c>
      <c r="H79" t="s">
        <v>227</v>
      </c>
    </row>
    <row r="80" spans="2:8">
      <c r="B80" t="s">
        <v>90</v>
      </c>
      <c r="E80" t="s">
        <v>6</v>
      </c>
      <c r="F80" t="s">
        <v>238</v>
      </c>
      <c r="G80">
        <v>75</v>
      </c>
      <c r="H80" t="s">
        <v>227</v>
      </c>
    </row>
    <row r="81" spans="2:8">
      <c r="B81" t="s">
        <v>91</v>
      </c>
      <c r="E81" t="s">
        <v>6</v>
      </c>
      <c r="F81" t="s">
        <v>241</v>
      </c>
      <c r="G81">
        <v>71</v>
      </c>
      <c r="H81" t="s">
        <v>227</v>
      </c>
    </row>
    <row r="82" spans="2:8">
      <c r="B82" t="s">
        <v>92</v>
      </c>
      <c r="E82" t="s">
        <v>6</v>
      </c>
      <c r="F82" t="s">
        <v>242</v>
      </c>
      <c r="G82">
        <v>72</v>
      </c>
      <c r="H82" t="s">
        <v>227</v>
      </c>
    </row>
    <row r="83" spans="2:8">
      <c r="B83" t="s">
        <v>93</v>
      </c>
      <c r="E83" t="s">
        <v>6</v>
      </c>
      <c r="F83" t="s">
        <v>243</v>
      </c>
      <c r="G83">
        <v>73</v>
      </c>
      <c r="H83" t="s">
        <v>227</v>
      </c>
    </row>
    <row r="84" spans="2:8">
      <c r="B84" t="s">
        <v>94</v>
      </c>
      <c r="E84" t="s">
        <v>6</v>
      </c>
      <c r="F84" t="s">
        <v>244</v>
      </c>
      <c r="G84">
        <v>77</v>
      </c>
      <c r="H84" t="s">
        <v>227</v>
      </c>
    </row>
    <row r="85" spans="2:8">
      <c r="B85" t="s">
        <v>95</v>
      </c>
      <c r="E85" t="s">
        <v>6</v>
      </c>
      <c r="F85" t="s">
        <v>245</v>
      </c>
      <c r="G85">
        <v>78</v>
      </c>
      <c r="H85" t="s">
        <v>227</v>
      </c>
    </row>
    <row r="86" spans="2:8">
      <c r="B86" t="s">
        <v>96</v>
      </c>
      <c r="E86" t="s">
        <v>6</v>
      </c>
      <c r="F86" t="s">
        <v>246</v>
      </c>
      <c r="G86">
        <v>79</v>
      </c>
      <c r="H86" t="s">
        <v>227</v>
      </c>
    </row>
    <row r="87" spans="2:8">
      <c r="B87" t="s">
        <v>97</v>
      </c>
      <c r="E87" t="s">
        <v>6</v>
      </c>
      <c r="F87" t="s">
        <v>247</v>
      </c>
      <c r="G87">
        <v>80</v>
      </c>
      <c r="H87" t="s">
        <v>227</v>
      </c>
    </row>
    <row r="88" spans="2:8">
      <c r="B88" t="s">
        <v>98</v>
      </c>
      <c r="E88" t="s">
        <v>6</v>
      </c>
      <c r="F88" t="s">
        <v>248</v>
      </c>
      <c r="G88">
        <v>81</v>
      </c>
      <c r="H88" t="s">
        <v>227</v>
      </c>
    </row>
    <row r="89" spans="2:8">
      <c r="B89" t="s">
        <v>99</v>
      </c>
      <c r="E89" t="s">
        <v>6</v>
      </c>
      <c r="F89" t="s">
        <v>249</v>
      </c>
      <c r="G89">
        <v>82</v>
      </c>
      <c r="H89" t="s">
        <v>227</v>
      </c>
    </row>
    <row r="90" spans="2:8">
      <c r="B90" t="s">
        <v>100</v>
      </c>
      <c r="E90" t="s">
        <v>7</v>
      </c>
      <c r="F90" t="s">
        <v>226</v>
      </c>
      <c r="G90">
        <v>125</v>
      </c>
      <c r="H90" t="s">
        <v>227</v>
      </c>
    </row>
    <row r="91" spans="2:8">
      <c r="B91" t="s">
        <v>101</v>
      </c>
      <c r="E91" t="s">
        <v>7</v>
      </c>
      <c r="F91" t="s">
        <v>228</v>
      </c>
      <c r="G91">
        <v>126</v>
      </c>
      <c r="H91" t="s">
        <v>227</v>
      </c>
    </row>
    <row r="92" spans="2:8">
      <c r="B92" t="s">
        <v>102</v>
      </c>
      <c r="E92" t="s">
        <v>7</v>
      </c>
      <c r="F92" t="s">
        <v>229</v>
      </c>
      <c r="G92">
        <v>127</v>
      </c>
      <c r="H92" t="s">
        <v>227</v>
      </c>
    </row>
    <row r="93" spans="2:8">
      <c r="B93" t="s">
        <v>103</v>
      </c>
      <c r="E93" t="s">
        <v>7</v>
      </c>
      <c r="F93" t="s">
        <v>230</v>
      </c>
      <c r="G93">
        <v>128</v>
      </c>
      <c r="H93" t="s">
        <v>227</v>
      </c>
    </row>
    <row r="94" spans="2:8">
      <c r="B94" t="s">
        <v>104</v>
      </c>
      <c r="E94" t="s">
        <v>7</v>
      </c>
      <c r="F94" t="s">
        <v>231</v>
      </c>
      <c r="G94">
        <v>129</v>
      </c>
      <c r="H94" t="s">
        <v>227</v>
      </c>
    </row>
    <row r="95" spans="2:8">
      <c r="B95" t="s">
        <v>105</v>
      </c>
      <c r="E95" t="s">
        <v>7</v>
      </c>
      <c r="F95" t="s">
        <v>232</v>
      </c>
      <c r="G95">
        <v>130</v>
      </c>
      <c r="H95" t="s">
        <v>227</v>
      </c>
    </row>
    <row r="96" spans="2:8">
      <c r="B96" t="s">
        <v>106</v>
      </c>
      <c r="E96" t="s">
        <v>7</v>
      </c>
      <c r="F96" t="s">
        <v>233</v>
      </c>
      <c r="G96">
        <v>131</v>
      </c>
      <c r="H96" t="s">
        <v>227</v>
      </c>
    </row>
    <row r="97" spans="2:8">
      <c r="B97" t="s">
        <v>107</v>
      </c>
      <c r="E97" t="s">
        <v>7</v>
      </c>
      <c r="F97" t="s">
        <v>234</v>
      </c>
      <c r="G97">
        <v>132</v>
      </c>
      <c r="H97" t="s">
        <v>227</v>
      </c>
    </row>
    <row r="98" spans="2:8">
      <c r="B98" t="s">
        <v>108</v>
      </c>
      <c r="E98" t="s">
        <v>7</v>
      </c>
      <c r="F98" t="s">
        <v>235</v>
      </c>
      <c r="G98">
        <v>133</v>
      </c>
      <c r="H98" t="s">
        <v>227</v>
      </c>
    </row>
    <row r="99" spans="2:8">
      <c r="B99" t="s">
        <v>109</v>
      </c>
      <c r="E99" t="s">
        <v>7</v>
      </c>
      <c r="F99" t="s">
        <v>237</v>
      </c>
      <c r="G99">
        <v>116</v>
      </c>
      <c r="H99" t="s">
        <v>227</v>
      </c>
    </row>
    <row r="100" spans="2:8">
      <c r="B100" t="s">
        <v>110</v>
      </c>
      <c r="E100" t="s">
        <v>7</v>
      </c>
      <c r="F100" t="s">
        <v>238</v>
      </c>
      <c r="G100">
        <v>117</v>
      </c>
      <c r="H100" t="s">
        <v>227</v>
      </c>
    </row>
    <row r="101" spans="2:8">
      <c r="B101" t="s">
        <v>111</v>
      </c>
      <c r="E101" t="s">
        <v>7</v>
      </c>
      <c r="F101" t="s">
        <v>239</v>
      </c>
      <c r="G101">
        <v>118</v>
      </c>
      <c r="H101" t="s">
        <v>227</v>
      </c>
    </row>
    <row r="102" spans="2:8">
      <c r="B102" t="s">
        <v>112</v>
      </c>
      <c r="E102" t="s">
        <v>7</v>
      </c>
      <c r="F102" t="s">
        <v>241</v>
      </c>
      <c r="G102">
        <v>113</v>
      </c>
      <c r="H102" t="s">
        <v>227</v>
      </c>
    </row>
    <row r="103" spans="2:8">
      <c r="B103" t="s">
        <v>113</v>
      </c>
      <c r="E103" t="s">
        <v>7</v>
      </c>
      <c r="F103" t="s">
        <v>242</v>
      </c>
      <c r="G103">
        <v>114</v>
      </c>
      <c r="H103" t="s">
        <v>227</v>
      </c>
    </row>
    <row r="104" spans="2:8">
      <c r="B104" t="s">
        <v>114</v>
      </c>
      <c r="E104" t="s">
        <v>7</v>
      </c>
      <c r="F104" t="s">
        <v>243</v>
      </c>
      <c r="G104">
        <v>115</v>
      </c>
      <c r="H104" t="s">
        <v>227</v>
      </c>
    </row>
    <row r="105" spans="2:8">
      <c r="B105" t="s">
        <v>115</v>
      </c>
      <c r="E105" t="s">
        <v>7</v>
      </c>
      <c r="F105" t="s">
        <v>244</v>
      </c>
      <c r="G105">
        <v>119</v>
      </c>
      <c r="H105" t="s">
        <v>227</v>
      </c>
    </row>
    <row r="106" spans="2:8">
      <c r="B106" t="s">
        <v>116</v>
      </c>
      <c r="E106" t="s">
        <v>7</v>
      </c>
      <c r="F106" t="s">
        <v>245</v>
      </c>
      <c r="G106">
        <v>120</v>
      </c>
      <c r="H106" t="s">
        <v>227</v>
      </c>
    </row>
    <row r="107" spans="2:8">
      <c r="B107" t="s">
        <v>117</v>
      </c>
      <c r="E107" t="s">
        <v>7</v>
      </c>
      <c r="F107" t="s">
        <v>246</v>
      </c>
      <c r="G107">
        <v>121</v>
      </c>
      <c r="H107" t="s">
        <v>227</v>
      </c>
    </row>
    <row r="108" spans="2:8">
      <c r="B108" t="s">
        <v>118</v>
      </c>
      <c r="E108" t="s">
        <v>7</v>
      </c>
      <c r="F108" t="s">
        <v>247</v>
      </c>
      <c r="G108">
        <v>122</v>
      </c>
      <c r="H108" t="s">
        <v>227</v>
      </c>
    </row>
    <row r="109" spans="2:8">
      <c r="B109" t="s">
        <v>119</v>
      </c>
      <c r="E109" t="s">
        <v>7</v>
      </c>
      <c r="F109" t="s">
        <v>248</v>
      </c>
      <c r="G109">
        <v>123</v>
      </c>
      <c r="H109" t="s">
        <v>227</v>
      </c>
    </row>
    <row r="110" spans="2:8">
      <c r="B110" t="s">
        <v>120</v>
      </c>
      <c r="E110" t="s">
        <v>7</v>
      </c>
      <c r="F110" t="s">
        <v>249</v>
      </c>
      <c r="G110">
        <v>124</v>
      </c>
      <c r="H110" t="s">
        <v>227</v>
      </c>
    </row>
    <row r="111" spans="2:8">
      <c r="B111" t="s">
        <v>121</v>
      </c>
      <c r="E111" t="s">
        <v>8</v>
      </c>
      <c r="F111" t="s">
        <v>226</v>
      </c>
      <c r="G111">
        <v>211</v>
      </c>
      <c r="H111" t="s">
        <v>227</v>
      </c>
    </row>
    <row r="112" spans="2:8">
      <c r="B112" t="s">
        <v>122</v>
      </c>
      <c r="E112" t="s">
        <v>8</v>
      </c>
      <c r="F112" t="s">
        <v>228</v>
      </c>
      <c r="G112">
        <v>212</v>
      </c>
      <c r="H112" t="s">
        <v>227</v>
      </c>
    </row>
    <row r="113" spans="2:8">
      <c r="B113" t="s">
        <v>123</v>
      </c>
      <c r="E113" t="s">
        <v>8</v>
      </c>
      <c r="F113" t="s">
        <v>229</v>
      </c>
      <c r="G113">
        <v>213</v>
      </c>
      <c r="H113" t="s">
        <v>227</v>
      </c>
    </row>
    <row r="114" spans="2:8">
      <c r="B114" t="s">
        <v>124</v>
      </c>
      <c r="E114" t="s">
        <v>8</v>
      </c>
      <c r="F114" t="s">
        <v>230</v>
      </c>
      <c r="G114">
        <v>214</v>
      </c>
      <c r="H114" t="s">
        <v>227</v>
      </c>
    </row>
    <row r="115" spans="2:8">
      <c r="B115" t="s">
        <v>125</v>
      </c>
      <c r="E115" t="s">
        <v>8</v>
      </c>
      <c r="F115" t="s">
        <v>231</v>
      </c>
      <c r="G115">
        <v>215</v>
      </c>
      <c r="H115" t="s">
        <v>227</v>
      </c>
    </row>
    <row r="116" spans="2:8">
      <c r="B116" t="s">
        <v>126</v>
      </c>
      <c r="E116" t="s">
        <v>8</v>
      </c>
      <c r="F116" t="s">
        <v>232</v>
      </c>
      <c r="G116">
        <v>216</v>
      </c>
      <c r="H116" t="s">
        <v>227</v>
      </c>
    </row>
    <row r="117" spans="2:8">
      <c r="B117" t="s">
        <v>127</v>
      </c>
      <c r="E117" t="s">
        <v>8</v>
      </c>
      <c r="F117" t="s">
        <v>233</v>
      </c>
      <c r="G117">
        <v>217</v>
      </c>
      <c r="H117" t="s">
        <v>227</v>
      </c>
    </row>
    <row r="118" spans="2:8">
      <c r="B118" t="s">
        <v>128</v>
      </c>
      <c r="E118" t="s">
        <v>8</v>
      </c>
      <c r="F118" t="s">
        <v>234</v>
      </c>
      <c r="G118">
        <v>218</v>
      </c>
      <c r="H118" t="s">
        <v>227</v>
      </c>
    </row>
    <row r="119" spans="2:8">
      <c r="B119" t="s">
        <v>129</v>
      </c>
      <c r="E119" t="s">
        <v>8</v>
      </c>
      <c r="F119" t="s">
        <v>235</v>
      </c>
      <c r="G119">
        <v>219</v>
      </c>
      <c r="H119" t="s">
        <v>227</v>
      </c>
    </row>
    <row r="120" spans="2:8">
      <c r="B120" t="s">
        <v>130</v>
      </c>
      <c r="E120" t="s">
        <v>8</v>
      </c>
      <c r="F120" t="s">
        <v>237</v>
      </c>
      <c r="G120">
        <v>202</v>
      </c>
      <c r="H120" t="s">
        <v>227</v>
      </c>
    </row>
    <row r="121" spans="2:8">
      <c r="B121" t="s">
        <v>131</v>
      </c>
      <c r="E121" t="s">
        <v>8</v>
      </c>
      <c r="F121" t="s">
        <v>238</v>
      </c>
      <c r="G121">
        <v>203</v>
      </c>
      <c r="H121" t="s">
        <v>227</v>
      </c>
    </row>
    <row r="122" spans="2:8">
      <c r="B122" t="s">
        <v>132</v>
      </c>
      <c r="E122" t="s">
        <v>8</v>
      </c>
      <c r="F122" t="s">
        <v>239</v>
      </c>
      <c r="G122">
        <v>204</v>
      </c>
      <c r="H122" t="s">
        <v>227</v>
      </c>
    </row>
    <row r="123" spans="2:8">
      <c r="B123" t="s">
        <v>133</v>
      </c>
      <c r="E123" t="s">
        <v>8</v>
      </c>
      <c r="F123" t="s">
        <v>241</v>
      </c>
      <c r="G123">
        <v>199</v>
      </c>
      <c r="H123" t="s">
        <v>227</v>
      </c>
    </row>
    <row r="124" spans="2:8">
      <c r="B124" t="s">
        <v>134</v>
      </c>
      <c r="E124" t="s">
        <v>8</v>
      </c>
      <c r="F124" t="s">
        <v>242</v>
      </c>
      <c r="G124">
        <v>200</v>
      </c>
      <c r="H124" t="s">
        <v>227</v>
      </c>
    </row>
    <row r="125" spans="2:8">
      <c r="B125" t="s">
        <v>135</v>
      </c>
      <c r="E125" t="s">
        <v>8</v>
      </c>
      <c r="F125" t="s">
        <v>243</v>
      </c>
      <c r="G125">
        <v>201</v>
      </c>
      <c r="H125" t="s">
        <v>227</v>
      </c>
    </row>
    <row r="126" spans="2:8">
      <c r="B126" t="s">
        <v>136</v>
      </c>
      <c r="E126" t="s">
        <v>8</v>
      </c>
      <c r="F126" t="s">
        <v>244</v>
      </c>
      <c r="G126">
        <v>205</v>
      </c>
      <c r="H126" t="s">
        <v>227</v>
      </c>
    </row>
    <row r="127" spans="2:8">
      <c r="B127" t="s">
        <v>137</v>
      </c>
      <c r="E127" t="s">
        <v>8</v>
      </c>
      <c r="F127" t="s">
        <v>245</v>
      </c>
      <c r="G127">
        <v>206</v>
      </c>
      <c r="H127" t="s">
        <v>227</v>
      </c>
    </row>
    <row r="128" spans="2:8">
      <c r="B128" t="s">
        <v>138</v>
      </c>
      <c r="E128" t="s">
        <v>8</v>
      </c>
      <c r="F128" t="s">
        <v>246</v>
      </c>
      <c r="G128">
        <v>207</v>
      </c>
      <c r="H128" t="s">
        <v>227</v>
      </c>
    </row>
    <row r="129" spans="2:8">
      <c r="B129" t="s">
        <v>139</v>
      </c>
      <c r="E129" t="s">
        <v>8</v>
      </c>
      <c r="F129" t="s">
        <v>247</v>
      </c>
      <c r="G129">
        <v>208</v>
      </c>
      <c r="H129" t="s">
        <v>227</v>
      </c>
    </row>
    <row r="130" spans="2:8">
      <c r="B130" t="s">
        <v>140</v>
      </c>
      <c r="E130" t="s">
        <v>8</v>
      </c>
      <c r="F130" t="s">
        <v>248</v>
      </c>
      <c r="G130">
        <v>209</v>
      </c>
      <c r="H130" t="s">
        <v>227</v>
      </c>
    </row>
    <row r="131" spans="2:8">
      <c r="B131" t="s">
        <v>141</v>
      </c>
      <c r="E131" t="s">
        <v>8</v>
      </c>
      <c r="F131" t="s">
        <v>249</v>
      </c>
      <c r="G131">
        <v>210</v>
      </c>
      <c r="H131" t="s">
        <v>227</v>
      </c>
    </row>
    <row r="132" spans="2:8">
      <c r="B132" t="s">
        <v>142</v>
      </c>
      <c r="E132" t="s">
        <v>9</v>
      </c>
      <c r="F132" t="s">
        <v>226</v>
      </c>
      <c r="G132">
        <v>104</v>
      </c>
      <c r="H132" t="s">
        <v>227</v>
      </c>
    </row>
    <row r="133" spans="2:8">
      <c r="B133" t="s">
        <v>143</v>
      </c>
      <c r="E133" t="s">
        <v>9</v>
      </c>
      <c r="F133" t="s">
        <v>228</v>
      </c>
      <c r="G133">
        <v>105</v>
      </c>
      <c r="H133" t="s">
        <v>227</v>
      </c>
    </row>
    <row r="134" spans="2:8">
      <c r="B134" t="s">
        <v>144</v>
      </c>
      <c r="E134" t="s">
        <v>9</v>
      </c>
      <c r="F134" t="s">
        <v>229</v>
      </c>
      <c r="G134">
        <v>106</v>
      </c>
      <c r="H134" t="s">
        <v>227</v>
      </c>
    </row>
    <row r="135" spans="2:8">
      <c r="B135" t="s">
        <v>145</v>
      </c>
      <c r="E135" t="s">
        <v>9</v>
      </c>
      <c r="F135" t="s">
        <v>230</v>
      </c>
      <c r="G135">
        <v>107</v>
      </c>
      <c r="H135" t="s">
        <v>227</v>
      </c>
    </row>
    <row r="136" spans="2:8">
      <c r="B136" t="s">
        <v>146</v>
      </c>
      <c r="E136" t="s">
        <v>9</v>
      </c>
      <c r="F136" t="s">
        <v>232</v>
      </c>
      <c r="G136">
        <v>109</v>
      </c>
      <c r="H136" t="s">
        <v>227</v>
      </c>
    </row>
    <row r="137" spans="2:8">
      <c r="B137" t="s">
        <v>147</v>
      </c>
      <c r="E137" t="s">
        <v>9</v>
      </c>
      <c r="F137" t="s">
        <v>233</v>
      </c>
      <c r="G137">
        <v>110</v>
      </c>
      <c r="H137" t="s">
        <v>227</v>
      </c>
    </row>
    <row r="138" spans="2:8">
      <c r="B138" t="s">
        <v>148</v>
      </c>
      <c r="E138" t="s">
        <v>9</v>
      </c>
      <c r="F138" t="s">
        <v>234</v>
      </c>
      <c r="G138">
        <v>111</v>
      </c>
      <c r="H138" t="s">
        <v>227</v>
      </c>
    </row>
    <row r="139" spans="2:8">
      <c r="B139" t="s">
        <v>149</v>
      </c>
      <c r="E139" t="s">
        <v>9</v>
      </c>
      <c r="F139" t="s">
        <v>235</v>
      </c>
      <c r="G139">
        <v>112</v>
      </c>
      <c r="H139" t="s">
        <v>227</v>
      </c>
    </row>
    <row r="140" spans="2:8">
      <c r="B140" t="s">
        <v>150</v>
      </c>
      <c r="E140" t="s">
        <v>9</v>
      </c>
      <c r="F140" t="s">
        <v>237</v>
      </c>
      <c r="G140">
        <v>95</v>
      </c>
      <c r="H140" t="s">
        <v>227</v>
      </c>
    </row>
    <row r="141" spans="2:8">
      <c r="B141" t="s">
        <v>151</v>
      </c>
      <c r="E141" t="s">
        <v>9</v>
      </c>
      <c r="F141" t="s">
        <v>238</v>
      </c>
      <c r="G141">
        <v>96</v>
      </c>
      <c r="H141" t="s">
        <v>227</v>
      </c>
    </row>
    <row r="142" spans="2:8">
      <c r="B142" t="s">
        <v>152</v>
      </c>
      <c r="E142" t="s">
        <v>9</v>
      </c>
      <c r="F142" t="s">
        <v>239</v>
      </c>
      <c r="G142">
        <v>97</v>
      </c>
      <c r="H142" t="s">
        <v>227</v>
      </c>
    </row>
    <row r="143" spans="2:8">
      <c r="B143" t="s">
        <v>153</v>
      </c>
      <c r="E143" t="s">
        <v>9</v>
      </c>
      <c r="F143" t="s">
        <v>241</v>
      </c>
      <c r="G143">
        <v>92</v>
      </c>
      <c r="H143" t="s">
        <v>227</v>
      </c>
    </row>
    <row r="144" spans="2:8">
      <c r="B144" t="s">
        <v>154</v>
      </c>
      <c r="E144" t="s">
        <v>9</v>
      </c>
      <c r="F144" t="s">
        <v>242</v>
      </c>
      <c r="G144">
        <v>93</v>
      </c>
      <c r="H144" t="s">
        <v>227</v>
      </c>
    </row>
    <row r="145" spans="2:8">
      <c r="B145" t="s">
        <v>155</v>
      </c>
      <c r="E145" t="s">
        <v>9</v>
      </c>
      <c r="F145" t="s">
        <v>243</v>
      </c>
      <c r="G145">
        <v>94</v>
      </c>
      <c r="H145" t="s">
        <v>227</v>
      </c>
    </row>
    <row r="146" spans="2:8">
      <c r="B146" t="s">
        <v>156</v>
      </c>
      <c r="E146" t="s">
        <v>9</v>
      </c>
      <c r="F146" t="s">
        <v>244</v>
      </c>
      <c r="G146">
        <v>98</v>
      </c>
      <c r="H146" t="s">
        <v>227</v>
      </c>
    </row>
    <row r="147" spans="2:8">
      <c r="B147" t="s">
        <v>157</v>
      </c>
      <c r="E147" t="s">
        <v>9</v>
      </c>
      <c r="F147" t="s">
        <v>245</v>
      </c>
      <c r="G147">
        <v>99</v>
      </c>
      <c r="H147" t="s">
        <v>227</v>
      </c>
    </row>
    <row r="148" spans="2:8">
      <c r="B148" t="s">
        <v>158</v>
      </c>
      <c r="E148" t="s">
        <v>9</v>
      </c>
      <c r="F148" t="s">
        <v>246</v>
      </c>
      <c r="G148">
        <v>100</v>
      </c>
      <c r="H148" t="s">
        <v>227</v>
      </c>
    </row>
    <row r="149" spans="2:8">
      <c r="B149" t="s">
        <v>159</v>
      </c>
      <c r="E149" t="s">
        <v>9</v>
      </c>
      <c r="F149" t="s">
        <v>247</v>
      </c>
      <c r="G149">
        <v>101</v>
      </c>
      <c r="H149" t="s">
        <v>227</v>
      </c>
    </row>
    <row r="150" spans="2:8">
      <c r="B150" t="s">
        <v>160</v>
      </c>
      <c r="E150" t="s">
        <v>9</v>
      </c>
      <c r="F150" t="s">
        <v>248</v>
      </c>
      <c r="G150">
        <v>102</v>
      </c>
      <c r="H150" t="s">
        <v>227</v>
      </c>
    </row>
    <row r="151" spans="2:8">
      <c r="B151" t="s">
        <v>161</v>
      </c>
      <c r="E151" t="s">
        <v>9</v>
      </c>
      <c r="F151" t="s">
        <v>249</v>
      </c>
      <c r="G151">
        <v>103</v>
      </c>
      <c r="H151" t="s">
        <v>227</v>
      </c>
    </row>
    <row r="152" spans="2:8">
      <c r="B152" t="s">
        <v>162</v>
      </c>
      <c r="E152" t="s">
        <v>11</v>
      </c>
      <c r="F152" t="s">
        <v>226</v>
      </c>
      <c r="G152">
        <v>190</v>
      </c>
      <c r="H152" t="s">
        <v>227</v>
      </c>
    </row>
    <row r="153" spans="2:8">
      <c r="B153" t="s">
        <v>163</v>
      </c>
      <c r="E153" t="s">
        <v>11</v>
      </c>
      <c r="F153" t="s">
        <v>228</v>
      </c>
      <c r="G153">
        <v>191</v>
      </c>
      <c r="H153" t="s">
        <v>227</v>
      </c>
    </row>
    <row r="154" spans="2:8">
      <c r="B154" t="s">
        <v>164</v>
      </c>
      <c r="E154" t="s">
        <v>11</v>
      </c>
      <c r="F154" t="s">
        <v>229</v>
      </c>
      <c r="G154">
        <v>192</v>
      </c>
      <c r="H154" t="s">
        <v>227</v>
      </c>
    </row>
    <row r="155" spans="2:8">
      <c r="B155" t="s">
        <v>165</v>
      </c>
      <c r="E155" t="s">
        <v>11</v>
      </c>
      <c r="F155" t="s">
        <v>230</v>
      </c>
      <c r="G155">
        <v>193</v>
      </c>
      <c r="H155" t="s">
        <v>227</v>
      </c>
    </row>
    <row r="156" spans="2:8">
      <c r="B156" t="s">
        <v>166</v>
      </c>
      <c r="E156" t="s">
        <v>11</v>
      </c>
      <c r="F156" t="s">
        <v>231</v>
      </c>
      <c r="G156">
        <v>194</v>
      </c>
      <c r="H156" t="s">
        <v>227</v>
      </c>
    </row>
    <row r="157" spans="2:8">
      <c r="B157" t="s">
        <v>167</v>
      </c>
      <c r="E157" t="s">
        <v>11</v>
      </c>
      <c r="F157" t="s">
        <v>232</v>
      </c>
      <c r="G157">
        <v>195</v>
      </c>
      <c r="H157" t="s">
        <v>227</v>
      </c>
    </row>
    <row r="158" spans="2:8">
      <c r="B158" t="s">
        <v>168</v>
      </c>
      <c r="E158" t="s">
        <v>11</v>
      </c>
      <c r="F158" t="s">
        <v>233</v>
      </c>
      <c r="G158">
        <v>196</v>
      </c>
      <c r="H158" t="s">
        <v>227</v>
      </c>
    </row>
    <row r="159" spans="2:8">
      <c r="B159" t="s">
        <v>169</v>
      </c>
      <c r="E159" t="s">
        <v>11</v>
      </c>
      <c r="F159" t="s">
        <v>234</v>
      </c>
      <c r="G159">
        <v>197</v>
      </c>
      <c r="H159" t="s">
        <v>227</v>
      </c>
    </row>
    <row r="160" spans="2:8">
      <c r="B160" t="s">
        <v>170</v>
      </c>
      <c r="E160" t="s">
        <v>11</v>
      </c>
      <c r="F160" t="s">
        <v>235</v>
      </c>
      <c r="G160">
        <v>198</v>
      </c>
      <c r="H160" t="s">
        <v>227</v>
      </c>
    </row>
    <row r="161" spans="2:8">
      <c r="B161" t="s">
        <v>171</v>
      </c>
      <c r="E161" t="s">
        <v>11</v>
      </c>
      <c r="F161" t="s">
        <v>237</v>
      </c>
      <c r="G161">
        <v>180</v>
      </c>
      <c r="H161" t="s">
        <v>227</v>
      </c>
    </row>
    <row r="162" spans="2:8">
      <c r="B162" t="s">
        <v>172</v>
      </c>
      <c r="E162" t="s">
        <v>11</v>
      </c>
      <c r="F162" t="s">
        <v>238</v>
      </c>
      <c r="G162">
        <v>181</v>
      </c>
      <c r="H162" t="s">
        <v>227</v>
      </c>
    </row>
    <row r="163" spans="2:8">
      <c r="B163" t="s">
        <v>173</v>
      </c>
      <c r="E163" t="s">
        <v>11</v>
      </c>
      <c r="F163" t="s">
        <v>239</v>
      </c>
      <c r="G163">
        <v>182</v>
      </c>
      <c r="H163" t="s">
        <v>227</v>
      </c>
    </row>
    <row r="164" spans="2:8">
      <c r="B164" t="s">
        <v>174</v>
      </c>
      <c r="E164" t="s">
        <v>11</v>
      </c>
      <c r="F164" t="s">
        <v>241</v>
      </c>
      <c r="G164">
        <v>177</v>
      </c>
      <c r="H164" t="s">
        <v>227</v>
      </c>
    </row>
    <row r="165" spans="2:8">
      <c r="B165" t="s">
        <v>175</v>
      </c>
      <c r="E165" t="s">
        <v>11</v>
      </c>
      <c r="F165" t="s">
        <v>242</v>
      </c>
      <c r="G165">
        <v>178</v>
      </c>
      <c r="H165" t="s">
        <v>227</v>
      </c>
    </row>
    <row r="166" spans="2:8">
      <c r="B166" t="s">
        <v>176</v>
      </c>
      <c r="E166" t="s">
        <v>11</v>
      </c>
      <c r="F166" t="s">
        <v>243</v>
      </c>
      <c r="G166">
        <v>179</v>
      </c>
      <c r="H166" t="s">
        <v>227</v>
      </c>
    </row>
    <row r="167" spans="2:8">
      <c r="B167" t="s">
        <v>177</v>
      </c>
      <c r="E167" t="s">
        <v>11</v>
      </c>
      <c r="F167" t="s">
        <v>244</v>
      </c>
      <c r="G167">
        <v>184</v>
      </c>
      <c r="H167" t="s">
        <v>227</v>
      </c>
    </row>
    <row r="168" spans="2:8">
      <c r="B168" t="s">
        <v>178</v>
      </c>
      <c r="E168" t="s">
        <v>11</v>
      </c>
      <c r="F168" t="s">
        <v>245</v>
      </c>
      <c r="G168">
        <v>185</v>
      </c>
      <c r="H168" t="s">
        <v>227</v>
      </c>
    </row>
    <row r="169" spans="2:8">
      <c r="B169" t="s">
        <v>179</v>
      </c>
      <c r="E169" t="s">
        <v>11</v>
      </c>
      <c r="F169" t="s">
        <v>246</v>
      </c>
      <c r="G169">
        <v>186</v>
      </c>
      <c r="H169" t="s">
        <v>227</v>
      </c>
    </row>
    <row r="170" spans="2:8">
      <c r="B170" t="s">
        <v>180</v>
      </c>
      <c r="E170" t="s">
        <v>11</v>
      </c>
      <c r="F170" t="s">
        <v>247</v>
      </c>
      <c r="G170">
        <v>187</v>
      </c>
      <c r="H170" t="s">
        <v>227</v>
      </c>
    </row>
    <row r="171" spans="2:8">
      <c r="B171" t="s">
        <v>181</v>
      </c>
      <c r="E171" t="s">
        <v>11</v>
      </c>
      <c r="F171" t="s">
        <v>248</v>
      </c>
      <c r="G171">
        <v>188</v>
      </c>
      <c r="H171" t="s">
        <v>227</v>
      </c>
    </row>
    <row r="172" spans="2:8">
      <c r="B172" t="s">
        <v>182</v>
      </c>
      <c r="E172" t="s">
        <v>11</v>
      </c>
      <c r="F172" t="s">
        <v>249</v>
      </c>
      <c r="G172">
        <v>189</v>
      </c>
      <c r="H172" t="s">
        <v>227</v>
      </c>
    </row>
    <row r="173" spans="2:8">
      <c r="B173" t="s">
        <v>183</v>
      </c>
      <c r="E173" t="s">
        <v>12</v>
      </c>
      <c r="F173" t="s">
        <v>226</v>
      </c>
      <c r="G173">
        <v>146</v>
      </c>
      <c r="H173" t="s">
        <v>227</v>
      </c>
    </row>
    <row r="174" spans="2:8">
      <c r="B174" t="s">
        <v>184</v>
      </c>
      <c r="E174" t="s">
        <v>12</v>
      </c>
      <c r="F174" t="s">
        <v>228</v>
      </c>
      <c r="G174">
        <v>147</v>
      </c>
      <c r="H174" t="s">
        <v>227</v>
      </c>
    </row>
    <row r="175" spans="2:8">
      <c r="B175" t="s">
        <v>185</v>
      </c>
      <c r="E175" t="s">
        <v>12</v>
      </c>
      <c r="F175" t="s">
        <v>229</v>
      </c>
      <c r="G175">
        <v>148</v>
      </c>
      <c r="H175" t="s">
        <v>227</v>
      </c>
    </row>
    <row r="176" spans="2:8">
      <c r="B176" t="s">
        <v>186</v>
      </c>
      <c r="E176" t="s">
        <v>12</v>
      </c>
      <c r="F176" t="s">
        <v>230</v>
      </c>
      <c r="G176">
        <v>149</v>
      </c>
      <c r="H176" t="s">
        <v>227</v>
      </c>
    </row>
    <row r="177" spans="2:8">
      <c r="B177" t="s">
        <v>187</v>
      </c>
      <c r="E177" t="s">
        <v>12</v>
      </c>
      <c r="F177" t="s">
        <v>231</v>
      </c>
      <c r="G177">
        <v>150</v>
      </c>
      <c r="H177" t="s">
        <v>227</v>
      </c>
    </row>
    <row r="178" spans="2:8">
      <c r="B178" t="s">
        <v>188</v>
      </c>
      <c r="E178" t="s">
        <v>12</v>
      </c>
      <c r="F178" t="s">
        <v>232</v>
      </c>
      <c r="G178">
        <v>151</v>
      </c>
      <c r="H178" t="s">
        <v>227</v>
      </c>
    </row>
    <row r="179" spans="2:8">
      <c r="B179" t="s">
        <v>189</v>
      </c>
      <c r="E179" t="s">
        <v>12</v>
      </c>
      <c r="F179" t="s">
        <v>233</v>
      </c>
      <c r="G179">
        <v>152</v>
      </c>
      <c r="H179" t="s">
        <v>227</v>
      </c>
    </row>
    <row r="180" spans="2:8">
      <c r="B180" t="s">
        <v>190</v>
      </c>
      <c r="E180" t="s">
        <v>12</v>
      </c>
      <c r="F180" t="s">
        <v>234</v>
      </c>
      <c r="G180">
        <v>153</v>
      </c>
      <c r="H180" t="s">
        <v>227</v>
      </c>
    </row>
    <row r="181" spans="2:8">
      <c r="B181" t="s">
        <v>191</v>
      </c>
      <c r="E181" t="s">
        <v>12</v>
      </c>
      <c r="F181" t="s">
        <v>235</v>
      </c>
      <c r="G181">
        <v>154</v>
      </c>
      <c r="H181" t="s">
        <v>227</v>
      </c>
    </row>
    <row r="182" spans="2:8">
      <c r="B182" t="s">
        <v>192</v>
      </c>
      <c r="E182" t="s">
        <v>12</v>
      </c>
      <c r="F182" t="s">
        <v>237</v>
      </c>
      <c r="G182">
        <v>137</v>
      </c>
      <c r="H182" t="s">
        <v>227</v>
      </c>
    </row>
    <row r="183" spans="2:8">
      <c r="B183" t="s">
        <v>193</v>
      </c>
      <c r="E183" t="s">
        <v>12</v>
      </c>
      <c r="F183" t="s">
        <v>238</v>
      </c>
      <c r="G183">
        <v>138</v>
      </c>
      <c r="H183" t="s">
        <v>227</v>
      </c>
    </row>
    <row r="184" spans="2:8">
      <c r="B184" t="s">
        <v>194</v>
      </c>
      <c r="E184" t="s">
        <v>12</v>
      </c>
      <c r="F184" t="s">
        <v>239</v>
      </c>
      <c r="G184">
        <v>139</v>
      </c>
      <c r="H184" t="s">
        <v>227</v>
      </c>
    </row>
    <row r="185" spans="2:8">
      <c r="B185" t="s">
        <v>195</v>
      </c>
      <c r="E185" t="s">
        <v>12</v>
      </c>
      <c r="F185" t="s">
        <v>241</v>
      </c>
      <c r="G185">
        <v>134</v>
      </c>
      <c r="H185" t="s">
        <v>227</v>
      </c>
    </row>
    <row r="186" spans="2:8">
      <c r="B186" t="s">
        <v>196</v>
      </c>
      <c r="E186" t="s">
        <v>12</v>
      </c>
      <c r="F186" t="s">
        <v>242</v>
      </c>
      <c r="G186">
        <v>135</v>
      </c>
      <c r="H186" t="s">
        <v>227</v>
      </c>
    </row>
    <row r="187" spans="2:8">
      <c r="B187" t="s">
        <v>197</v>
      </c>
      <c r="E187" t="s">
        <v>12</v>
      </c>
      <c r="F187" t="s">
        <v>243</v>
      </c>
      <c r="G187">
        <v>136</v>
      </c>
      <c r="H187" t="s">
        <v>227</v>
      </c>
    </row>
    <row r="188" spans="2:8">
      <c r="B188" t="s">
        <v>198</v>
      </c>
      <c r="E188" t="s">
        <v>12</v>
      </c>
      <c r="F188" t="s">
        <v>244</v>
      </c>
      <c r="G188">
        <v>140</v>
      </c>
      <c r="H188" t="s">
        <v>227</v>
      </c>
    </row>
    <row r="189" spans="2:8">
      <c r="B189" t="s">
        <v>199</v>
      </c>
      <c r="E189" t="s">
        <v>12</v>
      </c>
      <c r="F189" t="s">
        <v>245</v>
      </c>
      <c r="G189">
        <v>141</v>
      </c>
      <c r="H189" t="s">
        <v>227</v>
      </c>
    </row>
    <row r="190" spans="2:8">
      <c r="B190" t="s">
        <v>200</v>
      </c>
      <c r="E190" t="s">
        <v>12</v>
      </c>
      <c r="F190" t="s">
        <v>246</v>
      </c>
      <c r="G190">
        <v>142</v>
      </c>
      <c r="H190" t="s">
        <v>227</v>
      </c>
    </row>
    <row r="191" spans="2:8">
      <c r="B191" t="s">
        <v>201</v>
      </c>
      <c r="E191" t="s">
        <v>12</v>
      </c>
      <c r="F191" t="s">
        <v>247</v>
      </c>
      <c r="G191">
        <v>143</v>
      </c>
      <c r="H191" t="s">
        <v>227</v>
      </c>
    </row>
    <row r="192" spans="2:8">
      <c r="B192" t="s">
        <v>202</v>
      </c>
      <c r="E192" t="s">
        <v>12</v>
      </c>
      <c r="F192" t="s">
        <v>248</v>
      </c>
      <c r="G192">
        <v>144</v>
      </c>
      <c r="H192" t="s">
        <v>227</v>
      </c>
    </row>
    <row r="193" spans="2:8">
      <c r="B193" t="s">
        <v>203</v>
      </c>
      <c r="E193" t="s">
        <v>12</v>
      </c>
      <c r="F193" t="s">
        <v>249</v>
      </c>
      <c r="G193">
        <v>145</v>
      </c>
      <c r="H193" t="s">
        <v>227</v>
      </c>
    </row>
    <row r="194" spans="2:8">
      <c r="B194" t="s">
        <v>204</v>
      </c>
      <c r="E194" t="s">
        <v>10</v>
      </c>
      <c r="F194" t="s">
        <v>226</v>
      </c>
      <c r="G194">
        <v>61</v>
      </c>
      <c r="H194" t="s">
        <v>227</v>
      </c>
    </row>
    <row r="195" spans="2:8">
      <c r="B195" t="s">
        <v>205</v>
      </c>
      <c r="E195" t="s">
        <v>10</v>
      </c>
      <c r="F195" t="s">
        <v>228</v>
      </c>
      <c r="G195">
        <v>62</v>
      </c>
      <c r="H195" t="s">
        <v>227</v>
      </c>
    </row>
    <row r="196" spans="2:8">
      <c r="B196" t="s">
        <v>206</v>
      </c>
      <c r="E196" t="s">
        <v>10</v>
      </c>
      <c r="F196" t="s">
        <v>229</v>
      </c>
      <c r="G196">
        <v>63</v>
      </c>
      <c r="H196" t="s">
        <v>227</v>
      </c>
    </row>
    <row r="197" spans="2:8">
      <c r="B197" t="s">
        <v>207</v>
      </c>
      <c r="E197" t="s">
        <v>10</v>
      </c>
      <c r="F197" t="s">
        <v>230</v>
      </c>
      <c r="G197">
        <v>64</v>
      </c>
      <c r="H197" t="s">
        <v>227</v>
      </c>
    </row>
    <row r="198" spans="2:8">
      <c r="B198" t="s">
        <v>208</v>
      </c>
      <c r="E198" t="s">
        <v>10</v>
      </c>
      <c r="F198" t="s">
        <v>231</v>
      </c>
      <c r="G198">
        <v>65</v>
      </c>
      <c r="H198" t="s">
        <v>227</v>
      </c>
    </row>
    <row r="199" spans="2:8">
      <c r="B199" t="s">
        <v>209</v>
      </c>
      <c r="E199" t="s">
        <v>10</v>
      </c>
      <c r="F199" t="s">
        <v>232</v>
      </c>
      <c r="G199">
        <v>66</v>
      </c>
      <c r="H199" t="s">
        <v>227</v>
      </c>
    </row>
    <row r="200" spans="2:8">
      <c r="B200" t="s">
        <v>210</v>
      </c>
      <c r="E200" t="s">
        <v>10</v>
      </c>
      <c r="F200" t="s">
        <v>233</v>
      </c>
      <c r="G200">
        <v>67</v>
      </c>
      <c r="H200" t="s">
        <v>227</v>
      </c>
    </row>
    <row r="201" spans="2:8">
      <c r="B201" t="s">
        <v>211</v>
      </c>
      <c r="E201" t="s">
        <v>10</v>
      </c>
      <c r="F201" t="s">
        <v>234</v>
      </c>
      <c r="G201">
        <v>68</v>
      </c>
      <c r="H201" t="s">
        <v>227</v>
      </c>
    </row>
    <row r="202" spans="2:8">
      <c r="B202" t="s">
        <v>212</v>
      </c>
      <c r="E202" t="s">
        <v>10</v>
      </c>
      <c r="F202" t="s">
        <v>235</v>
      </c>
      <c r="G202">
        <v>69</v>
      </c>
      <c r="H202" t="s">
        <v>227</v>
      </c>
    </row>
    <row r="203" spans="2:8">
      <c r="B203" t="s">
        <v>213</v>
      </c>
      <c r="E203" t="s">
        <v>10</v>
      </c>
      <c r="F203" t="s">
        <v>236</v>
      </c>
      <c r="G203">
        <v>70</v>
      </c>
      <c r="H203" t="s">
        <v>227</v>
      </c>
    </row>
    <row r="204" spans="2:8">
      <c r="B204" t="s">
        <v>214</v>
      </c>
      <c r="E204" t="s">
        <v>10</v>
      </c>
      <c r="F204" t="s">
        <v>237</v>
      </c>
      <c r="G204">
        <v>52</v>
      </c>
      <c r="H204" t="s">
        <v>227</v>
      </c>
    </row>
    <row r="205" spans="2:8">
      <c r="B205" t="s">
        <v>215</v>
      </c>
      <c r="E205" t="s">
        <v>10</v>
      </c>
      <c r="F205" t="s">
        <v>238</v>
      </c>
      <c r="G205">
        <v>53</v>
      </c>
      <c r="H205" t="s">
        <v>227</v>
      </c>
    </row>
    <row r="206" spans="2:8">
      <c r="B206" t="s">
        <v>216</v>
      </c>
      <c r="E206" t="s">
        <v>10</v>
      </c>
      <c r="F206" t="s">
        <v>239</v>
      </c>
      <c r="G206">
        <v>54</v>
      </c>
      <c r="H206" t="s">
        <v>227</v>
      </c>
    </row>
    <row r="207" spans="2:8">
      <c r="B207" t="s">
        <v>217</v>
      </c>
      <c r="E207" t="s">
        <v>10</v>
      </c>
      <c r="F207" t="s">
        <v>241</v>
      </c>
      <c r="G207">
        <v>49</v>
      </c>
      <c r="H207" t="s">
        <v>227</v>
      </c>
    </row>
    <row r="208" spans="2:8">
      <c r="B208" t="s">
        <v>218</v>
      </c>
      <c r="E208" t="s">
        <v>10</v>
      </c>
      <c r="F208" t="s">
        <v>242</v>
      </c>
      <c r="G208">
        <v>50</v>
      </c>
      <c r="H208" t="s">
        <v>227</v>
      </c>
    </row>
    <row r="209" spans="2:8">
      <c r="B209" t="s">
        <v>219</v>
      </c>
      <c r="E209" t="s">
        <v>10</v>
      </c>
      <c r="F209" t="s">
        <v>243</v>
      </c>
      <c r="G209">
        <v>51</v>
      </c>
      <c r="H209" t="s">
        <v>227</v>
      </c>
    </row>
    <row r="210" spans="2:8">
      <c r="B210" t="s">
        <v>220</v>
      </c>
      <c r="E210" t="s">
        <v>10</v>
      </c>
      <c r="F210" t="s">
        <v>244</v>
      </c>
      <c r="G210">
        <v>55</v>
      </c>
      <c r="H210" t="s">
        <v>227</v>
      </c>
    </row>
    <row r="211" spans="2:8">
      <c r="B211" t="s">
        <v>221</v>
      </c>
      <c r="E211" t="s">
        <v>10</v>
      </c>
      <c r="F211" t="s">
        <v>245</v>
      </c>
      <c r="G211">
        <v>56</v>
      </c>
      <c r="H211" t="s">
        <v>227</v>
      </c>
    </row>
    <row r="212" spans="2:8">
      <c r="B212" t="s">
        <v>222</v>
      </c>
      <c r="E212" t="s">
        <v>10</v>
      </c>
      <c r="F212" t="s">
        <v>246</v>
      </c>
      <c r="G212">
        <v>57</v>
      </c>
      <c r="H212" t="s">
        <v>227</v>
      </c>
    </row>
    <row r="213" spans="2:8">
      <c r="B213" t="s">
        <v>223</v>
      </c>
      <c r="E213" t="s">
        <v>10</v>
      </c>
      <c r="F213" t="s">
        <v>247</v>
      </c>
      <c r="G213">
        <v>58</v>
      </c>
      <c r="H213" t="s">
        <v>227</v>
      </c>
    </row>
    <row r="214" spans="2:8">
      <c r="B214" t="s">
        <v>224</v>
      </c>
      <c r="E214" t="s">
        <v>10</v>
      </c>
      <c r="F214" t="s">
        <v>248</v>
      </c>
      <c r="G214">
        <v>59</v>
      </c>
      <c r="H214" t="s">
        <v>227</v>
      </c>
    </row>
    <row r="215" spans="2:8">
      <c r="B215" t="s">
        <v>225</v>
      </c>
      <c r="E215" t="s">
        <v>10</v>
      </c>
      <c r="F215" t="s">
        <v>249</v>
      </c>
      <c r="G215">
        <v>60</v>
      </c>
      <c r="H215" t="s">
        <v>227</v>
      </c>
    </row>
  </sheetData>
  <autoFilter ref="E2:H215" xr:uid="{72DFA944-E8ED-47D7-9A51-F45887573BC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F21A-6301-43F7-95DB-FBFD9BEEE854}">
  <dimension ref="B2:AO45"/>
  <sheetViews>
    <sheetView topLeftCell="M1" workbookViewId="0">
      <selection activeCell="B2" sqref="B2:AO45"/>
    </sheetView>
  </sheetViews>
  <sheetFormatPr defaultRowHeight="15"/>
  <cols>
    <col min="1" max="1" width="1.5703125" customWidth="1"/>
  </cols>
  <sheetData>
    <row r="2" spans="2:41">
      <c r="B2" s="55">
        <v>1</v>
      </c>
      <c r="C2" s="55"/>
      <c r="D2" s="55"/>
      <c r="E2" s="10"/>
      <c r="F2" s="55">
        <v>2</v>
      </c>
      <c r="G2" s="55"/>
      <c r="H2" s="55"/>
      <c r="I2" s="10"/>
      <c r="J2" s="55">
        <v>3</v>
      </c>
      <c r="K2" s="55"/>
      <c r="L2" s="55"/>
      <c r="M2" s="10"/>
      <c r="N2" s="55">
        <v>4</v>
      </c>
      <c r="O2" s="55"/>
      <c r="P2" s="55"/>
      <c r="Q2" s="10"/>
      <c r="R2" s="55">
        <v>5</v>
      </c>
      <c r="S2" s="55"/>
      <c r="T2" s="55"/>
      <c r="U2" s="10"/>
      <c r="V2" s="55">
        <v>6</v>
      </c>
      <c r="W2" s="55"/>
      <c r="X2" s="55"/>
      <c r="Y2" s="10"/>
      <c r="Z2" s="55">
        <v>7</v>
      </c>
      <c r="AA2" s="55"/>
      <c r="AB2" s="55"/>
      <c r="AC2" s="10"/>
      <c r="AD2" s="55">
        <v>8</v>
      </c>
      <c r="AE2" s="55"/>
      <c r="AF2" s="55"/>
      <c r="AG2" s="10"/>
      <c r="AH2" s="55">
        <v>9</v>
      </c>
      <c r="AI2" s="55"/>
      <c r="AJ2" s="55"/>
      <c r="AK2" s="10"/>
      <c r="AL2" s="55">
        <v>10</v>
      </c>
      <c r="AM2" s="55"/>
      <c r="AN2" s="55"/>
    </row>
    <row r="3" spans="2:41" ht="15.75" thickBot="1">
      <c r="B3" s="5" t="s">
        <v>3</v>
      </c>
      <c r="C3" s="5"/>
      <c r="D3" s="5" t="s">
        <v>3</v>
      </c>
      <c r="E3" s="5"/>
      <c r="F3" s="5" t="s">
        <v>4</v>
      </c>
      <c r="G3" s="5"/>
      <c r="H3" s="5" t="s">
        <v>4</v>
      </c>
      <c r="I3" s="5"/>
      <c r="J3" s="5" t="s">
        <v>5</v>
      </c>
      <c r="K3" s="5"/>
      <c r="L3" s="5" t="s">
        <v>5</v>
      </c>
      <c r="M3" s="5"/>
      <c r="N3" s="5" t="s">
        <v>6</v>
      </c>
      <c r="O3" s="5"/>
      <c r="P3" s="5" t="s">
        <v>6</v>
      </c>
      <c r="Q3" s="5"/>
      <c r="R3" s="5" t="s">
        <v>7</v>
      </c>
      <c r="S3" s="5"/>
      <c r="T3" s="5" t="s">
        <v>7</v>
      </c>
      <c r="U3" s="5"/>
      <c r="V3" s="5" t="s">
        <v>8</v>
      </c>
      <c r="W3" s="5"/>
      <c r="X3" s="5" t="s">
        <v>8</v>
      </c>
      <c r="Y3" s="5"/>
      <c r="Z3" s="5" t="s">
        <v>9</v>
      </c>
      <c r="AA3" s="5"/>
      <c r="AB3" s="5" t="s">
        <v>9</v>
      </c>
      <c r="AC3" s="5"/>
      <c r="AD3" s="5" t="s">
        <v>11</v>
      </c>
      <c r="AE3" s="5"/>
      <c r="AF3" s="5" t="s">
        <v>11</v>
      </c>
      <c r="AG3" s="5"/>
      <c r="AH3" s="5" t="s">
        <v>12</v>
      </c>
      <c r="AI3" s="5"/>
      <c r="AJ3" s="5" t="s">
        <v>12</v>
      </c>
      <c r="AK3" s="11"/>
      <c r="AL3" s="6" t="s">
        <v>10</v>
      </c>
      <c r="AM3" s="6"/>
      <c r="AN3" s="6" t="s">
        <v>10</v>
      </c>
    </row>
    <row r="4" spans="2:41" ht="15.75" thickBot="1">
      <c r="B4" s="3" t="s">
        <v>226</v>
      </c>
      <c r="C4" s="3" t="str">
        <f>$B$3&amp;"."&amp;B4</f>
        <v>KA.AN1</v>
      </c>
      <c r="D4" s="1" t="s">
        <v>230</v>
      </c>
      <c r="E4" s="3" t="str">
        <f>$B$3&amp;"."&amp;D4</f>
        <v>KA.DI1</v>
      </c>
      <c r="F4" s="3" t="s">
        <v>226</v>
      </c>
      <c r="G4" s="3" t="str">
        <f>$F$3&amp;"."&amp;F4</f>
        <v>KL.AN1</v>
      </c>
      <c r="H4" s="1" t="s">
        <v>230</v>
      </c>
      <c r="I4" s="3" t="str">
        <f>$F$3&amp;"."&amp;H4</f>
        <v>KL.DI1</v>
      </c>
      <c r="J4" s="3" t="s">
        <v>226</v>
      </c>
      <c r="K4" s="3" t="str">
        <f>$J$3&amp;"."&amp;J4</f>
        <v>KM.AN1</v>
      </c>
      <c r="L4" s="1" t="s">
        <v>230</v>
      </c>
      <c r="M4" s="3" t="str">
        <f t="shared" ref="M4:M45" si="0">$J$3&amp;"."&amp;L4</f>
        <v>KM.DI1</v>
      </c>
      <c r="N4" s="3" t="s">
        <v>226</v>
      </c>
      <c r="O4" s="3" t="str">
        <f>$N$3&amp;"."&amp;N4</f>
        <v>KR.AN1</v>
      </c>
      <c r="P4" s="1" t="s">
        <v>230</v>
      </c>
      <c r="Q4" s="3" t="str">
        <f>$N$3&amp;"."&amp;P4</f>
        <v>KR.DI1</v>
      </c>
      <c r="R4" s="3" t="s">
        <v>226</v>
      </c>
      <c r="S4" s="3" t="str">
        <f>$R$3&amp;"."&amp;R4</f>
        <v>MK.AN1</v>
      </c>
      <c r="T4" s="1" t="s">
        <v>230</v>
      </c>
      <c r="U4" s="3" t="str">
        <f>$R$3&amp;"."&amp;T4</f>
        <v>MK.DI1</v>
      </c>
      <c r="V4" s="3" t="s">
        <v>226</v>
      </c>
      <c r="W4" s="3" t="str">
        <f>$V$3&amp;"."&amp;V4</f>
        <v>NA.AN1</v>
      </c>
      <c r="X4" s="1" t="s">
        <v>230</v>
      </c>
      <c r="Y4" s="3" t="str">
        <f>$V$3&amp;"."&amp;X4</f>
        <v>NA.DI1</v>
      </c>
      <c r="Z4" s="3" t="s">
        <v>226</v>
      </c>
      <c r="AA4" s="3" t="str">
        <f>$Z$3&amp;"."&amp;Z4</f>
        <v>NM.AN1</v>
      </c>
      <c r="AB4" s="1" t="s">
        <v>230</v>
      </c>
      <c r="AC4" s="3" t="str">
        <f>$Z$3&amp;"."&amp;AB4</f>
        <v>NM.DI1</v>
      </c>
      <c r="AD4" s="3" t="s">
        <v>226</v>
      </c>
      <c r="AE4" s="3" t="str">
        <f>$AD$3&amp;"."&amp;AD4</f>
        <v>TM.AN1</v>
      </c>
      <c r="AF4" s="1" t="s">
        <v>230</v>
      </c>
      <c r="AG4" s="3" t="str">
        <f>$AD$3&amp;"."&amp;AF4</f>
        <v>TM.DI1</v>
      </c>
      <c r="AH4" s="3" t="s">
        <v>226</v>
      </c>
      <c r="AI4" s="3" t="str">
        <f>$AH$3&amp;"."&amp;AH4</f>
        <v>UY.AN1</v>
      </c>
      <c r="AJ4" s="1" t="s">
        <v>230</v>
      </c>
      <c r="AK4" s="3" t="str">
        <f>$AH$3&amp;"."&amp;AJ4</f>
        <v>UY.DI1</v>
      </c>
      <c r="AL4" s="3" t="s">
        <v>226</v>
      </c>
      <c r="AM4" s="3" t="str">
        <f>$AL$3&amp;"."&amp;AL4</f>
        <v>YM.AN1</v>
      </c>
      <c r="AN4" s="1" t="s">
        <v>230</v>
      </c>
      <c r="AO4" t="str">
        <f>$AN$3&amp;"."&amp;AN4</f>
        <v>YM.DI1</v>
      </c>
    </row>
    <row r="5" spans="2:41" ht="15.75" thickBot="1">
      <c r="B5" s="3" t="s">
        <v>226</v>
      </c>
      <c r="C5" s="3" t="str">
        <f t="shared" ref="C5:C45" si="1">$B$3&amp;"."&amp;B5</f>
        <v>KA.AN1</v>
      </c>
      <c r="D5" s="1" t="s">
        <v>233</v>
      </c>
      <c r="E5" s="3" t="str">
        <f t="shared" ref="E5:E45" si="2">$B$3&amp;"."&amp;D5</f>
        <v>KA.FE1</v>
      </c>
      <c r="F5" s="3" t="s">
        <v>226</v>
      </c>
      <c r="G5" s="3" t="str">
        <f t="shared" ref="G5:I45" si="3">$F$3&amp;"."&amp;F5</f>
        <v>KL.AN1</v>
      </c>
      <c r="H5" s="1" t="s">
        <v>233</v>
      </c>
      <c r="I5" s="3" t="str">
        <f t="shared" si="3"/>
        <v>KL.FE1</v>
      </c>
      <c r="J5" s="3" t="s">
        <v>226</v>
      </c>
      <c r="K5" s="3" t="str">
        <f t="shared" ref="K5:K45" si="4">$J$3&amp;"."&amp;J5</f>
        <v>KM.AN1</v>
      </c>
      <c r="L5" s="1" t="s">
        <v>233</v>
      </c>
      <c r="M5" s="3" t="str">
        <f t="shared" si="0"/>
        <v>KM.FE1</v>
      </c>
      <c r="N5" s="3" t="s">
        <v>226</v>
      </c>
      <c r="O5" s="3" t="str">
        <f t="shared" ref="O5:O45" si="5">$N$3&amp;"."&amp;N5</f>
        <v>KR.AN1</v>
      </c>
      <c r="P5" s="1" t="s">
        <v>233</v>
      </c>
      <c r="Q5" s="3" t="str">
        <f t="shared" ref="Q5:Q45" si="6">$N$3&amp;"."&amp;P5</f>
        <v>KR.FE1</v>
      </c>
      <c r="R5" s="3" t="s">
        <v>226</v>
      </c>
      <c r="S5" s="3" t="str">
        <f t="shared" ref="S5:S45" si="7">$R$3&amp;"."&amp;R5</f>
        <v>MK.AN1</v>
      </c>
      <c r="T5" s="1" t="s">
        <v>233</v>
      </c>
      <c r="U5" s="3" t="str">
        <f t="shared" ref="U5:U45" si="8">$R$3&amp;"."&amp;T5</f>
        <v>MK.FE1</v>
      </c>
      <c r="V5" s="3" t="s">
        <v>226</v>
      </c>
      <c r="W5" s="3" t="str">
        <f t="shared" ref="W5:W45" si="9">$V$3&amp;"."&amp;V5</f>
        <v>NA.AN1</v>
      </c>
      <c r="X5" s="1" t="s">
        <v>233</v>
      </c>
      <c r="Y5" s="3" t="str">
        <f t="shared" ref="Y5:Y45" si="10">$V$3&amp;"."&amp;X5</f>
        <v>NA.FE1</v>
      </c>
      <c r="Z5" s="3" t="s">
        <v>226</v>
      </c>
      <c r="AA5" s="3" t="str">
        <f t="shared" ref="AA5:AA45" si="11">$Z$3&amp;"."&amp;Z5</f>
        <v>NM.AN1</v>
      </c>
      <c r="AB5" s="1" t="s">
        <v>233</v>
      </c>
      <c r="AC5" s="3" t="str">
        <f t="shared" ref="AC5:AC45" si="12">$Z$3&amp;"."&amp;AB5</f>
        <v>NM.FE1</v>
      </c>
      <c r="AD5" s="3" t="s">
        <v>226</v>
      </c>
      <c r="AE5" s="3" t="str">
        <f t="shared" ref="AE5:AE45" si="13">$AD$3&amp;"."&amp;AD5</f>
        <v>TM.AN1</v>
      </c>
      <c r="AF5" s="1" t="s">
        <v>233</v>
      </c>
      <c r="AG5" s="3" t="str">
        <f t="shared" ref="AG5:AG45" si="14">$AD$3&amp;"."&amp;AF5</f>
        <v>TM.FE1</v>
      </c>
      <c r="AH5" s="3" t="s">
        <v>226</v>
      </c>
      <c r="AI5" s="3" t="str">
        <f t="shared" ref="AI5:AI45" si="15">$AH$3&amp;"."&amp;AH5</f>
        <v>UY.AN1</v>
      </c>
      <c r="AJ5" s="1" t="s">
        <v>233</v>
      </c>
      <c r="AK5" s="3" t="str">
        <f t="shared" ref="AK5:AK45" si="16">$AH$3&amp;"."&amp;AJ5</f>
        <v>UY.FE1</v>
      </c>
      <c r="AL5" s="3" t="s">
        <v>226</v>
      </c>
      <c r="AM5" s="3" t="str">
        <f t="shared" ref="AM5:AM45" si="17">$AL$3&amp;"."&amp;AL5</f>
        <v>YM.AN1</v>
      </c>
      <c r="AN5" s="1" t="s">
        <v>233</v>
      </c>
      <c r="AO5" t="str">
        <f t="shared" ref="AO5:AO45" si="18">$AN$3&amp;"."&amp;AN5</f>
        <v>YM.FE1</v>
      </c>
    </row>
    <row r="6" spans="2:41" ht="15.75" thickBot="1">
      <c r="B6" s="3" t="s">
        <v>226</v>
      </c>
      <c r="C6" s="3" t="str">
        <f t="shared" si="1"/>
        <v>KA.AN1</v>
      </c>
      <c r="D6" s="1" t="s">
        <v>237</v>
      </c>
      <c r="E6" s="3" t="str">
        <f t="shared" si="2"/>
        <v>KA.HA1</v>
      </c>
      <c r="F6" s="3" t="s">
        <v>226</v>
      </c>
      <c r="G6" s="3" t="str">
        <f t="shared" si="3"/>
        <v>KL.AN1</v>
      </c>
      <c r="H6" s="1" t="s">
        <v>237</v>
      </c>
      <c r="I6" s="3" t="str">
        <f t="shared" si="3"/>
        <v>KL.HA1</v>
      </c>
      <c r="J6" s="3" t="s">
        <v>226</v>
      </c>
      <c r="K6" s="3" t="str">
        <f t="shared" si="4"/>
        <v>KM.AN1</v>
      </c>
      <c r="L6" s="1" t="s">
        <v>237</v>
      </c>
      <c r="M6" s="3" t="str">
        <f t="shared" si="0"/>
        <v>KM.HA1</v>
      </c>
      <c r="N6" s="3" t="s">
        <v>226</v>
      </c>
      <c r="O6" s="3" t="str">
        <f t="shared" si="5"/>
        <v>KR.AN1</v>
      </c>
      <c r="P6" s="1" t="s">
        <v>237</v>
      </c>
      <c r="Q6" s="3" t="str">
        <f t="shared" si="6"/>
        <v>KR.HA1</v>
      </c>
      <c r="R6" s="3" t="s">
        <v>226</v>
      </c>
      <c r="S6" s="3" t="str">
        <f t="shared" si="7"/>
        <v>MK.AN1</v>
      </c>
      <c r="T6" s="1" t="s">
        <v>237</v>
      </c>
      <c r="U6" s="3" t="str">
        <f t="shared" si="8"/>
        <v>MK.HA1</v>
      </c>
      <c r="V6" s="3" t="s">
        <v>226</v>
      </c>
      <c r="W6" s="3" t="str">
        <f t="shared" si="9"/>
        <v>NA.AN1</v>
      </c>
      <c r="X6" s="1" t="s">
        <v>237</v>
      </c>
      <c r="Y6" s="3" t="str">
        <f t="shared" si="10"/>
        <v>NA.HA1</v>
      </c>
      <c r="Z6" s="3" t="s">
        <v>226</v>
      </c>
      <c r="AA6" s="3" t="str">
        <f t="shared" si="11"/>
        <v>NM.AN1</v>
      </c>
      <c r="AB6" s="1" t="s">
        <v>237</v>
      </c>
      <c r="AC6" s="3" t="str">
        <f t="shared" si="12"/>
        <v>NM.HA1</v>
      </c>
      <c r="AD6" s="3" t="s">
        <v>226</v>
      </c>
      <c r="AE6" s="3" t="str">
        <f t="shared" si="13"/>
        <v>TM.AN1</v>
      </c>
      <c r="AF6" s="1" t="s">
        <v>237</v>
      </c>
      <c r="AG6" s="3" t="str">
        <f t="shared" si="14"/>
        <v>TM.HA1</v>
      </c>
      <c r="AH6" s="3" t="s">
        <v>226</v>
      </c>
      <c r="AI6" s="3" t="str">
        <f t="shared" si="15"/>
        <v>UY.AN1</v>
      </c>
      <c r="AJ6" s="1" t="s">
        <v>237</v>
      </c>
      <c r="AK6" s="3" t="str">
        <f t="shared" si="16"/>
        <v>UY.HA1</v>
      </c>
      <c r="AL6" s="3" t="s">
        <v>226</v>
      </c>
      <c r="AM6" s="3" t="str">
        <f t="shared" si="17"/>
        <v>YM.AN1</v>
      </c>
      <c r="AN6" s="1" t="s">
        <v>237</v>
      </c>
      <c r="AO6" t="str">
        <f t="shared" si="18"/>
        <v>YM.HA1</v>
      </c>
    </row>
    <row r="7" spans="2:41" ht="15.75" thickBot="1">
      <c r="B7" s="3" t="s">
        <v>226</v>
      </c>
      <c r="C7" s="3" t="str">
        <f t="shared" si="1"/>
        <v>KA.AN1</v>
      </c>
      <c r="D7" s="1" t="s">
        <v>241</v>
      </c>
      <c r="E7" s="3" t="str">
        <f t="shared" si="2"/>
        <v>KA.NE1</v>
      </c>
      <c r="F7" s="3" t="s">
        <v>226</v>
      </c>
      <c r="G7" s="3" t="str">
        <f t="shared" si="3"/>
        <v>KL.AN1</v>
      </c>
      <c r="H7" s="1" t="s">
        <v>241</v>
      </c>
      <c r="I7" s="3" t="str">
        <f t="shared" si="3"/>
        <v>KL.NE1</v>
      </c>
      <c r="J7" s="3" t="s">
        <v>226</v>
      </c>
      <c r="K7" s="3" t="str">
        <f t="shared" si="4"/>
        <v>KM.AN1</v>
      </c>
      <c r="L7" s="1" t="s">
        <v>241</v>
      </c>
      <c r="M7" s="3" t="str">
        <f t="shared" si="0"/>
        <v>KM.NE1</v>
      </c>
      <c r="N7" s="3" t="s">
        <v>226</v>
      </c>
      <c r="O7" s="3" t="str">
        <f t="shared" si="5"/>
        <v>KR.AN1</v>
      </c>
      <c r="P7" s="1" t="s">
        <v>241</v>
      </c>
      <c r="Q7" s="3" t="str">
        <f t="shared" si="6"/>
        <v>KR.NE1</v>
      </c>
      <c r="R7" s="3" t="s">
        <v>226</v>
      </c>
      <c r="S7" s="3" t="str">
        <f t="shared" si="7"/>
        <v>MK.AN1</v>
      </c>
      <c r="T7" s="1" t="s">
        <v>241</v>
      </c>
      <c r="U7" s="3" t="str">
        <f t="shared" si="8"/>
        <v>MK.NE1</v>
      </c>
      <c r="V7" s="3" t="s">
        <v>226</v>
      </c>
      <c r="W7" s="3" t="str">
        <f t="shared" si="9"/>
        <v>NA.AN1</v>
      </c>
      <c r="X7" s="1" t="s">
        <v>241</v>
      </c>
      <c r="Y7" s="3" t="str">
        <f t="shared" si="10"/>
        <v>NA.NE1</v>
      </c>
      <c r="Z7" s="3" t="s">
        <v>226</v>
      </c>
      <c r="AA7" s="3" t="str">
        <f t="shared" si="11"/>
        <v>NM.AN1</v>
      </c>
      <c r="AB7" s="1" t="s">
        <v>241</v>
      </c>
      <c r="AC7" s="3" t="str">
        <f t="shared" si="12"/>
        <v>NM.NE1</v>
      </c>
      <c r="AD7" s="3" t="s">
        <v>226</v>
      </c>
      <c r="AE7" s="3" t="str">
        <f t="shared" si="13"/>
        <v>TM.AN1</v>
      </c>
      <c r="AF7" s="1" t="s">
        <v>241</v>
      </c>
      <c r="AG7" s="3" t="str">
        <f t="shared" si="14"/>
        <v>TM.NE1</v>
      </c>
      <c r="AH7" s="3" t="s">
        <v>226</v>
      </c>
      <c r="AI7" s="3" t="str">
        <f t="shared" si="15"/>
        <v>UY.AN1</v>
      </c>
      <c r="AJ7" s="1" t="s">
        <v>241</v>
      </c>
      <c r="AK7" s="3" t="str">
        <f t="shared" si="16"/>
        <v>UY.NE1</v>
      </c>
      <c r="AL7" s="3" t="s">
        <v>226</v>
      </c>
      <c r="AM7" s="3" t="str">
        <f t="shared" si="17"/>
        <v>YM.AN1</v>
      </c>
      <c r="AN7" s="1" t="s">
        <v>241</v>
      </c>
      <c r="AO7" t="str">
        <f t="shared" si="18"/>
        <v>YM.NE1</v>
      </c>
    </row>
    <row r="8" spans="2:41" ht="15.75" thickBot="1">
      <c r="B8" s="3" t="s">
        <v>226</v>
      </c>
      <c r="C8" s="3" t="str">
        <f t="shared" si="1"/>
        <v>KA.AN1</v>
      </c>
      <c r="D8" s="1" t="s">
        <v>244</v>
      </c>
      <c r="E8" s="3" t="str">
        <f t="shared" si="2"/>
        <v>KA.SA1</v>
      </c>
      <c r="F8" s="3" t="s">
        <v>226</v>
      </c>
      <c r="G8" s="3" t="str">
        <f t="shared" si="3"/>
        <v>KL.AN1</v>
      </c>
      <c r="H8" s="1" t="s">
        <v>244</v>
      </c>
      <c r="I8" s="3" t="str">
        <f t="shared" si="3"/>
        <v>KL.SA1</v>
      </c>
      <c r="J8" s="3" t="s">
        <v>226</v>
      </c>
      <c r="K8" s="3" t="str">
        <f t="shared" si="4"/>
        <v>KM.AN1</v>
      </c>
      <c r="L8" s="1" t="s">
        <v>244</v>
      </c>
      <c r="M8" s="3" t="str">
        <f t="shared" si="0"/>
        <v>KM.SA1</v>
      </c>
      <c r="N8" s="3" t="s">
        <v>226</v>
      </c>
      <c r="O8" s="3" t="str">
        <f t="shared" si="5"/>
        <v>KR.AN1</v>
      </c>
      <c r="P8" s="1" t="s">
        <v>244</v>
      </c>
      <c r="Q8" s="3" t="str">
        <f t="shared" si="6"/>
        <v>KR.SA1</v>
      </c>
      <c r="R8" s="3" t="s">
        <v>226</v>
      </c>
      <c r="S8" s="3" t="str">
        <f t="shared" si="7"/>
        <v>MK.AN1</v>
      </c>
      <c r="T8" s="1" t="s">
        <v>244</v>
      </c>
      <c r="U8" s="3" t="str">
        <f t="shared" si="8"/>
        <v>MK.SA1</v>
      </c>
      <c r="V8" s="3" t="s">
        <v>226</v>
      </c>
      <c r="W8" s="3" t="str">
        <f t="shared" si="9"/>
        <v>NA.AN1</v>
      </c>
      <c r="X8" s="1" t="s">
        <v>244</v>
      </c>
      <c r="Y8" s="3" t="str">
        <f t="shared" si="10"/>
        <v>NA.SA1</v>
      </c>
      <c r="Z8" s="3" t="s">
        <v>226</v>
      </c>
      <c r="AA8" s="3" t="str">
        <f t="shared" si="11"/>
        <v>NM.AN1</v>
      </c>
      <c r="AB8" s="1" t="s">
        <v>244</v>
      </c>
      <c r="AC8" s="3" t="str">
        <f t="shared" si="12"/>
        <v>NM.SA1</v>
      </c>
      <c r="AD8" s="3" t="s">
        <v>226</v>
      </c>
      <c r="AE8" s="3" t="str">
        <f t="shared" si="13"/>
        <v>TM.AN1</v>
      </c>
      <c r="AF8" s="1" t="s">
        <v>244</v>
      </c>
      <c r="AG8" s="3" t="str">
        <f t="shared" si="14"/>
        <v>TM.SA1</v>
      </c>
      <c r="AH8" s="3" t="s">
        <v>226</v>
      </c>
      <c r="AI8" s="3" t="str">
        <f t="shared" si="15"/>
        <v>UY.AN1</v>
      </c>
      <c r="AJ8" s="1" t="s">
        <v>244</v>
      </c>
      <c r="AK8" s="3" t="str">
        <f t="shared" si="16"/>
        <v>UY.SA1</v>
      </c>
      <c r="AL8" s="3" t="s">
        <v>226</v>
      </c>
      <c r="AM8" s="3" t="str">
        <f t="shared" si="17"/>
        <v>YM.AN1</v>
      </c>
      <c r="AN8" s="1" t="s">
        <v>244</v>
      </c>
      <c r="AO8" t="str">
        <f t="shared" si="18"/>
        <v>YM.SA1</v>
      </c>
    </row>
    <row r="9" spans="2:41" ht="15.75" thickBot="1">
      <c r="B9" s="3" t="s">
        <v>226</v>
      </c>
      <c r="C9" s="3" t="str">
        <f t="shared" si="1"/>
        <v>KA.AN1</v>
      </c>
      <c r="D9" s="2" t="s">
        <v>247</v>
      </c>
      <c r="E9" s="3" t="str">
        <f t="shared" si="2"/>
        <v>KA.SU1</v>
      </c>
      <c r="F9" s="3" t="s">
        <v>226</v>
      </c>
      <c r="G9" s="3" t="str">
        <f t="shared" si="3"/>
        <v>KL.AN1</v>
      </c>
      <c r="H9" s="2" t="s">
        <v>247</v>
      </c>
      <c r="I9" s="3" t="str">
        <f t="shared" si="3"/>
        <v>KL.SU1</v>
      </c>
      <c r="J9" s="3" t="s">
        <v>226</v>
      </c>
      <c r="K9" s="3" t="str">
        <f t="shared" si="4"/>
        <v>KM.AN1</v>
      </c>
      <c r="L9" s="2" t="s">
        <v>247</v>
      </c>
      <c r="M9" s="3" t="str">
        <f t="shared" si="0"/>
        <v>KM.SU1</v>
      </c>
      <c r="N9" s="3" t="s">
        <v>226</v>
      </c>
      <c r="O9" s="3" t="str">
        <f t="shared" si="5"/>
        <v>KR.AN1</v>
      </c>
      <c r="P9" s="2" t="s">
        <v>247</v>
      </c>
      <c r="Q9" s="3" t="str">
        <f t="shared" si="6"/>
        <v>KR.SU1</v>
      </c>
      <c r="R9" s="3" t="s">
        <v>226</v>
      </c>
      <c r="S9" s="3" t="str">
        <f t="shared" si="7"/>
        <v>MK.AN1</v>
      </c>
      <c r="T9" s="2" t="s">
        <v>247</v>
      </c>
      <c r="U9" s="3" t="str">
        <f t="shared" si="8"/>
        <v>MK.SU1</v>
      </c>
      <c r="V9" s="3" t="s">
        <v>226</v>
      </c>
      <c r="W9" s="3" t="str">
        <f t="shared" si="9"/>
        <v>NA.AN1</v>
      </c>
      <c r="X9" s="2" t="s">
        <v>247</v>
      </c>
      <c r="Y9" s="3" t="str">
        <f t="shared" si="10"/>
        <v>NA.SU1</v>
      </c>
      <c r="Z9" s="3" t="s">
        <v>226</v>
      </c>
      <c r="AA9" s="3" t="str">
        <f t="shared" si="11"/>
        <v>NM.AN1</v>
      </c>
      <c r="AB9" s="2" t="s">
        <v>247</v>
      </c>
      <c r="AC9" s="3" t="str">
        <f t="shared" si="12"/>
        <v>NM.SU1</v>
      </c>
      <c r="AD9" s="3" t="s">
        <v>226</v>
      </c>
      <c r="AE9" s="3" t="str">
        <f t="shared" si="13"/>
        <v>TM.AN1</v>
      </c>
      <c r="AF9" s="2" t="s">
        <v>247</v>
      </c>
      <c r="AG9" s="3" t="str">
        <f t="shared" si="14"/>
        <v>TM.SU1</v>
      </c>
      <c r="AH9" s="3" t="s">
        <v>226</v>
      </c>
      <c r="AI9" s="3" t="str">
        <f t="shared" si="15"/>
        <v>UY.AN1</v>
      </c>
      <c r="AJ9" s="2" t="s">
        <v>247</v>
      </c>
      <c r="AK9" s="3" t="str">
        <f t="shared" si="16"/>
        <v>UY.SU1</v>
      </c>
      <c r="AL9" s="3" t="s">
        <v>226</v>
      </c>
      <c r="AM9" s="3" t="str">
        <f t="shared" si="17"/>
        <v>YM.AN1</v>
      </c>
      <c r="AN9" s="2" t="s">
        <v>247</v>
      </c>
      <c r="AO9" t="str">
        <f t="shared" si="18"/>
        <v>YM.SU1</v>
      </c>
    </row>
    <row r="10" spans="2:41" ht="15.75" thickBot="1">
      <c r="B10" s="7" t="s">
        <v>230</v>
      </c>
      <c r="C10" s="3" t="str">
        <f t="shared" si="1"/>
        <v>KA.DI1</v>
      </c>
      <c r="D10" s="8" t="s">
        <v>226</v>
      </c>
      <c r="E10" s="3" t="str">
        <f t="shared" si="2"/>
        <v>KA.AN1</v>
      </c>
      <c r="F10" s="7" t="s">
        <v>230</v>
      </c>
      <c r="G10" s="3" t="str">
        <f t="shared" si="3"/>
        <v>KL.DI1</v>
      </c>
      <c r="H10" s="8" t="s">
        <v>226</v>
      </c>
      <c r="I10" s="3" t="str">
        <f t="shared" si="3"/>
        <v>KL.AN1</v>
      </c>
      <c r="J10" s="7" t="s">
        <v>230</v>
      </c>
      <c r="K10" s="3" t="str">
        <f t="shared" si="4"/>
        <v>KM.DI1</v>
      </c>
      <c r="L10" s="8" t="s">
        <v>226</v>
      </c>
      <c r="M10" s="3" t="str">
        <f t="shared" si="0"/>
        <v>KM.AN1</v>
      </c>
      <c r="N10" s="7" t="s">
        <v>230</v>
      </c>
      <c r="O10" s="3" t="str">
        <f t="shared" si="5"/>
        <v>KR.DI1</v>
      </c>
      <c r="P10" s="8" t="s">
        <v>226</v>
      </c>
      <c r="Q10" s="3" t="str">
        <f t="shared" si="6"/>
        <v>KR.AN1</v>
      </c>
      <c r="R10" s="7" t="s">
        <v>230</v>
      </c>
      <c r="S10" s="3" t="str">
        <f t="shared" si="7"/>
        <v>MK.DI1</v>
      </c>
      <c r="T10" s="8" t="s">
        <v>226</v>
      </c>
      <c r="U10" s="3" t="str">
        <f t="shared" si="8"/>
        <v>MK.AN1</v>
      </c>
      <c r="V10" s="7" t="s">
        <v>230</v>
      </c>
      <c r="W10" s="3" t="str">
        <f t="shared" si="9"/>
        <v>NA.DI1</v>
      </c>
      <c r="X10" s="8" t="s">
        <v>226</v>
      </c>
      <c r="Y10" s="3" t="str">
        <f t="shared" si="10"/>
        <v>NA.AN1</v>
      </c>
      <c r="Z10" s="7" t="s">
        <v>230</v>
      </c>
      <c r="AA10" s="3" t="str">
        <f t="shared" si="11"/>
        <v>NM.DI1</v>
      </c>
      <c r="AB10" s="8" t="s">
        <v>226</v>
      </c>
      <c r="AC10" s="3" t="str">
        <f t="shared" si="12"/>
        <v>NM.AN1</v>
      </c>
      <c r="AD10" s="7" t="s">
        <v>230</v>
      </c>
      <c r="AE10" s="3" t="str">
        <f t="shared" si="13"/>
        <v>TM.DI1</v>
      </c>
      <c r="AF10" s="8" t="s">
        <v>226</v>
      </c>
      <c r="AG10" s="3" t="str">
        <f t="shared" si="14"/>
        <v>TM.AN1</v>
      </c>
      <c r="AH10" s="7" t="s">
        <v>230</v>
      </c>
      <c r="AI10" s="3" t="str">
        <f t="shared" si="15"/>
        <v>UY.DI1</v>
      </c>
      <c r="AJ10" s="8" t="s">
        <v>226</v>
      </c>
      <c r="AK10" s="3" t="str">
        <f t="shared" si="16"/>
        <v>UY.AN1</v>
      </c>
      <c r="AL10" s="7" t="s">
        <v>230</v>
      </c>
      <c r="AM10" s="3" t="str">
        <f t="shared" si="17"/>
        <v>YM.DI1</v>
      </c>
      <c r="AN10" s="8" t="s">
        <v>226</v>
      </c>
      <c r="AO10" t="str">
        <f t="shared" si="18"/>
        <v>YM.AN1</v>
      </c>
    </row>
    <row r="11" spans="2:41" ht="15.75" thickBot="1">
      <c r="B11" s="7" t="s">
        <v>230</v>
      </c>
      <c r="C11" s="3" t="str">
        <f t="shared" si="1"/>
        <v>KA.DI1</v>
      </c>
      <c r="D11" s="7" t="s">
        <v>233</v>
      </c>
      <c r="E11" s="3" t="str">
        <f t="shared" si="2"/>
        <v>KA.FE1</v>
      </c>
      <c r="F11" s="7" t="s">
        <v>230</v>
      </c>
      <c r="G11" s="3" t="str">
        <f t="shared" si="3"/>
        <v>KL.DI1</v>
      </c>
      <c r="H11" s="7" t="s">
        <v>233</v>
      </c>
      <c r="I11" s="3" t="str">
        <f t="shared" si="3"/>
        <v>KL.FE1</v>
      </c>
      <c r="J11" s="7" t="s">
        <v>230</v>
      </c>
      <c r="K11" s="3" t="str">
        <f t="shared" si="4"/>
        <v>KM.DI1</v>
      </c>
      <c r="L11" s="7" t="s">
        <v>233</v>
      </c>
      <c r="M11" s="3" t="str">
        <f t="shared" si="0"/>
        <v>KM.FE1</v>
      </c>
      <c r="N11" s="7" t="s">
        <v>230</v>
      </c>
      <c r="O11" s="3" t="str">
        <f t="shared" si="5"/>
        <v>KR.DI1</v>
      </c>
      <c r="P11" s="7" t="s">
        <v>233</v>
      </c>
      <c r="Q11" s="3" t="str">
        <f t="shared" si="6"/>
        <v>KR.FE1</v>
      </c>
      <c r="R11" s="7" t="s">
        <v>230</v>
      </c>
      <c r="S11" s="3" t="str">
        <f t="shared" si="7"/>
        <v>MK.DI1</v>
      </c>
      <c r="T11" s="7" t="s">
        <v>233</v>
      </c>
      <c r="U11" s="3" t="str">
        <f t="shared" si="8"/>
        <v>MK.FE1</v>
      </c>
      <c r="V11" s="7" t="s">
        <v>230</v>
      </c>
      <c r="W11" s="3" t="str">
        <f t="shared" si="9"/>
        <v>NA.DI1</v>
      </c>
      <c r="X11" s="7" t="s">
        <v>233</v>
      </c>
      <c r="Y11" s="3" t="str">
        <f t="shared" si="10"/>
        <v>NA.FE1</v>
      </c>
      <c r="Z11" s="7" t="s">
        <v>230</v>
      </c>
      <c r="AA11" s="3" t="str">
        <f t="shared" si="11"/>
        <v>NM.DI1</v>
      </c>
      <c r="AB11" s="7" t="s">
        <v>233</v>
      </c>
      <c r="AC11" s="3" t="str">
        <f t="shared" si="12"/>
        <v>NM.FE1</v>
      </c>
      <c r="AD11" s="7" t="s">
        <v>230</v>
      </c>
      <c r="AE11" s="3" t="str">
        <f t="shared" si="13"/>
        <v>TM.DI1</v>
      </c>
      <c r="AF11" s="7" t="s">
        <v>233</v>
      </c>
      <c r="AG11" s="3" t="str">
        <f t="shared" si="14"/>
        <v>TM.FE1</v>
      </c>
      <c r="AH11" s="7" t="s">
        <v>230</v>
      </c>
      <c r="AI11" s="3" t="str">
        <f t="shared" si="15"/>
        <v>UY.DI1</v>
      </c>
      <c r="AJ11" s="7" t="s">
        <v>233</v>
      </c>
      <c r="AK11" s="3" t="str">
        <f t="shared" si="16"/>
        <v>UY.FE1</v>
      </c>
      <c r="AL11" s="7" t="s">
        <v>230</v>
      </c>
      <c r="AM11" s="3" t="str">
        <f t="shared" si="17"/>
        <v>YM.DI1</v>
      </c>
      <c r="AN11" s="7" t="s">
        <v>233</v>
      </c>
      <c r="AO11" t="str">
        <f t="shared" si="18"/>
        <v>YM.FE1</v>
      </c>
    </row>
    <row r="12" spans="2:41" ht="15.75" thickBot="1">
      <c r="B12" s="7" t="s">
        <v>230</v>
      </c>
      <c r="C12" s="3" t="str">
        <f t="shared" si="1"/>
        <v>KA.DI1</v>
      </c>
      <c r="D12" s="7" t="s">
        <v>237</v>
      </c>
      <c r="E12" s="3" t="str">
        <f t="shared" si="2"/>
        <v>KA.HA1</v>
      </c>
      <c r="F12" s="7" t="s">
        <v>230</v>
      </c>
      <c r="G12" s="3" t="str">
        <f t="shared" si="3"/>
        <v>KL.DI1</v>
      </c>
      <c r="H12" s="7" t="s">
        <v>237</v>
      </c>
      <c r="I12" s="3" t="str">
        <f t="shared" si="3"/>
        <v>KL.HA1</v>
      </c>
      <c r="J12" s="7" t="s">
        <v>230</v>
      </c>
      <c r="K12" s="3" t="str">
        <f t="shared" si="4"/>
        <v>KM.DI1</v>
      </c>
      <c r="L12" s="7" t="s">
        <v>237</v>
      </c>
      <c r="M12" s="3" t="str">
        <f t="shared" si="0"/>
        <v>KM.HA1</v>
      </c>
      <c r="N12" s="7" t="s">
        <v>230</v>
      </c>
      <c r="O12" s="3" t="str">
        <f t="shared" si="5"/>
        <v>KR.DI1</v>
      </c>
      <c r="P12" s="7" t="s">
        <v>237</v>
      </c>
      <c r="Q12" s="3" t="str">
        <f t="shared" si="6"/>
        <v>KR.HA1</v>
      </c>
      <c r="R12" s="7" t="s">
        <v>230</v>
      </c>
      <c r="S12" s="3" t="str">
        <f t="shared" si="7"/>
        <v>MK.DI1</v>
      </c>
      <c r="T12" s="7" t="s">
        <v>237</v>
      </c>
      <c r="U12" s="3" t="str">
        <f t="shared" si="8"/>
        <v>MK.HA1</v>
      </c>
      <c r="V12" s="7" t="s">
        <v>230</v>
      </c>
      <c r="W12" s="3" t="str">
        <f t="shared" si="9"/>
        <v>NA.DI1</v>
      </c>
      <c r="X12" s="7" t="s">
        <v>237</v>
      </c>
      <c r="Y12" s="3" t="str">
        <f t="shared" si="10"/>
        <v>NA.HA1</v>
      </c>
      <c r="Z12" s="7" t="s">
        <v>230</v>
      </c>
      <c r="AA12" s="3" t="str">
        <f t="shared" si="11"/>
        <v>NM.DI1</v>
      </c>
      <c r="AB12" s="7" t="s">
        <v>237</v>
      </c>
      <c r="AC12" s="3" t="str">
        <f t="shared" si="12"/>
        <v>NM.HA1</v>
      </c>
      <c r="AD12" s="7" t="s">
        <v>230</v>
      </c>
      <c r="AE12" s="3" t="str">
        <f t="shared" si="13"/>
        <v>TM.DI1</v>
      </c>
      <c r="AF12" s="7" t="s">
        <v>237</v>
      </c>
      <c r="AG12" s="3" t="str">
        <f t="shared" si="14"/>
        <v>TM.HA1</v>
      </c>
      <c r="AH12" s="7" t="s">
        <v>230</v>
      </c>
      <c r="AI12" s="3" t="str">
        <f t="shared" si="15"/>
        <v>UY.DI1</v>
      </c>
      <c r="AJ12" s="7" t="s">
        <v>237</v>
      </c>
      <c r="AK12" s="3" t="str">
        <f t="shared" si="16"/>
        <v>UY.HA1</v>
      </c>
      <c r="AL12" s="7" t="s">
        <v>230</v>
      </c>
      <c r="AM12" s="3" t="str">
        <f t="shared" si="17"/>
        <v>YM.DI1</v>
      </c>
      <c r="AN12" s="7" t="s">
        <v>237</v>
      </c>
      <c r="AO12" t="str">
        <f t="shared" si="18"/>
        <v>YM.HA1</v>
      </c>
    </row>
    <row r="13" spans="2:41" ht="15.75" thickBot="1">
      <c r="B13" s="7" t="s">
        <v>230</v>
      </c>
      <c r="C13" s="3" t="str">
        <f t="shared" si="1"/>
        <v>KA.DI1</v>
      </c>
      <c r="D13" s="7" t="s">
        <v>241</v>
      </c>
      <c r="E13" s="3" t="str">
        <f t="shared" si="2"/>
        <v>KA.NE1</v>
      </c>
      <c r="F13" s="7" t="s">
        <v>230</v>
      </c>
      <c r="G13" s="3" t="str">
        <f t="shared" si="3"/>
        <v>KL.DI1</v>
      </c>
      <c r="H13" s="7" t="s">
        <v>241</v>
      </c>
      <c r="I13" s="3" t="str">
        <f t="shared" si="3"/>
        <v>KL.NE1</v>
      </c>
      <c r="J13" s="7" t="s">
        <v>230</v>
      </c>
      <c r="K13" s="3" t="str">
        <f t="shared" si="4"/>
        <v>KM.DI1</v>
      </c>
      <c r="L13" s="7" t="s">
        <v>241</v>
      </c>
      <c r="M13" s="3" t="str">
        <f t="shared" si="0"/>
        <v>KM.NE1</v>
      </c>
      <c r="N13" s="7" t="s">
        <v>230</v>
      </c>
      <c r="O13" s="3" t="str">
        <f t="shared" si="5"/>
        <v>KR.DI1</v>
      </c>
      <c r="P13" s="7" t="s">
        <v>241</v>
      </c>
      <c r="Q13" s="3" t="str">
        <f t="shared" si="6"/>
        <v>KR.NE1</v>
      </c>
      <c r="R13" s="7" t="s">
        <v>230</v>
      </c>
      <c r="S13" s="3" t="str">
        <f t="shared" si="7"/>
        <v>MK.DI1</v>
      </c>
      <c r="T13" s="7" t="s">
        <v>241</v>
      </c>
      <c r="U13" s="3" t="str">
        <f t="shared" si="8"/>
        <v>MK.NE1</v>
      </c>
      <c r="V13" s="7" t="s">
        <v>230</v>
      </c>
      <c r="W13" s="3" t="str">
        <f t="shared" si="9"/>
        <v>NA.DI1</v>
      </c>
      <c r="X13" s="7" t="s">
        <v>241</v>
      </c>
      <c r="Y13" s="3" t="str">
        <f t="shared" si="10"/>
        <v>NA.NE1</v>
      </c>
      <c r="Z13" s="7" t="s">
        <v>230</v>
      </c>
      <c r="AA13" s="3" t="str">
        <f t="shared" si="11"/>
        <v>NM.DI1</v>
      </c>
      <c r="AB13" s="7" t="s">
        <v>241</v>
      </c>
      <c r="AC13" s="3" t="str">
        <f t="shared" si="12"/>
        <v>NM.NE1</v>
      </c>
      <c r="AD13" s="7" t="s">
        <v>230</v>
      </c>
      <c r="AE13" s="3" t="str">
        <f t="shared" si="13"/>
        <v>TM.DI1</v>
      </c>
      <c r="AF13" s="7" t="s">
        <v>241</v>
      </c>
      <c r="AG13" s="3" t="str">
        <f t="shared" si="14"/>
        <v>TM.NE1</v>
      </c>
      <c r="AH13" s="7" t="s">
        <v>230</v>
      </c>
      <c r="AI13" s="3" t="str">
        <f t="shared" si="15"/>
        <v>UY.DI1</v>
      </c>
      <c r="AJ13" s="7" t="s">
        <v>241</v>
      </c>
      <c r="AK13" s="3" t="str">
        <f t="shared" si="16"/>
        <v>UY.NE1</v>
      </c>
      <c r="AL13" s="7" t="s">
        <v>230</v>
      </c>
      <c r="AM13" s="3" t="str">
        <f t="shared" si="17"/>
        <v>YM.DI1</v>
      </c>
      <c r="AN13" s="7" t="s">
        <v>241</v>
      </c>
      <c r="AO13" t="str">
        <f t="shared" si="18"/>
        <v>YM.NE1</v>
      </c>
    </row>
    <row r="14" spans="2:41" ht="15.75" thickBot="1">
      <c r="B14" s="7" t="s">
        <v>230</v>
      </c>
      <c r="C14" s="3" t="str">
        <f t="shared" si="1"/>
        <v>KA.DI1</v>
      </c>
      <c r="D14" s="7" t="s">
        <v>244</v>
      </c>
      <c r="E14" s="3" t="str">
        <f t="shared" si="2"/>
        <v>KA.SA1</v>
      </c>
      <c r="F14" s="7" t="s">
        <v>230</v>
      </c>
      <c r="G14" s="3" t="str">
        <f t="shared" si="3"/>
        <v>KL.DI1</v>
      </c>
      <c r="H14" s="7" t="s">
        <v>244</v>
      </c>
      <c r="I14" s="3" t="str">
        <f t="shared" si="3"/>
        <v>KL.SA1</v>
      </c>
      <c r="J14" s="7" t="s">
        <v>230</v>
      </c>
      <c r="K14" s="3" t="str">
        <f t="shared" si="4"/>
        <v>KM.DI1</v>
      </c>
      <c r="L14" s="7" t="s">
        <v>244</v>
      </c>
      <c r="M14" s="3" t="str">
        <f t="shared" si="0"/>
        <v>KM.SA1</v>
      </c>
      <c r="N14" s="7" t="s">
        <v>230</v>
      </c>
      <c r="O14" s="3" t="str">
        <f t="shared" si="5"/>
        <v>KR.DI1</v>
      </c>
      <c r="P14" s="7" t="s">
        <v>244</v>
      </c>
      <c r="Q14" s="3" t="str">
        <f t="shared" si="6"/>
        <v>KR.SA1</v>
      </c>
      <c r="R14" s="7" t="s">
        <v>230</v>
      </c>
      <c r="S14" s="3" t="str">
        <f t="shared" si="7"/>
        <v>MK.DI1</v>
      </c>
      <c r="T14" s="7" t="s">
        <v>244</v>
      </c>
      <c r="U14" s="3" t="str">
        <f t="shared" si="8"/>
        <v>MK.SA1</v>
      </c>
      <c r="V14" s="7" t="s">
        <v>230</v>
      </c>
      <c r="W14" s="3" t="str">
        <f t="shared" si="9"/>
        <v>NA.DI1</v>
      </c>
      <c r="X14" s="7" t="s">
        <v>244</v>
      </c>
      <c r="Y14" s="3" t="str">
        <f t="shared" si="10"/>
        <v>NA.SA1</v>
      </c>
      <c r="Z14" s="7" t="s">
        <v>230</v>
      </c>
      <c r="AA14" s="3" t="str">
        <f t="shared" si="11"/>
        <v>NM.DI1</v>
      </c>
      <c r="AB14" s="7" t="s">
        <v>244</v>
      </c>
      <c r="AC14" s="3" t="str">
        <f t="shared" si="12"/>
        <v>NM.SA1</v>
      </c>
      <c r="AD14" s="7" t="s">
        <v>230</v>
      </c>
      <c r="AE14" s="3" t="str">
        <f t="shared" si="13"/>
        <v>TM.DI1</v>
      </c>
      <c r="AF14" s="7" t="s">
        <v>244</v>
      </c>
      <c r="AG14" s="3" t="str">
        <f t="shared" si="14"/>
        <v>TM.SA1</v>
      </c>
      <c r="AH14" s="7" t="s">
        <v>230</v>
      </c>
      <c r="AI14" s="3" t="str">
        <f t="shared" si="15"/>
        <v>UY.DI1</v>
      </c>
      <c r="AJ14" s="7" t="s">
        <v>244</v>
      </c>
      <c r="AK14" s="3" t="str">
        <f t="shared" si="16"/>
        <v>UY.SA1</v>
      </c>
      <c r="AL14" s="7" t="s">
        <v>230</v>
      </c>
      <c r="AM14" s="3" t="str">
        <f t="shared" si="17"/>
        <v>YM.DI1</v>
      </c>
      <c r="AN14" s="7" t="s">
        <v>244</v>
      </c>
      <c r="AO14" t="str">
        <f t="shared" si="18"/>
        <v>YM.SA1</v>
      </c>
    </row>
    <row r="15" spans="2:41" ht="15.75" thickBot="1">
      <c r="B15" s="7" t="s">
        <v>230</v>
      </c>
      <c r="C15" s="3" t="str">
        <f t="shared" si="1"/>
        <v>KA.DI1</v>
      </c>
      <c r="D15" s="9" t="s">
        <v>247</v>
      </c>
      <c r="E15" s="3" t="str">
        <f t="shared" si="2"/>
        <v>KA.SU1</v>
      </c>
      <c r="F15" s="7" t="s">
        <v>230</v>
      </c>
      <c r="G15" s="3" t="str">
        <f t="shared" si="3"/>
        <v>KL.DI1</v>
      </c>
      <c r="H15" s="9" t="s">
        <v>247</v>
      </c>
      <c r="I15" s="3" t="str">
        <f t="shared" si="3"/>
        <v>KL.SU1</v>
      </c>
      <c r="J15" s="7" t="s">
        <v>230</v>
      </c>
      <c r="K15" s="3" t="str">
        <f t="shared" si="4"/>
        <v>KM.DI1</v>
      </c>
      <c r="L15" s="9" t="s">
        <v>247</v>
      </c>
      <c r="M15" s="3" t="str">
        <f t="shared" si="0"/>
        <v>KM.SU1</v>
      </c>
      <c r="N15" s="7" t="s">
        <v>230</v>
      </c>
      <c r="O15" s="3" t="str">
        <f t="shared" si="5"/>
        <v>KR.DI1</v>
      </c>
      <c r="P15" s="9" t="s">
        <v>247</v>
      </c>
      <c r="Q15" s="3" t="str">
        <f t="shared" si="6"/>
        <v>KR.SU1</v>
      </c>
      <c r="R15" s="7" t="s">
        <v>230</v>
      </c>
      <c r="S15" s="3" t="str">
        <f t="shared" si="7"/>
        <v>MK.DI1</v>
      </c>
      <c r="T15" s="9" t="s">
        <v>247</v>
      </c>
      <c r="U15" s="3" t="str">
        <f t="shared" si="8"/>
        <v>MK.SU1</v>
      </c>
      <c r="V15" s="7" t="s">
        <v>230</v>
      </c>
      <c r="W15" s="3" t="str">
        <f t="shared" si="9"/>
        <v>NA.DI1</v>
      </c>
      <c r="X15" s="9" t="s">
        <v>247</v>
      </c>
      <c r="Y15" s="3" t="str">
        <f t="shared" si="10"/>
        <v>NA.SU1</v>
      </c>
      <c r="Z15" s="7" t="s">
        <v>230</v>
      </c>
      <c r="AA15" s="3" t="str">
        <f t="shared" si="11"/>
        <v>NM.DI1</v>
      </c>
      <c r="AB15" s="9" t="s">
        <v>247</v>
      </c>
      <c r="AC15" s="3" t="str">
        <f t="shared" si="12"/>
        <v>NM.SU1</v>
      </c>
      <c r="AD15" s="7" t="s">
        <v>230</v>
      </c>
      <c r="AE15" s="3" t="str">
        <f t="shared" si="13"/>
        <v>TM.DI1</v>
      </c>
      <c r="AF15" s="9" t="s">
        <v>247</v>
      </c>
      <c r="AG15" s="3" t="str">
        <f t="shared" si="14"/>
        <v>TM.SU1</v>
      </c>
      <c r="AH15" s="7" t="s">
        <v>230</v>
      </c>
      <c r="AI15" s="3" t="str">
        <f t="shared" si="15"/>
        <v>UY.DI1</v>
      </c>
      <c r="AJ15" s="9" t="s">
        <v>247</v>
      </c>
      <c r="AK15" s="3" t="str">
        <f t="shared" si="16"/>
        <v>UY.SU1</v>
      </c>
      <c r="AL15" s="7" t="s">
        <v>230</v>
      </c>
      <c r="AM15" s="3" t="str">
        <f t="shared" si="17"/>
        <v>YM.DI1</v>
      </c>
      <c r="AN15" s="9" t="s">
        <v>247</v>
      </c>
      <c r="AO15" t="str">
        <f t="shared" si="18"/>
        <v>YM.SU1</v>
      </c>
    </row>
    <row r="16" spans="2:41" ht="15.75" thickBot="1">
      <c r="B16" s="1" t="s">
        <v>233</v>
      </c>
      <c r="C16" s="3" t="str">
        <f t="shared" si="1"/>
        <v>KA.FE1</v>
      </c>
      <c r="D16" s="3" t="s">
        <v>226</v>
      </c>
      <c r="E16" s="3" t="str">
        <f t="shared" si="2"/>
        <v>KA.AN1</v>
      </c>
      <c r="F16" s="1" t="s">
        <v>233</v>
      </c>
      <c r="G16" s="3" t="str">
        <f t="shared" si="3"/>
        <v>KL.FE1</v>
      </c>
      <c r="H16" s="3" t="s">
        <v>226</v>
      </c>
      <c r="I16" s="3" t="str">
        <f t="shared" si="3"/>
        <v>KL.AN1</v>
      </c>
      <c r="J16" s="1" t="s">
        <v>233</v>
      </c>
      <c r="K16" s="3" t="str">
        <f t="shared" si="4"/>
        <v>KM.FE1</v>
      </c>
      <c r="L16" s="3" t="s">
        <v>226</v>
      </c>
      <c r="M16" s="3" t="str">
        <f t="shared" si="0"/>
        <v>KM.AN1</v>
      </c>
      <c r="N16" s="1" t="s">
        <v>233</v>
      </c>
      <c r="O16" s="3" t="str">
        <f t="shared" si="5"/>
        <v>KR.FE1</v>
      </c>
      <c r="P16" s="3" t="s">
        <v>226</v>
      </c>
      <c r="Q16" s="3" t="str">
        <f t="shared" si="6"/>
        <v>KR.AN1</v>
      </c>
      <c r="R16" s="1" t="s">
        <v>233</v>
      </c>
      <c r="S16" s="3" t="str">
        <f t="shared" si="7"/>
        <v>MK.FE1</v>
      </c>
      <c r="T16" s="3" t="s">
        <v>226</v>
      </c>
      <c r="U16" s="3" t="str">
        <f t="shared" si="8"/>
        <v>MK.AN1</v>
      </c>
      <c r="V16" s="1" t="s">
        <v>233</v>
      </c>
      <c r="W16" s="3" t="str">
        <f t="shared" si="9"/>
        <v>NA.FE1</v>
      </c>
      <c r="X16" s="3" t="s">
        <v>226</v>
      </c>
      <c r="Y16" s="3" t="str">
        <f t="shared" si="10"/>
        <v>NA.AN1</v>
      </c>
      <c r="Z16" s="1" t="s">
        <v>233</v>
      </c>
      <c r="AA16" s="3" t="str">
        <f t="shared" si="11"/>
        <v>NM.FE1</v>
      </c>
      <c r="AB16" s="3" t="s">
        <v>226</v>
      </c>
      <c r="AC16" s="3" t="str">
        <f t="shared" si="12"/>
        <v>NM.AN1</v>
      </c>
      <c r="AD16" s="1" t="s">
        <v>233</v>
      </c>
      <c r="AE16" s="3" t="str">
        <f t="shared" si="13"/>
        <v>TM.FE1</v>
      </c>
      <c r="AF16" s="3" t="s">
        <v>226</v>
      </c>
      <c r="AG16" s="3" t="str">
        <f t="shared" si="14"/>
        <v>TM.AN1</v>
      </c>
      <c r="AH16" s="1" t="s">
        <v>233</v>
      </c>
      <c r="AI16" s="3" t="str">
        <f t="shared" si="15"/>
        <v>UY.FE1</v>
      </c>
      <c r="AJ16" s="3" t="s">
        <v>226</v>
      </c>
      <c r="AK16" s="3" t="str">
        <f t="shared" si="16"/>
        <v>UY.AN1</v>
      </c>
      <c r="AL16" s="1" t="s">
        <v>233</v>
      </c>
      <c r="AM16" s="3" t="str">
        <f t="shared" si="17"/>
        <v>YM.FE1</v>
      </c>
      <c r="AN16" s="3" t="s">
        <v>226</v>
      </c>
      <c r="AO16" t="str">
        <f t="shared" si="18"/>
        <v>YM.AN1</v>
      </c>
    </row>
    <row r="17" spans="2:41" ht="15.75" thickBot="1">
      <c r="B17" s="1" t="s">
        <v>233</v>
      </c>
      <c r="C17" s="3" t="str">
        <f t="shared" si="1"/>
        <v>KA.FE1</v>
      </c>
      <c r="D17" s="1" t="s">
        <v>230</v>
      </c>
      <c r="E17" s="3" t="str">
        <f t="shared" si="2"/>
        <v>KA.DI1</v>
      </c>
      <c r="F17" s="1" t="s">
        <v>233</v>
      </c>
      <c r="G17" s="3" t="str">
        <f t="shared" si="3"/>
        <v>KL.FE1</v>
      </c>
      <c r="H17" s="1" t="s">
        <v>230</v>
      </c>
      <c r="I17" s="3" t="str">
        <f t="shared" si="3"/>
        <v>KL.DI1</v>
      </c>
      <c r="J17" s="1" t="s">
        <v>233</v>
      </c>
      <c r="K17" s="3" t="str">
        <f t="shared" si="4"/>
        <v>KM.FE1</v>
      </c>
      <c r="L17" s="1" t="s">
        <v>230</v>
      </c>
      <c r="M17" s="3" t="str">
        <f t="shared" si="0"/>
        <v>KM.DI1</v>
      </c>
      <c r="N17" s="1" t="s">
        <v>233</v>
      </c>
      <c r="O17" s="3" t="str">
        <f t="shared" si="5"/>
        <v>KR.FE1</v>
      </c>
      <c r="P17" s="1" t="s">
        <v>230</v>
      </c>
      <c r="Q17" s="3" t="str">
        <f t="shared" si="6"/>
        <v>KR.DI1</v>
      </c>
      <c r="R17" s="1" t="s">
        <v>233</v>
      </c>
      <c r="S17" s="3" t="str">
        <f t="shared" si="7"/>
        <v>MK.FE1</v>
      </c>
      <c r="T17" s="1" t="s">
        <v>230</v>
      </c>
      <c r="U17" s="3" t="str">
        <f t="shared" si="8"/>
        <v>MK.DI1</v>
      </c>
      <c r="V17" s="1" t="s">
        <v>233</v>
      </c>
      <c r="W17" s="3" t="str">
        <f t="shared" si="9"/>
        <v>NA.FE1</v>
      </c>
      <c r="X17" s="1" t="s">
        <v>230</v>
      </c>
      <c r="Y17" s="3" t="str">
        <f t="shared" si="10"/>
        <v>NA.DI1</v>
      </c>
      <c r="Z17" s="1" t="s">
        <v>233</v>
      </c>
      <c r="AA17" s="3" t="str">
        <f t="shared" si="11"/>
        <v>NM.FE1</v>
      </c>
      <c r="AB17" s="1" t="s">
        <v>230</v>
      </c>
      <c r="AC17" s="3" t="str">
        <f t="shared" si="12"/>
        <v>NM.DI1</v>
      </c>
      <c r="AD17" s="1" t="s">
        <v>233</v>
      </c>
      <c r="AE17" s="3" t="str">
        <f t="shared" si="13"/>
        <v>TM.FE1</v>
      </c>
      <c r="AF17" s="1" t="s">
        <v>230</v>
      </c>
      <c r="AG17" s="3" t="str">
        <f t="shared" si="14"/>
        <v>TM.DI1</v>
      </c>
      <c r="AH17" s="1" t="s">
        <v>233</v>
      </c>
      <c r="AI17" s="3" t="str">
        <f t="shared" si="15"/>
        <v>UY.FE1</v>
      </c>
      <c r="AJ17" s="1" t="s">
        <v>230</v>
      </c>
      <c r="AK17" s="3" t="str">
        <f t="shared" si="16"/>
        <v>UY.DI1</v>
      </c>
      <c r="AL17" s="1" t="s">
        <v>233</v>
      </c>
      <c r="AM17" s="3" t="str">
        <f t="shared" si="17"/>
        <v>YM.FE1</v>
      </c>
      <c r="AN17" s="1" t="s">
        <v>230</v>
      </c>
      <c r="AO17" t="str">
        <f t="shared" si="18"/>
        <v>YM.DI1</v>
      </c>
    </row>
    <row r="18" spans="2:41" ht="15.75" thickBot="1">
      <c r="B18" s="1" t="s">
        <v>233</v>
      </c>
      <c r="C18" s="3" t="str">
        <f t="shared" si="1"/>
        <v>KA.FE1</v>
      </c>
      <c r="D18" s="1" t="s">
        <v>237</v>
      </c>
      <c r="E18" s="3" t="str">
        <f t="shared" si="2"/>
        <v>KA.HA1</v>
      </c>
      <c r="F18" s="1" t="s">
        <v>233</v>
      </c>
      <c r="G18" s="3" t="str">
        <f t="shared" si="3"/>
        <v>KL.FE1</v>
      </c>
      <c r="H18" s="1" t="s">
        <v>237</v>
      </c>
      <c r="I18" s="3" t="str">
        <f t="shared" si="3"/>
        <v>KL.HA1</v>
      </c>
      <c r="J18" s="1" t="s">
        <v>233</v>
      </c>
      <c r="K18" s="3" t="str">
        <f t="shared" si="4"/>
        <v>KM.FE1</v>
      </c>
      <c r="L18" s="1" t="s">
        <v>237</v>
      </c>
      <c r="M18" s="3" t="str">
        <f t="shared" si="0"/>
        <v>KM.HA1</v>
      </c>
      <c r="N18" s="1" t="s">
        <v>233</v>
      </c>
      <c r="O18" s="3" t="str">
        <f t="shared" si="5"/>
        <v>KR.FE1</v>
      </c>
      <c r="P18" s="1" t="s">
        <v>237</v>
      </c>
      <c r="Q18" s="3" t="str">
        <f t="shared" si="6"/>
        <v>KR.HA1</v>
      </c>
      <c r="R18" s="1" t="s">
        <v>233</v>
      </c>
      <c r="S18" s="3" t="str">
        <f t="shared" si="7"/>
        <v>MK.FE1</v>
      </c>
      <c r="T18" s="1" t="s">
        <v>237</v>
      </c>
      <c r="U18" s="3" t="str">
        <f t="shared" si="8"/>
        <v>MK.HA1</v>
      </c>
      <c r="V18" s="1" t="s">
        <v>233</v>
      </c>
      <c r="W18" s="3" t="str">
        <f t="shared" si="9"/>
        <v>NA.FE1</v>
      </c>
      <c r="X18" s="1" t="s">
        <v>237</v>
      </c>
      <c r="Y18" s="3" t="str">
        <f t="shared" si="10"/>
        <v>NA.HA1</v>
      </c>
      <c r="Z18" s="1" t="s">
        <v>233</v>
      </c>
      <c r="AA18" s="3" t="str">
        <f t="shared" si="11"/>
        <v>NM.FE1</v>
      </c>
      <c r="AB18" s="1" t="s">
        <v>237</v>
      </c>
      <c r="AC18" s="3" t="str">
        <f t="shared" si="12"/>
        <v>NM.HA1</v>
      </c>
      <c r="AD18" s="1" t="s">
        <v>233</v>
      </c>
      <c r="AE18" s="3" t="str">
        <f t="shared" si="13"/>
        <v>TM.FE1</v>
      </c>
      <c r="AF18" s="1" t="s">
        <v>237</v>
      </c>
      <c r="AG18" s="3" t="str">
        <f t="shared" si="14"/>
        <v>TM.HA1</v>
      </c>
      <c r="AH18" s="1" t="s">
        <v>233</v>
      </c>
      <c r="AI18" s="3" t="str">
        <f t="shared" si="15"/>
        <v>UY.FE1</v>
      </c>
      <c r="AJ18" s="1" t="s">
        <v>237</v>
      </c>
      <c r="AK18" s="3" t="str">
        <f t="shared" si="16"/>
        <v>UY.HA1</v>
      </c>
      <c r="AL18" s="1" t="s">
        <v>233</v>
      </c>
      <c r="AM18" s="3" t="str">
        <f t="shared" si="17"/>
        <v>YM.FE1</v>
      </c>
      <c r="AN18" s="1" t="s">
        <v>237</v>
      </c>
      <c r="AO18" t="str">
        <f t="shared" si="18"/>
        <v>YM.HA1</v>
      </c>
    </row>
    <row r="19" spans="2:41" ht="15.75" thickBot="1">
      <c r="B19" s="1" t="s">
        <v>233</v>
      </c>
      <c r="C19" s="3" t="str">
        <f t="shared" si="1"/>
        <v>KA.FE1</v>
      </c>
      <c r="D19" s="1" t="s">
        <v>241</v>
      </c>
      <c r="E19" s="3" t="str">
        <f t="shared" si="2"/>
        <v>KA.NE1</v>
      </c>
      <c r="F19" s="1" t="s">
        <v>233</v>
      </c>
      <c r="G19" s="3" t="str">
        <f t="shared" si="3"/>
        <v>KL.FE1</v>
      </c>
      <c r="H19" s="1" t="s">
        <v>241</v>
      </c>
      <c r="I19" s="3" t="str">
        <f t="shared" si="3"/>
        <v>KL.NE1</v>
      </c>
      <c r="J19" s="1" t="s">
        <v>233</v>
      </c>
      <c r="K19" s="3" t="str">
        <f t="shared" si="4"/>
        <v>KM.FE1</v>
      </c>
      <c r="L19" s="1" t="s">
        <v>241</v>
      </c>
      <c r="M19" s="3" t="str">
        <f t="shared" si="0"/>
        <v>KM.NE1</v>
      </c>
      <c r="N19" s="1" t="s">
        <v>233</v>
      </c>
      <c r="O19" s="3" t="str">
        <f t="shared" si="5"/>
        <v>KR.FE1</v>
      </c>
      <c r="P19" s="1" t="s">
        <v>241</v>
      </c>
      <c r="Q19" s="3" t="str">
        <f t="shared" si="6"/>
        <v>KR.NE1</v>
      </c>
      <c r="R19" s="1" t="s">
        <v>233</v>
      </c>
      <c r="S19" s="3" t="str">
        <f t="shared" si="7"/>
        <v>MK.FE1</v>
      </c>
      <c r="T19" s="1" t="s">
        <v>241</v>
      </c>
      <c r="U19" s="3" t="str">
        <f t="shared" si="8"/>
        <v>MK.NE1</v>
      </c>
      <c r="V19" s="1" t="s">
        <v>233</v>
      </c>
      <c r="W19" s="3" t="str">
        <f t="shared" si="9"/>
        <v>NA.FE1</v>
      </c>
      <c r="X19" s="1" t="s">
        <v>241</v>
      </c>
      <c r="Y19" s="3" t="str">
        <f t="shared" si="10"/>
        <v>NA.NE1</v>
      </c>
      <c r="Z19" s="1" t="s">
        <v>233</v>
      </c>
      <c r="AA19" s="3" t="str">
        <f t="shared" si="11"/>
        <v>NM.FE1</v>
      </c>
      <c r="AB19" s="1" t="s">
        <v>241</v>
      </c>
      <c r="AC19" s="3" t="str">
        <f t="shared" si="12"/>
        <v>NM.NE1</v>
      </c>
      <c r="AD19" s="1" t="s">
        <v>233</v>
      </c>
      <c r="AE19" s="3" t="str">
        <f t="shared" si="13"/>
        <v>TM.FE1</v>
      </c>
      <c r="AF19" s="1" t="s">
        <v>241</v>
      </c>
      <c r="AG19" s="3" t="str">
        <f t="shared" si="14"/>
        <v>TM.NE1</v>
      </c>
      <c r="AH19" s="1" t="s">
        <v>233</v>
      </c>
      <c r="AI19" s="3" t="str">
        <f t="shared" si="15"/>
        <v>UY.FE1</v>
      </c>
      <c r="AJ19" s="1" t="s">
        <v>241</v>
      </c>
      <c r="AK19" s="3" t="str">
        <f t="shared" si="16"/>
        <v>UY.NE1</v>
      </c>
      <c r="AL19" s="1" t="s">
        <v>233</v>
      </c>
      <c r="AM19" s="3" t="str">
        <f t="shared" si="17"/>
        <v>YM.FE1</v>
      </c>
      <c r="AN19" s="1" t="s">
        <v>241</v>
      </c>
      <c r="AO19" t="str">
        <f t="shared" si="18"/>
        <v>YM.NE1</v>
      </c>
    </row>
    <row r="20" spans="2:41" ht="15.75" thickBot="1">
      <c r="B20" s="1" t="s">
        <v>233</v>
      </c>
      <c r="C20" s="3" t="str">
        <f t="shared" si="1"/>
        <v>KA.FE1</v>
      </c>
      <c r="D20" s="1" t="s">
        <v>244</v>
      </c>
      <c r="E20" s="3" t="str">
        <f t="shared" si="2"/>
        <v>KA.SA1</v>
      </c>
      <c r="F20" s="1" t="s">
        <v>233</v>
      </c>
      <c r="G20" s="3" t="str">
        <f t="shared" si="3"/>
        <v>KL.FE1</v>
      </c>
      <c r="H20" s="1" t="s">
        <v>244</v>
      </c>
      <c r="I20" s="3" t="str">
        <f t="shared" si="3"/>
        <v>KL.SA1</v>
      </c>
      <c r="J20" s="1" t="s">
        <v>233</v>
      </c>
      <c r="K20" s="3" t="str">
        <f t="shared" si="4"/>
        <v>KM.FE1</v>
      </c>
      <c r="L20" s="1" t="s">
        <v>244</v>
      </c>
      <c r="M20" s="3" t="str">
        <f t="shared" si="0"/>
        <v>KM.SA1</v>
      </c>
      <c r="N20" s="1" t="s">
        <v>233</v>
      </c>
      <c r="O20" s="3" t="str">
        <f t="shared" si="5"/>
        <v>KR.FE1</v>
      </c>
      <c r="P20" s="1" t="s">
        <v>244</v>
      </c>
      <c r="Q20" s="3" t="str">
        <f t="shared" si="6"/>
        <v>KR.SA1</v>
      </c>
      <c r="R20" s="1" t="s">
        <v>233</v>
      </c>
      <c r="S20" s="3" t="str">
        <f t="shared" si="7"/>
        <v>MK.FE1</v>
      </c>
      <c r="T20" s="1" t="s">
        <v>244</v>
      </c>
      <c r="U20" s="3" t="str">
        <f t="shared" si="8"/>
        <v>MK.SA1</v>
      </c>
      <c r="V20" s="1" t="s">
        <v>233</v>
      </c>
      <c r="W20" s="3" t="str">
        <f t="shared" si="9"/>
        <v>NA.FE1</v>
      </c>
      <c r="X20" s="1" t="s">
        <v>244</v>
      </c>
      <c r="Y20" s="3" t="str">
        <f t="shared" si="10"/>
        <v>NA.SA1</v>
      </c>
      <c r="Z20" s="1" t="s">
        <v>233</v>
      </c>
      <c r="AA20" s="3" t="str">
        <f t="shared" si="11"/>
        <v>NM.FE1</v>
      </c>
      <c r="AB20" s="1" t="s">
        <v>244</v>
      </c>
      <c r="AC20" s="3" t="str">
        <f t="shared" si="12"/>
        <v>NM.SA1</v>
      </c>
      <c r="AD20" s="1" t="s">
        <v>233</v>
      </c>
      <c r="AE20" s="3" t="str">
        <f t="shared" si="13"/>
        <v>TM.FE1</v>
      </c>
      <c r="AF20" s="1" t="s">
        <v>244</v>
      </c>
      <c r="AG20" s="3" t="str">
        <f t="shared" si="14"/>
        <v>TM.SA1</v>
      </c>
      <c r="AH20" s="1" t="s">
        <v>233</v>
      </c>
      <c r="AI20" s="3" t="str">
        <f t="shared" si="15"/>
        <v>UY.FE1</v>
      </c>
      <c r="AJ20" s="1" t="s">
        <v>244</v>
      </c>
      <c r="AK20" s="3" t="str">
        <f t="shared" si="16"/>
        <v>UY.SA1</v>
      </c>
      <c r="AL20" s="1" t="s">
        <v>233</v>
      </c>
      <c r="AM20" s="3" t="str">
        <f t="shared" si="17"/>
        <v>YM.FE1</v>
      </c>
      <c r="AN20" s="1" t="s">
        <v>244</v>
      </c>
      <c r="AO20" t="str">
        <f t="shared" si="18"/>
        <v>YM.SA1</v>
      </c>
    </row>
    <row r="21" spans="2:41" ht="15.75" thickBot="1">
      <c r="B21" s="1" t="s">
        <v>233</v>
      </c>
      <c r="C21" s="3" t="str">
        <f t="shared" si="1"/>
        <v>KA.FE1</v>
      </c>
      <c r="D21" s="2" t="s">
        <v>247</v>
      </c>
      <c r="E21" s="3" t="str">
        <f t="shared" si="2"/>
        <v>KA.SU1</v>
      </c>
      <c r="F21" s="1" t="s">
        <v>233</v>
      </c>
      <c r="G21" s="3" t="str">
        <f t="shared" si="3"/>
        <v>KL.FE1</v>
      </c>
      <c r="H21" s="2" t="s">
        <v>247</v>
      </c>
      <c r="I21" s="3" t="str">
        <f t="shared" si="3"/>
        <v>KL.SU1</v>
      </c>
      <c r="J21" s="1" t="s">
        <v>233</v>
      </c>
      <c r="K21" s="3" t="str">
        <f t="shared" si="4"/>
        <v>KM.FE1</v>
      </c>
      <c r="L21" s="2" t="s">
        <v>247</v>
      </c>
      <c r="M21" s="3" t="str">
        <f t="shared" si="0"/>
        <v>KM.SU1</v>
      </c>
      <c r="N21" s="1" t="s">
        <v>233</v>
      </c>
      <c r="O21" s="3" t="str">
        <f t="shared" si="5"/>
        <v>KR.FE1</v>
      </c>
      <c r="P21" s="2" t="s">
        <v>247</v>
      </c>
      <c r="Q21" s="3" t="str">
        <f t="shared" si="6"/>
        <v>KR.SU1</v>
      </c>
      <c r="R21" s="1" t="s">
        <v>233</v>
      </c>
      <c r="S21" s="3" t="str">
        <f t="shared" si="7"/>
        <v>MK.FE1</v>
      </c>
      <c r="T21" s="2" t="s">
        <v>247</v>
      </c>
      <c r="U21" s="3" t="str">
        <f t="shared" si="8"/>
        <v>MK.SU1</v>
      </c>
      <c r="V21" s="1" t="s">
        <v>233</v>
      </c>
      <c r="W21" s="3" t="str">
        <f t="shared" si="9"/>
        <v>NA.FE1</v>
      </c>
      <c r="X21" s="2" t="s">
        <v>247</v>
      </c>
      <c r="Y21" s="3" t="str">
        <f t="shared" si="10"/>
        <v>NA.SU1</v>
      </c>
      <c r="Z21" s="1" t="s">
        <v>233</v>
      </c>
      <c r="AA21" s="3" t="str">
        <f t="shared" si="11"/>
        <v>NM.FE1</v>
      </c>
      <c r="AB21" s="2" t="s">
        <v>247</v>
      </c>
      <c r="AC21" s="3" t="str">
        <f t="shared" si="12"/>
        <v>NM.SU1</v>
      </c>
      <c r="AD21" s="1" t="s">
        <v>233</v>
      </c>
      <c r="AE21" s="3" t="str">
        <f t="shared" si="13"/>
        <v>TM.FE1</v>
      </c>
      <c r="AF21" s="2" t="s">
        <v>247</v>
      </c>
      <c r="AG21" s="3" t="str">
        <f t="shared" si="14"/>
        <v>TM.SU1</v>
      </c>
      <c r="AH21" s="1" t="s">
        <v>233</v>
      </c>
      <c r="AI21" s="3" t="str">
        <f t="shared" si="15"/>
        <v>UY.FE1</v>
      </c>
      <c r="AJ21" s="2" t="s">
        <v>247</v>
      </c>
      <c r="AK21" s="3" t="str">
        <f t="shared" si="16"/>
        <v>UY.SU1</v>
      </c>
      <c r="AL21" s="1" t="s">
        <v>233</v>
      </c>
      <c r="AM21" s="3" t="str">
        <f t="shared" si="17"/>
        <v>YM.FE1</v>
      </c>
      <c r="AN21" s="2" t="s">
        <v>247</v>
      </c>
      <c r="AO21" t="str">
        <f t="shared" si="18"/>
        <v>YM.SU1</v>
      </c>
    </row>
    <row r="22" spans="2:41" ht="15.75" thickBot="1">
      <c r="B22" s="7" t="s">
        <v>237</v>
      </c>
      <c r="C22" s="3" t="str">
        <f t="shared" si="1"/>
        <v>KA.HA1</v>
      </c>
      <c r="D22" s="8" t="s">
        <v>226</v>
      </c>
      <c r="E22" s="3" t="str">
        <f t="shared" si="2"/>
        <v>KA.AN1</v>
      </c>
      <c r="F22" s="7" t="s">
        <v>237</v>
      </c>
      <c r="G22" s="3" t="str">
        <f t="shared" si="3"/>
        <v>KL.HA1</v>
      </c>
      <c r="H22" s="8" t="s">
        <v>226</v>
      </c>
      <c r="I22" s="3" t="str">
        <f t="shared" si="3"/>
        <v>KL.AN1</v>
      </c>
      <c r="J22" s="7" t="s">
        <v>237</v>
      </c>
      <c r="K22" s="3" t="str">
        <f t="shared" si="4"/>
        <v>KM.HA1</v>
      </c>
      <c r="L22" s="8" t="s">
        <v>226</v>
      </c>
      <c r="M22" s="3" t="str">
        <f t="shared" si="0"/>
        <v>KM.AN1</v>
      </c>
      <c r="N22" s="7" t="s">
        <v>237</v>
      </c>
      <c r="O22" s="3" t="str">
        <f t="shared" si="5"/>
        <v>KR.HA1</v>
      </c>
      <c r="P22" s="8" t="s">
        <v>226</v>
      </c>
      <c r="Q22" s="3" t="str">
        <f t="shared" si="6"/>
        <v>KR.AN1</v>
      </c>
      <c r="R22" s="7" t="s">
        <v>237</v>
      </c>
      <c r="S22" s="3" t="str">
        <f t="shared" si="7"/>
        <v>MK.HA1</v>
      </c>
      <c r="T22" s="8" t="s">
        <v>226</v>
      </c>
      <c r="U22" s="3" t="str">
        <f t="shared" si="8"/>
        <v>MK.AN1</v>
      </c>
      <c r="V22" s="7" t="s">
        <v>237</v>
      </c>
      <c r="W22" s="3" t="str">
        <f t="shared" si="9"/>
        <v>NA.HA1</v>
      </c>
      <c r="X22" s="8" t="s">
        <v>226</v>
      </c>
      <c r="Y22" s="3" t="str">
        <f t="shared" si="10"/>
        <v>NA.AN1</v>
      </c>
      <c r="Z22" s="7" t="s">
        <v>237</v>
      </c>
      <c r="AA22" s="3" t="str">
        <f t="shared" si="11"/>
        <v>NM.HA1</v>
      </c>
      <c r="AB22" s="8" t="s">
        <v>226</v>
      </c>
      <c r="AC22" s="3" t="str">
        <f t="shared" si="12"/>
        <v>NM.AN1</v>
      </c>
      <c r="AD22" s="7" t="s">
        <v>237</v>
      </c>
      <c r="AE22" s="3" t="str">
        <f t="shared" si="13"/>
        <v>TM.HA1</v>
      </c>
      <c r="AF22" s="8" t="s">
        <v>226</v>
      </c>
      <c r="AG22" s="3" t="str">
        <f t="shared" si="14"/>
        <v>TM.AN1</v>
      </c>
      <c r="AH22" s="7" t="s">
        <v>237</v>
      </c>
      <c r="AI22" s="3" t="str">
        <f t="shared" si="15"/>
        <v>UY.HA1</v>
      </c>
      <c r="AJ22" s="8" t="s">
        <v>226</v>
      </c>
      <c r="AK22" s="3" t="str">
        <f t="shared" si="16"/>
        <v>UY.AN1</v>
      </c>
      <c r="AL22" s="7" t="s">
        <v>237</v>
      </c>
      <c r="AM22" s="3" t="str">
        <f t="shared" si="17"/>
        <v>YM.HA1</v>
      </c>
      <c r="AN22" s="8" t="s">
        <v>226</v>
      </c>
      <c r="AO22" t="str">
        <f t="shared" si="18"/>
        <v>YM.AN1</v>
      </c>
    </row>
    <row r="23" spans="2:41" ht="15.75" thickBot="1">
      <c r="B23" s="7" t="s">
        <v>237</v>
      </c>
      <c r="C23" s="3" t="str">
        <f t="shared" si="1"/>
        <v>KA.HA1</v>
      </c>
      <c r="D23" s="7" t="s">
        <v>230</v>
      </c>
      <c r="E23" s="3" t="str">
        <f t="shared" si="2"/>
        <v>KA.DI1</v>
      </c>
      <c r="F23" s="7" t="s">
        <v>237</v>
      </c>
      <c r="G23" s="3" t="str">
        <f t="shared" si="3"/>
        <v>KL.HA1</v>
      </c>
      <c r="H23" s="7" t="s">
        <v>230</v>
      </c>
      <c r="I23" s="3" t="str">
        <f t="shared" si="3"/>
        <v>KL.DI1</v>
      </c>
      <c r="J23" s="7" t="s">
        <v>237</v>
      </c>
      <c r="K23" s="3" t="str">
        <f t="shared" si="4"/>
        <v>KM.HA1</v>
      </c>
      <c r="L23" s="7" t="s">
        <v>230</v>
      </c>
      <c r="M23" s="3" t="str">
        <f t="shared" si="0"/>
        <v>KM.DI1</v>
      </c>
      <c r="N23" s="7" t="s">
        <v>237</v>
      </c>
      <c r="O23" s="3" t="str">
        <f t="shared" si="5"/>
        <v>KR.HA1</v>
      </c>
      <c r="P23" s="7" t="s">
        <v>230</v>
      </c>
      <c r="Q23" s="3" t="str">
        <f t="shared" si="6"/>
        <v>KR.DI1</v>
      </c>
      <c r="R23" s="7" t="s">
        <v>237</v>
      </c>
      <c r="S23" s="3" t="str">
        <f t="shared" si="7"/>
        <v>MK.HA1</v>
      </c>
      <c r="T23" s="7" t="s">
        <v>230</v>
      </c>
      <c r="U23" s="3" t="str">
        <f t="shared" si="8"/>
        <v>MK.DI1</v>
      </c>
      <c r="V23" s="7" t="s">
        <v>237</v>
      </c>
      <c r="W23" s="3" t="str">
        <f t="shared" si="9"/>
        <v>NA.HA1</v>
      </c>
      <c r="X23" s="7" t="s">
        <v>230</v>
      </c>
      <c r="Y23" s="3" t="str">
        <f t="shared" si="10"/>
        <v>NA.DI1</v>
      </c>
      <c r="Z23" s="7" t="s">
        <v>237</v>
      </c>
      <c r="AA23" s="3" t="str">
        <f t="shared" si="11"/>
        <v>NM.HA1</v>
      </c>
      <c r="AB23" s="7" t="s">
        <v>230</v>
      </c>
      <c r="AC23" s="3" t="str">
        <f t="shared" si="12"/>
        <v>NM.DI1</v>
      </c>
      <c r="AD23" s="7" t="s">
        <v>237</v>
      </c>
      <c r="AE23" s="3" t="str">
        <f t="shared" si="13"/>
        <v>TM.HA1</v>
      </c>
      <c r="AF23" s="7" t="s">
        <v>230</v>
      </c>
      <c r="AG23" s="3" t="str">
        <f t="shared" si="14"/>
        <v>TM.DI1</v>
      </c>
      <c r="AH23" s="7" t="s">
        <v>237</v>
      </c>
      <c r="AI23" s="3" t="str">
        <f t="shared" si="15"/>
        <v>UY.HA1</v>
      </c>
      <c r="AJ23" s="7" t="s">
        <v>230</v>
      </c>
      <c r="AK23" s="3" t="str">
        <f t="shared" si="16"/>
        <v>UY.DI1</v>
      </c>
      <c r="AL23" s="7" t="s">
        <v>237</v>
      </c>
      <c r="AM23" s="3" t="str">
        <f t="shared" si="17"/>
        <v>YM.HA1</v>
      </c>
      <c r="AN23" s="7" t="s">
        <v>230</v>
      </c>
      <c r="AO23" t="str">
        <f t="shared" si="18"/>
        <v>YM.DI1</v>
      </c>
    </row>
    <row r="24" spans="2:41" ht="15.75" thickBot="1">
      <c r="B24" s="7" t="s">
        <v>237</v>
      </c>
      <c r="C24" s="3" t="str">
        <f t="shared" si="1"/>
        <v>KA.HA1</v>
      </c>
      <c r="D24" s="7" t="s">
        <v>233</v>
      </c>
      <c r="E24" s="3" t="str">
        <f t="shared" si="2"/>
        <v>KA.FE1</v>
      </c>
      <c r="F24" s="7" t="s">
        <v>237</v>
      </c>
      <c r="G24" s="3" t="str">
        <f t="shared" si="3"/>
        <v>KL.HA1</v>
      </c>
      <c r="H24" s="7" t="s">
        <v>233</v>
      </c>
      <c r="I24" s="3" t="str">
        <f t="shared" si="3"/>
        <v>KL.FE1</v>
      </c>
      <c r="J24" s="7" t="s">
        <v>237</v>
      </c>
      <c r="K24" s="3" t="str">
        <f t="shared" si="4"/>
        <v>KM.HA1</v>
      </c>
      <c r="L24" s="7" t="s">
        <v>233</v>
      </c>
      <c r="M24" s="3" t="str">
        <f t="shared" si="0"/>
        <v>KM.FE1</v>
      </c>
      <c r="N24" s="7" t="s">
        <v>237</v>
      </c>
      <c r="O24" s="3" t="str">
        <f t="shared" si="5"/>
        <v>KR.HA1</v>
      </c>
      <c r="P24" s="7" t="s">
        <v>233</v>
      </c>
      <c r="Q24" s="3" t="str">
        <f t="shared" si="6"/>
        <v>KR.FE1</v>
      </c>
      <c r="R24" s="7" t="s">
        <v>237</v>
      </c>
      <c r="S24" s="3" t="str">
        <f t="shared" si="7"/>
        <v>MK.HA1</v>
      </c>
      <c r="T24" s="7" t="s">
        <v>233</v>
      </c>
      <c r="U24" s="3" t="str">
        <f t="shared" si="8"/>
        <v>MK.FE1</v>
      </c>
      <c r="V24" s="7" t="s">
        <v>237</v>
      </c>
      <c r="W24" s="3" t="str">
        <f t="shared" si="9"/>
        <v>NA.HA1</v>
      </c>
      <c r="X24" s="7" t="s">
        <v>233</v>
      </c>
      <c r="Y24" s="3" t="str">
        <f t="shared" si="10"/>
        <v>NA.FE1</v>
      </c>
      <c r="Z24" s="7" t="s">
        <v>237</v>
      </c>
      <c r="AA24" s="3" t="str">
        <f t="shared" si="11"/>
        <v>NM.HA1</v>
      </c>
      <c r="AB24" s="7" t="s">
        <v>233</v>
      </c>
      <c r="AC24" s="3" t="str">
        <f t="shared" si="12"/>
        <v>NM.FE1</v>
      </c>
      <c r="AD24" s="7" t="s">
        <v>237</v>
      </c>
      <c r="AE24" s="3" t="str">
        <f t="shared" si="13"/>
        <v>TM.HA1</v>
      </c>
      <c r="AF24" s="7" t="s">
        <v>233</v>
      </c>
      <c r="AG24" s="3" t="str">
        <f t="shared" si="14"/>
        <v>TM.FE1</v>
      </c>
      <c r="AH24" s="7" t="s">
        <v>237</v>
      </c>
      <c r="AI24" s="3" t="str">
        <f t="shared" si="15"/>
        <v>UY.HA1</v>
      </c>
      <c r="AJ24" s="7" t="s">
        <v>233</v>
      </c>
      <c r="AK24" s="3" t="str">
        <f t="shared" si="16"/>
        <v>UY.FE1</v>
      </c>
      <c r="AL24" s="7" t="s">
        <v>237</v>
      </c>
      <c r="AM24" s="3" t="str">
        <f t="shared" si="17"/>
        <v>YM.HA1</v>
      </c>
      <c r="AN24" s="7" t="s">
        <v>233</v>
      </c>
      <c r="AO24" t="str">
        <f t="shared" si="18"/>
        <v>YM.FE1</v>
      </c>
    </row>
    <row r="25" spans="2:41" ht="15.75" thickBot="1">
      <c r="B25" s="7" t="s">
        <v>237</v>
      </c>
      <c r="C25" s="3" t="str">
        <f t="shared" si="1"/>
        <v>KA.HA1</v>
      </c>
      <c r="D25" s="7" t="s">
        <v>241</v>
      </c>
      <c r="E25" s="3" t="str">
        <f t="shared" si="2"/>
        <v>KA.NE1</v>
      </c>
      <c r="F25" s="7" t="s">
        <v>237</v>
      </c>
      <c r="G25" s="3" t="str">
        <f t="shared" si="3"/>
        <v>KL.HA1</v>
      </c>
      <c r="H25" s="7" t="s">
        <v>241</v>
      </c>
      <c r="I25" s="3" t="str">
        <f t="shared" si="3"/>
        <v>KL.NE1</v>
      </c>
      <c r="J25" s="7" t="s">
        <v>237</v>
      </c>
      <c r="K25" s="3" t="str">
        <f t="shared" si="4"/>
        <v>KM.HA1</v>
      </c>
      <c r="L25" s="7" t="s">
        <v>241</v>
      </c>
      <c r="M25" s="3" t="str">
        <f t="shared" si="0"/>
        <v>KM.NE1</v>
      </c>
      <c r="N25" s="7" t="s">
        <v>237</v>
      </c>
      <c r="O25" s="3" t="str">
        <f t="shared" si="5"/>
        <v>KR.HA1</v>
      </c>
      <c r="P25" s="7" t="s">
        <v>241</v>
      </c>
      <c r="Q25" s="3" t="str">
        <f t="shared" si="6"/>
        <v>KR.NE1</v>
      </c>
      <c r="R25" s="7" t="s">
        <v>237</v>
      </c>
      <c r="S25" s="3" t="str">
        <f t="shared" si="7"/>
        <v>MK.HA1</v>
      </c>
      <c r="T25" s="7" t="s">
        <v>241</v>
      </c>
      <c r="U25" s="3" t="str">
        <f t="shared" si="8"/>
        <v>MK.NE1</v>
      </c>
      <c r="V25" s="7" t="s">
        <v>237</v>
      </c>
      <c r="W25" s="3" t="str">
        <f t="shared" si="9"/>
        <v>NA.HA1</v>
      </c>
      <c r="X25" s="7" t="s">
        <v>241</v>
      </c>
      <c r="Y25" s="3" t="str">
        <f t="shared" si="10"/>
        <v>NA.NE1</v>
      </c>
      <c r="Z25" s="7" t="s">
        <v>237</v>
      </c>
      <c r="AA25" s="3" t="str">
        <f t="shared" si="11"/>
        <v>NM.HA1</v>
      </c>
      <c r="AB25" s="7" t="s">
        <v>241</v>
      </c>
      <c r="AC25" s="3" t="str">
        <f t="shared" si="12"/>
        <v>NM.NE1</v>
      </c>
      <c r="AD25" s="7" t="s">
        <v>237</v>
      </c>
      <c r="AE25" s="3" t="str">
        <f t="shared" si="13"/>
        <v>TM.HA1</v>
      </c>
      <c r="AF25" s="7" t="s">
        <v>241</v>
      </c>
      <c r="AG25" s="3" t="str">
        <f t="shared" si="14"/>
        <v>TM.NE1</v>
      </c>
      <c r="AH25" s="7" t="s">
        <v>237</v>
      </c>
      <c r="AI25" s="3" t="str">
        <f t="shared" si="15"/>
        <v>UY.HA1</v>
      </c>
      <c r="AJ25" s="7" t="s">
        <v>241</v>
      </c>
      <c r="AK25" s="3" t="str">
        <f t="shared" si="16"/>
        <v>UY.NE1</v>
      </c>
      <c r="AL25" s="7" t="s">
        <v>237</v>
      </c>
      <c r="AM25" s="3" t="str">
        <f t="shared" si="17"/>
        <v>YM.HA1</v>
      </c>
      <c r="AN25" s="7" t="s">
        <v>241</v>
      </c>
      <c r="AO25" t="str">
        <f t="shared" si="18"/>
        <v>YM.NE1</v>
      </c>
    </row>
    <row r="26" spans="2:41" ht="15.75" thickBot="1">
      <c r="B26" s="7" t="s">
        <v>237</v>
      </c>
      <c r="C26" s="3" t="str">
        <f t="shared" si="1"/>
        <v>KA.HA1</v>
      </c>
      <c r="D26" s="7" t="s">
        <v>244</v>
      </c>
      <c r="E26" s="3" t="str">
        <f t="shared" si="2"/>
        <v>KA.SA1</v>
      </c>
      <c r="F26" s="7" t="s">
        <v>237</v>
      </c>
      <c r="G26" s="3" t="str">
        <f t="shared" si="3"/>
        <v>KL.HA1</v>
      </c>
      <c r="H26" s="7" t="s">
        <v>244</v>
      </c>
      <c r="I26" s="3" t="str">
        <f t="shared" si="3"/>
        <v>KL.SA1</v>
      </c>
      <c r="J26" s="7" t="s">
        <v>237</v>
      </c>
      <c r="K26" s="3" t="str">
        <f t="shared" si="4"/>
        <v>KM.HA1</v>
      </c>
      <c r="L26" s="7" t="s">
        <v>244</v>
      </c>
      <c r="M26" s="3" t="str">
        <f t="shared" si="0"/>
        <v>KM.SA1</v>
      </c>
      <c r="N26" s="7" t="s">
        <v>237</v>
      </c>
      <c r="O26" s="3" t="str">
        <f t="shared" si="5"/>
        <v>KR.HA1</v>
      </c>
      <c r="P26" s="7" t="s">
        <v>244</v>
      </c>
      <c r="Q26" s="3" t="str">
        <f t="shared" si="6"/>
        <v>KR.SA1</v>
      </c>
      <c r="R26" s="7" t="s">
        <v>237</v>
      </c>
      <c r="S26" s="3" t="str">
        <f t="shared" si="7"/>
        <v>MK.HA1</v>
      </c>
      <c r="T26" s="7" t="s">
        <v>244</v>
      </c>
      <c r="U26" s="3" t="str">
        <f t="shared" si="8"/>
        <v>MK.SA1</v>
      </c>
      <c r="V26" s="7" t="s">
        <v>237</v>
      </c>
      <c r="W26" s="3" t="str">
        <f t="shared" si="9"/>
        <v>NA.HA1</v>
      </c>
      <c r="X26" s="7" t="s">
        <v>244</v>
      </c>
      <c r="Y26" s="3" t="str">
        <f t="shared" si="10"/>
        <v>NA.SA1</v>
      </c>
      <c r="Z26" s="7" t="s">
        <v>237</v>
      </c>
      <c r="AA26" s="3" t="str">
        <f t="shared" si="11"/>
        <v>NM.HA1</v>
      </c>
      <c r="AB26" s="7" t="s">
        <v>244</v>
      </c>
      <c r="AC26" s="3" t="str">
        <f t="shared" si="12"/>
        <v>NM.SA1</v>
      </c>
      <c r="AD26" s="7" t="s">
        <v>237</v>
      </c>
      <c r="AE26" s="3" t="str">
        <f t="shared" si="13"/>
        <v>TM.HA1</v>
      </c>
      <c r="AF26" s="7" t="s">
        <v>244</v>
      </c>
      <c r="AG26" s="3" t="str">
        <f t="shared" si="14"/>
        <v>TM.SA1</v>
      </c>
      <c r="AH26" s="7" t="s">
        <v>237</v>
      </c>
      <c r="AI26" s="3" t="str">
        <f t="shared" si="15"/>
        <v>UY.HA1</v>
      </c>
      <c r="AJ26" s="7" t="s">
        <v>244</v>
      </c>
      <c r="AK26" s="3" t="str">
        <f t="shared" si="16"/>
        <v>UY.SA1</v>
      </c>
      <c r="AL26" s="7" t="s">
        <v>237</v>
      </c>
      <c r="AM26" s="3" t="str">
        <f t="shared" si="17"/>
        <v>YM.HA1</v>
      </c>
      <c r="AN26" s="7" t="s">
        <v>244</v>
      </c>
      <c r="AO26" t="str">
        <f t="shared" si="18"/>
        <v>YM.SA1</v>
      </c>
    </row>
    <row r="27" spans="2:41" ht="15.75" thickBot="1">
      <c r="B27" s="7" t="s">
        <v>237</v>
      </c>
      <c r="C27" s="3" t="str">
        <f t="shared" si="1"/>
        <v>KA.HA1</v>
      </c>
      <c r="D27" s="9" t="s">
        <v>247</v>
      </c>
      <c r="E27" s="3" t="str">
        <f t="shared" si="2"/>
        <v>KA.SU1</v>
      </c>
      <c r="F27" s="7" t="s">
        <v>237</v>
      </c>
      <c r="G27" s="3" t="str">
        <f t="shared" si="3"/>
        <v>KL.HA1</v>
      </c>
      <c r="H27" s="9" t="s">
        <v>247</v>
      </c>
      <c r="I27" s="3" t="str">
        <f t="shared" si="3"/>
        <v>KL.SU1</v>
      </c>
      <c r="J27" s="7" t="s">
        <v>237</v>
      </c>
      <c r="K27" s="3" t="str">
        <f t="shared" si="4"/>
        <v>KM.HA1</v>
      </c>
      <c r="L27" s="9" t="s">
        <v>247</v>
      </c>
      <c r="M27" s="3" t="str">
        <f t="shared" si="0"/>
        <v>KM.SU1</v>
      </c>
      <c r="N27" s="7" t="s">
        <v>237</v>
      </c>
      <c r="O27" s="3" t="str">
        <f t="shared" si="5"/>
        <v>KR.HA1</v>
      </c>
      <c r="P27" s="9" t="s">
        <v>247</v>
      </c>
      <c r="Q27" s="3" t="str">
        <f t="shared" si="6"/>
        <v>KR.SU1</v>
      </c>
      <c r="R27" s="7" t="s">
        <v>237</v>
      </c>
      <c r="S27" s="3" t="str">
        <f t="shared" si="7"/>
        <v>MK.HA1</v>
      </c>
      <c r="T27" s="9" t="s">
        <v>247</v>
      </c>
      <c r="U27" s="3" t="str">
        <f t="shared" si="8"/>
        <v>MK.SU1</v>
      </c>
      <c r="V27" s="7" t="s">
        <v>237</v>
      </c>
      <c r="W27" s="3" t="str">
        <f t="shared" si="9"/>
        <v>NA.HA1</v>
      </c>
      <c r="X27" s="9" t="s">
        <v>247</v>
      </c>
      <c r="Y27" s="3" t="str">
        <f t="shared" si="10"/>
        <v>NA.SU1</v>
      </c>
      <c r="Z27" s="7" t="s">
        <v>237</v>
      </c>
      <c r="AA27" s="3" t="str">
        <f t="shared" si="11"/>
        <v>NM.HA1</v>
      </c>
      <c r="AB27" s="9" t="s">
        <v>247</v>
      </c>
      <c r="AC27" s="3" t="str">
        <f t="shared" si="12"/>
        <v>NM.SU1</v>
      </c>
      <c r="AD27" s="7" t="s">
        <v>237</v>
      </c>
      <c r="AE27" s="3" t="str">
        <f t="shared" si="13"/>
        <v>TM.HA1</v>
      </c>
      <c r="AF27" s="9" t="s">
        <v>247</v>
      </c>
      <c r="AG27" s="3" t="str">
        <f t="shared" si="14"/>
        <v>TM.SU1</v>
      </c>
      <c r="AH27" s="7" t="s">
        <v>237</v>
      </c>
      <c r="AI27" s="3" t="str">
        <f t="shared" si="15"/>
        <v>UY.HA1</v>
      </c>
      <c r="AJ27" s="9" t="s">
        <v>247</v>
      </c>
      <c r="AK27" s="3" t="str">
        <f t="shared" si="16"/>
        <v>UY.SU1</v>
      </c>
      <c r="AL27" s="7" t="s">
        <v>237</v>
      </c>
      <c r="AM27" s="3" t="str">
        <f t="shared" si="17"/>
        <v>YM.HA1</v>
      </c>
      <c r="AN27" s="9" t="s">
        <v>247</v>
      </c>
      <c r="AO27" t="str">
        <f t="shared" si="18"/>
        <v>YM.SU1</v>
      </c>
    </row>
    <row r="28" spans="2:41" ht="15.75" thickBot="1">
      <c r="B28" s="1" t="s">
        <v>241</v>
      </c>
      <c r="C28" s="3" t="str">
        <f t="shared" si="1"/>
        <v>KA.NE1</v>
      </c>
      <c r="D28" s="3" t="s">
        <v>226</v>
      </c>
      <c r="E28" s="3" t="str">
        <f t="shared" si="2"/>
        <v>KA.AN1</v>
      </c>
      <c r="F28" s="1" t="s">
        <v>241</v>
      </c>
      <c r="G28" s="3" t="str">
        <f t="shared" si="3"/>
        <v>KL.NE1</v>
      </c>
      <c r="H28" s="3" t="s">
        <v>226</v>
      </c>
      <c r="I28" s="3" t="str">
        <f t="shared" si="3"/>
        <v>KL.AN1</v>
      </c>
      <c r="J28" s="1" t="s">
        <v>241</v>
      </c>
      <c r="K28" s="3" t="str">
        <f t="shared" si="4"/>
        <v>KM.NE1</v>
      </c>
      <c r="L28" s="3" t="s">
        <v>226</v>
      </c>
      <c r="M28" s="3" t="str">
        <f t="shared" si="0"/>
        <v>KM.AN1</v>
      </c>
      <c r="N28" s="1" t="s">
        <v>241</v>
      </c>
      <c r="O28" s="3" t="str">
        <f t="shared" si="5"/>
        <v>KR.NE1</v>
      </c>
      <c r="P28" s="3" t="s">
        <v>226</v>
      </c>
      <c r="Q28" s="3" t="str">
        <f t="shared" si="6"/>
        <v>KR.AN1</v>
      </c>
      <c r="R28" s="1" t="s">
        <v>241</v>
      </c>
      <c r="S28" s="3" t="str">
        <f t="shared" si="7"/>
        <v>MK.NE1</v>
      </c>
      <c r="T28" s="3" t="s">
        <v>226</v>
      </c>
      <c r="U28" s="3" t="str">
        <f t="shared" si="8"/>
        <v>MK.AN1</v>
      </c>
      <c r="V28" s="1" t="s">
        <v>241</v>
      </c>
      <c r="W28" s="3" t="str">
        <f t="shared" si="9"/>
        <v>NA.NE1</v>
      </c>
      <c r="X28" s="3" t="s">
        <v>226</v>
      </c>
      <c r="Y28" s="3" t="str">
        <f t="shared" si="10"/>
        <v>NA.AN1</v>
      </c>
      <c r="Z28" s="1" t="s">
        <v>241</v>
      </c>
      <c r="AA28" s="3" t="str">
        <f t="shared" si="11"/>
        <v>NM.NE1</v>
      </c>
      <c r="AB28" s="3" t="s">
        <v>226</v>
      </c>
      <c r="AC28" s="3" t="str">
        <f t="shared" si="12"/>
        <v>NM.AN1</v>
      </c>
      <c r="AD28" s="1" t="s">
        <v>241</v>
      </c>
      <c r="AE28" s="3" t="str">
        <f t="shared" si="13"/>
        <v>TM.NE1</v>
      </c>
      <c r="AF28" s="3" t="s">
        <v>226</v>
      </c>
      <c r="AG28" s="3" t="str">
        <f t="shared" si="14"/>
        <v>TM.AN1</v>
      </c>
      <c r="AH28" s="1" t="s">
        <v>241</v>
      </c>
      <c r="AI28" s="3" t="str">
        <f t="shared" si="15"/>
        <v>UY.NE1</v>
      </c>
      <c r="AJ28" s="3" t="s">
        <v>226</v>
      </c>
      <c r="AK28" s="3" t="str">
        <f t="shared" si="16"/>
        <v>UY.AN1</v>
      </c>
      <c r="AL28" s="1" t="s">
        <v>241</v>
      </c>
      <c r="AM28" s="3" t="str">
        <f t="shared" si="17"/>
        <v>YM.NE1</v>
      </c>
      <c r="AN28" s="3" t="s">
        <v>226</v>
      </c>
      <c r="AO28" t="str">
        <f t="shared" si="18"/>
        <v>YM.AN1</v>
      </c>
    </row>
    <row r="29" spans="2:41" ht="15.75" thickBot="1">
      <c r="B29" s="1" t="s">
        <v>241</v>
      </c>
      <c r="C29" s="3" t="str">
        <f t="shared" si="1"/>
        <v>KA.NE1</v>
      </c>
      <c r="D29" s="1" t="s">
        <v>230</v>
      </c>
      <c r="E29" s="3" t="str">
        <f t="shared" si="2"/>
        <v>KA.DI1</v>
      </c>
      <c r="F29" s="1" t="s">
        <v>241</v>
      </c>
      <c r="G29" s="3" t="str">
        <f t="shared" si="3"/>
        <v>KL.NE1</v>
      </c>
      <c r="H29" s="1" t="s">
        <v>230</v>
      </c>
      <c r="I29" s="3" t="str">
        <f t="shared" si="3"/>
        <v>KL.DI1</v>
      </c>
      <c r="J29" s="1" t="s">
        <v>241</v>
      </c>
      <c r="K29" s="3" t="str">
        <f t="shared" si="4"/>
        <v>KM.NE1</v>
      </c>
      <c r="L29" s="1" t="s">
        <v>230</v>
      </c>
      <c r="M29" s="3" t="str">
        <f t="shared" si="0"/>
        <v>KM.DI1</v>
      </c>
      <c r="N29" s="1" t="s">
        <v>241</v>
      </c>
      <c r="O29" s="3" t="str">
        <f t="shared" si="5"/>
        <v>KR.NE1</v>
      </c>
      <c r="P29" s="1" t="s">
        <v>230</v>
      </c>
      <c r="Q29" s="3" t="str">
        <f t="shared" si="6"/>
        <v>KR.DI1</v>
      </c>
      <c r="R29" s="1" t="s">
        <v>241</v>
      </c>
      <c r="S29" s="3" t="str">
        <f t="shared" si="7"/>
        <v>MK.NE1</v>
      </c>
      <c r="T29" s="1" t="s">
        <v>230</v>
      </c>
      <c r="U29" s="3" t="str">
        <f t="shared" si="8"/>
        <v>MK.DI1</v>
      </c>
      <c r="V29" s="1" t="s">
        <v>241</v>
      </c>
      <c r="W29" s="3" t="str">
        <f t="shared" si="9"/>
        <v>NA.NE1</v>
      </c>
      <c r="X29" s="1" t="s">
        <v>230</v>
      </c>
      <c r="Y29" s="3" t="str">
        <f t="shared" si="10"/>
        <v>NA.DI1</v>
      </c>
      <c r="Z29" s="1" t="s">
        <v>241</v>
      </c>
      <c r="AA29" s="3" t="str">
        <f t="shared" si="11"/>
        <v>NM.NE1</v>
      </c>
      <c r="AB29" s="1" t="s">
        <v>230</v>
      </c>
      <c r="AC29" s="3" t="str">
        <f t="shared" si="12"/>
        <v>NM.DI1</v>
      </c>
      <c r="AD29" s="1" t="s">
        <v>241</v>
      </c>
      <c r="AE29" s="3" t="str">
        <f t="shared" si="13"/>
        <v>TM.NE1</v>
      </c>
      <c r="AF29" s="1" t="s">
        <v>230</v>
      </c>
      <c r="AG29" s="3" t="str">
        <f t="shared" si="14"/>
        <v>TM.DI1</v>
      </c>
      <c r="AH29" s="1" t="s">
        <v>241</v>
      </c>
      <c r="AI29" s="3" t="str">
        <f t="shared" si="15"/>
        <v>UY.NE1</v>
      </c>
      <c r="AJ29" s="1" t="s">
        <v>230</v>
      </c>
      <c r="AK29" s="3" t="str">
        <f t="shared" si="16"/>
        <v>UY.DI1</v>
      </c>
      <c r="AL29" s="1" t="s">
        <v>241</v>
      </c>
      <c r="AM29" s="3" t="str">
        <f t="shared" si="17"/>
        <v>YM.NE1</v>
      </c>
      <c r="AN29" s="1" t="s">
        <v>230</v>
      </c>
      <c r="AO29" t="str">
        <f t="shared" si="18"/>
        <v>YM.DI1</v>
      </c>
    </row>
    <row r="30" spans="2:41" ht="15.75" thickBot="1">
      <c r="B30" s="1" t="s">
        <v>241</v>
      </c>
      <c r="C30" s="3" t="str">
        <f t="shared" si="1"/>
        <v>KA.NE1</v>
      </c>
      <c r="D30" s="1" t="s">
        <v>233</v>
      </c>
      <c r="E30" s="3" t="str">
        <f t="shared" si="2"/>
        <v>KA.FE1</v>
      </c>
      <c r="F30" s="1" t="s">
        <v>241</v>
      </c>
      <c r="G30" s="3" t="str">
        <f t="shared" si="3"/>
        <v>KL.NE1</v>
      </c>
      <c r="H30" s="1" t="s">
        <v>233</v>
      </c>
      <c r="I30" s="3" t="str">
        <f t="shared" si="3"/>
        <v>KL.FE1</v>
      </c>
      <c r="J30" s="1" t="s">
        <v>241</v>
      </c>
      <c r="K30" s="3" t="str">
        <f t="shared" si="4"/>
        <v>KM.NE1</v>
      </c>
      <c r="L30" s="1" t="s">
        <v>233</v>
      </c>
      <c r="M30" s="3" t="str">
        <f t="shared" si="0"/>
        <v>KM.FE1</v>
      </c>
      <c r="N30" s="1" t="s">
        <v>241</v>
      </c>
      <c r="O30" s="3" t="str">
        <f t="shared" si="5"/>
        <v>KR.NE1</v>
      </c>
      <c r="P30" s="1" t="s">
        <v>233</v>
      </c>
      <c r="Q30" s="3" t="str">
        <f t="shared" si="6"/>
        <v>KR.FE1</v>
      </c>
      <c r="R30" s="1" t="s">
        <v>241</v>
      </c>
      <c r="S30" s="3" t="str">
        <f t="shared" si="7"/>
        <v>MK.NE1</v>
      </c>
      <c r="T30" s="1" t="s">
        <v>233</v>
      </c>
      <c r="U30" s="3" t="str">
        <f t="shared" si="8"/>
        <v>MK.FE1</v>
      </c>
      <c r="V30" s="1" t="s">
        <v>241</v>
      </c>
      <c r="W30" s="3" t="str">
        <f t="shared" si="9"/>
        <v>NA.NE1</v>
      </c>
      <c r="X30" s="1" t="s">
        <v>233</v>
      </c>
      <c r="Y30" s="3" t="str">
        <f t="shared" si="10"/>
        <v>NA.FE1</v>
      </c>
      <c r="Z30" s="1" t="s">
        <v>241</v>
      </c>
      <c r="AA30" s="3" t="str">
        <f t="shared" si="11"/>
        <v>NM.NE1</v>
      </c>
      <c r="AB30" s="1" t="s">
        <v>233</v>
      </c>
      <c r="AC30" s="3" t="str">
        <f t="shared" si="12"/>
        <v>NM.FE1</v>
      </c>
      <c r="AD30" s="1" t="s">
        <v>241</v>
      </c>
      <c r="AE30" s="3" t="str">
        <f t="shared" si="13"/>
        <v>TM.NE1</v>
      </c>
      <c r="AF30" s="1" t="s">
        <v>233</v>
      </c>
      <c r="AG30" s="3" t="str">
        <f t="shared" si="14"/>
        <v>TM.FE1</v>
      </c>
      <c r="AH30" s="1" t="s">
        <v>241</v>
      </c>
      <c r="AI30" s="3" t="str">
        <f t="shared" si="15"/>
        <v>UY.NE1</v>
      </c>
      <c r="AJ30" s="1" t="s">
        <v>233</v>
      </c>
      <c r="AK30" s="3" t="str">
        <f t="shared" si="16"/>
        <v>UY.FE1</v>
      </c>
      <c r="AL30" s="1" t="s">
        <v>241</v>
      </c>
      <c r="AM30" s="3" t="str">
        <f t="shared" si="17"/>
        <v>YM.NE1</v>
      </c>
      <c r="AN30" s="1" t="s">
        <v>233</v>
      </c>
      <c r="AO30" t="str">
        <f t="shared" si="18"/>
        <v>YM.FE1</v>
      </c>
    </row>
    <row r="31" spans="2:41" ht="15.75" thickBot="1">
      <c r="B31" s="1" t="s">
        <v>241</v>
      </c>
      <c r="C31" s="3" t="str">
        <f t="shared" si="1"/>
        <v>KA.NE1</v>
      </c>
      <c r="D31" s="1" t="s">
        <v>237</v>
      </c>
      <c r="E31" s="3" t="str">
        <f t="shared" si="2"/>
        <v>KA.HA1</v>
      </c>
      <c r="F31" s="1" t="s">
        <v>241</v>
      </c>
      <c r="G31" s="3" t="str">
        <f t="shared" si="3"/>
        <v>KL.NE1</v>
      </c>
      <c r="H31" s="1" t="s">
        <v>237</v>
      </c>
      <c r="I31" s="3" t="str">
        <f t="shared" si="3"/>
        <v>KL.HA1</v>
      </c>
      <c r="J31" s="1" t="s">
        <v>241</v>
      </c>
      <c r="K31" s="3" t="str">
        <f t="shared" si="4"/>
        <v>KM.NE1</v>
      </c>
      <c r="L31" s="1" t="s">
        <v>237</v>
      </c>
      <c r="M31" s="3" t="str">
        <f t="shared" si="0"/>
        <v>KM.HA1</v>
      </c>
      <c r="N31" s="1" t="s">
        <v>241</v>
      </c>
      <c r="O31" s="3" t="str">
        <f t="shared" si="5"/>
        <v>KR.NE1</v>
      </c>
      <c r="P31" s="1" t="s">
        <v>237</v>
      </c>
      <c r="Q31" s="3" t="str">
        <f t="shared" si="6"/>
        <v>KR.HA1</v>
      </c>
      <c r="R31" s="1" t="s">
        <v>241</v>
      </c>
      <c r="S31" s="3" t="str">
        <f t="shared" si="7"/>
        <v>MK.NE1</v>
      </c>
      <c r="T31" s="1" t="s">
        <v>237</v>
      </c>
      <c r="U31" s="3" t="str">
        <f t="shared" si="8"/>
        <v>MK.HA1</v>
      </c>
      <c r="V31" s="1" t="s">
        <v>241</v>
      </c>
      <c r="W31" s="3" t="str">
        <f t="shared" si="9"/>
        <v>NA.NE1</v>
      </c>
      <c r="X31" s="1" t="s">
        <v>237</v>
      </c>
      <c r="Y31" s="3" t="str">
        <f t="shared" si="10"/>
        <v>NA.HA1</v>
      </c>
      <c r="Z31" s="1" t="s">
        <v>241</v>
      </c>
      <c r="AA31" s="3" t="str">
        <f t="shared" si="11"/>
        <v>NM.NE1</v>
      </c>
      <c r="AB31" s="1" t="s">
        <v>237</v>
      </c>
      <c r="AC31" s="3" t="str">
        <f t="shared" si="12"/>
        <v>NM.HA1</v>
      </c>
      <c r="AD31" s="1" t="s">
        <v>241</v>
      </c>
      <c r="AE31" s="3" t="str">
        <f t="shared" si="13"/>
        <v>TM.NE1</v>
      </c>
      <c r="AF31" s="1" t="s">
        <v>237</v>
      </c>
      <c r="AG31" s="3" t="str">
        <f t="shared" si="14"/>
        <v>TM.HA1</v>
      </c>
      <c r="AH31" s="1" t="s">
        <v>241</v>
      </c>
      <c r="AI31" s="3" t="str">
        <f t="shared" si="15"/>
        <v>UY.NE1</v>
      </c>
      <c r="AJ31" s="1" t="s">
        <v>237</v>
      </c>
      <c r="AK31" s="3" t="str">
        <f t="shared" si="16"/>
        <v>UY.HA1</v>
      </c>
      <c r="AL31" s="1" t="s">
        <v>241</v>
      </c>
      <c r="AM31" s="3" t="str">
        <f t="shared" si="17"/>
        <v>YM.NE1</v>
      </c>
      <c r="AN31" s="1" t="s">
        <v>237</v>
      </c>
      <c r="AO31" t="str">
        <f t="shared" si="18"/>
        <v>YM.HA1</v>
      </c>
    </row>
    <row r="32" spans="2:41" ht="15.75" thickBot="1">
      <c r="B32" s="1" t="s">
        <v>241</v>
      </c>
      <c r="C32" s="3" t="str">
        <f t="shared" si="1"/>
        <v>KA.NE1</v>
      </c>
      <c r="D32" s="1" t="s">
        <v>244</v>
      </c>
      <c r="E32" s="3" t="str">
        <f t="shared" si="2"/>
        <v>KA.SA1</v>
      </c>
      <c r="F32" s="1" t="s">
        <v>241</v>
      </c>
      <c r="G32" s="3" t="str">
        <f t="shared" si="3"/>
        <v>KL.NE1</v>
      </c>
      <c r="H32" s="1" t="s">
        <v>244</v>
      </c>
      <c r="I32" s="3" t="str">
        <f t="shared" si="3"/>
        <v>KL.SA1</v>
      </c>
      <c r="J32" s="1" t="s">
        <v>241</v>
      </c>
      <c r="K32" s="3" t="str">
        <f t="shared" si="4"/>
        <v>KM.NE1</v>
      </c>
      <c r="L32" s="1" t="s">
        <v>244</v>
      </c>
      <c r="M32" s="3" t="str">
        <f t="shared" si="0"/>
        <v>KM.SA1</v>
      </c>
      <c r="N32" s="1" t="s">
        <v>241</v>
      </c>
      <c r="O32" s="3" t="str">
        <f t="shared" si="5"/>
        <v>KR.NE1</v>
      </c>
      <c r="P32" s="1" t="s">
        <v>244</v>
      </c>
      <c r="Q32" s="3" t="str">
        <f t="shared" si="6"/>
        <v>KR.SA1</v>
      </c>
      <c r="R32" s="1" t="s">
        <v>241</v>
      </c>
      <c r="S32" s="3" t="str">
        <f t="shared" si="7"/>
        <v>MK.NE1</v>
      </c>
      <c r="T32" s="1" t="s">
        <v>244</v>
      </c>
      <c r="U32" s="3" t="str">
        <f t="shared" si="8"/>
        <v>MK.SA1</v>
      </c>
      <c r="V32" s="1" t="s">
        <v>241</v>
      </c>
      <c r="W32" s="3" t="str">
        <f t="shared" si="9"/>
        <v>NA.NE1</v>
      </c>
      <c r="X32" s="1" t="s">
        <v>244</v>
      </c>
      <c r="Y32" s="3" t="str">
        <f t="shared" si="10"/>
        <v>NA.SA1</v>
      </c>
      <c r="Z32" s="1" t="s">
        <v>241</v>
      </c>
      <c r="AA32" s="3" t="str">
        <f t="shared" si="11"/>
        <v>NM.NE1</v>
      </c>
      <c r="AB32" s="1" t="s">
        <v>244</v>
      </c>
      <c r="AC32" s="3" t="str">
        <f t="shared" si="12"/>
        <v>NM.SA1</v>
      </c>
      <c r="AD32" s="1" t="s">
        <v>241</v>
      </c>
      <c r="AE32" s="3" t="str">
        <f t="shared" si="13"/>
        <v>TM.NE1</v>
      </c>
      <c r="AF32" s="1" t="s">
        <v>244</v>
      </c>
      <c r="AG32" s="3" t="str">
        <f t="shared" si="14"/>
        <v>TM.SA1</v>
      </c>
      <c r="AH32" s="1" t="s">
        <v>241</v>
      </c>
      <c r="AI32" s="3" t="str">
        <f t="shared" si="15"/>
        <v>UY.NE1</v>
      </c>
      <c r="AJ32" s="1" t="s">
        <v>244</v>
      </c>
      <c r="AK32" s="3" t="str">
        <f t="shared" si="16"/>
        <v>UY.SA1</v>
      </c>
      <c r="AL32" s="1" t="s">
        <v>241</v>
      </c>
      <c r="AM32" s="3" t="str">
        <f t="shared" si="17"/>
        <v>YM.NE1</v>
      </c>
      <c r="AN32" s="1" t="s">
        <v>244</v>
      </c>
      <c r="AO32" t="str">
        <f t="shared" si="18"/>
        <v>YM.SA1</v>
      </c>
    </row>
    <row r="33" spans="2:41" ht="15.75" thickBot="1">
      <c r="B33" s="1" t="s">
        <v>241</v>
      </c>
      <c r="C33" s="3" t="str">
        <f t="shared" si="1"/>
        <v>KA.NE1</v>
      </c>
      <c r="D33" s="2" t="s">
        <v>247</v>
      </c>
      <c r="E33" s="3" t="str">
        <f t="shared" si="2"/>
        <v>KA.SU1</v>
      </c>
      <c r="F33" s="1" t="s">
        <v>241</v>
      </c>
      <c r="G33" s="3" t="str">
        <f t="shared" si="3"/>
        <v>KL.NE1</v>
      </c>
      <c r="H33" s="2" t="s">
        <v>247</v>
      </c>
      <c r="I33" s="3" t="str">
        <f t="shared" si="3"/>
        <v>KL.SU1</v>
      </c>
      <c r="J33" s="1" t="s">
        <v>241</v>
      </c>
      <c r="K33" s="3" t="str">
        <f t="shared" si="4"/>
        <v>KM.NE1</v>
      </c>
      <c r="L33" s="2" t="s">
        <v>247</v>
      </c>
      <c r="M33" s="3" t="str">
        <f t="shared" si="0"/>
        <v>KM.SU1</v>
      </c>
      <c r="N33" s="1" t="s">
        <v>241</v>
      </c>
      <c r="O33" s="3" t="str">
        <f t="shared" si="5"/>
        <v>KR.NE1</v>
      </c>
      <c r="P33" s="2" t="s">
        <v>247</v>
      </c>
      <c r="Q33" s="3" t="str">
        <f t="shared" si="6"/>
        <v>KR.SU1</v>
      </c>
      <c r="R33" s="1" t="s">
        <v>241</v>
      </c>
      <c r="S33" s="3" t="str">
        <f t="shared" si="7"/>
        <v>MK.NE1</v>
      </c>
      <c r="T33" s="2" t="s">
        <v>247</v>
      </c>
      <c r="U33" s="3" t="str">
        <f t="shared" si="8"/>
        <v>MK.SU1</v>
      </c>
      <c r="V33" s="1" t="s">
        <v>241</v>
      </c>
      <c r="W33" s="3" t="str">
        <f t="shared" si="9"/>
        <v>NA.NE1</v>
      </c>
      <c r="X33" s="2" t="s">
        <v>247</v>
      </c>
      <c r="Y33" s="3" t="str">
        <f t="shared" si="10"/>
        <v>NA.SU1</v>
      </c>
      <c r="Z33" s="1" t="s">
        <v>241</v>
      </c>
      <c r="AA33" s="3" t="str">
        <f t="shared" si="11"/>
        <v>NM.NE1</v>
      </c>
      <c r="AB33" s="2" t="s">
        <v>247</v>
      </c>
      <c r="AC33" s="3" t="str">
        <f t="shared" si="12"/>
        <v>NM.SU1</v>
      </c>
      <c r="AD33" s="1" t="s">
        <v>241</v>
      </c>
      <c r="AE33" s="3" t="str">
        <f t="shared" si="13"/>
        <v>TM.NE1</v>
      </c>
      <c r="AF33" s="2" t="s">
        <v>247</v>
      </c>
      <c r="AG33" s="3" t="str">
        <f t="shared" si="14"/>
        <v>TM.SU1</v>
      </c>
      <c r="AH33" s="1" t="s">
        <v>241</v>
      </c>
      <c r="AI33" s="3" t="str">
        <f t="shared" si="15"/>
        <v>UY.NE1</v>
      </c>
      <c r="AJ33" s="2" t="s">
        <v>247</v>
      </c>
      <c r="AK33" s="3" t="str">
        <f t="shared" si="16"/>
        <v>UY.SU1</v>
      </c>
      <c r="AL33" s="1" t="s">
        <v>241</v>
      </c>
      <c r="AM33" s="3" t="str">
        <f t="shared" si="17"/>
        <v>YM.NE1</v>
      </c>
      <c r="AN33" s="2" t="s">
        <v>247</v>
      </c>
      <c r="AO33" t="str">
        <f t="shared" si="18"/>
        <v>YM.SU1</v>
      </c>
    </row>
    <row r="34" spans="2:41" ht="15.75" thickBot="1">
      <c r="B34" s="7" t="s">
        <v>244</v>
      </c>
      <c r="C34" s="3" t="str">
        <f t="shared" si="1"/>
        <v>KA.SA1</v>
      </c>
      <c r="D34" s="8" t="s">
        <v>226</v>
      </c>
      <c r="E34" s="3" t="str">
        <f t="shared" si="2"/>
        <v>KA.AN1</v>
      </c>
      <c r="F34" s="7" t="s">
        <v>244</v>
      </c>
      <c r="G34" s="3" t="str">
        <f t="shared" si="3"/>
        <v>KL.SA1</v>
      </c>
      <c r="H34" s="8" t="s">
        <v>226</v>
      </c>
      <c r="I34" s="3" t="str">
        <f t="shared" si="3"/>
        <v>KL.AN1</v>
      </c>
      <c r="J34" s="7" t="s">
        <v>244</v>
      </c>
      <c r="K34" s="3" t="str">
        <f t="shared" si="4"/>
        <v>KM.SA1</v>
      </c>
      <c r="L34" s="8" t="s">
        <v>226</v>
      </c>
      <c r="M34" s="3" t="str">
        <f t="shared" si="0"/>
        <v>KM.AN1</v>
      </c>
      <c r="N34" s="7" t="s">
        <v>244</v>
      </c>
      <c r="O34" s="3" t="str">
        <f t="shared" si="5"/>
        <v>KR.SA1</v>
      </c>
      <c r="P34" s="8" t="s">
        <v>226</v>
      </c>
      <c r="Q34" s="3" t="str">
        <f t="shared" si="6"/>
        <v>KR.AN1</v>
      </c>
      <c r="R34" s="7" t="s">
        <v>244</v>
      </c>
      <c r="S34" s="3" t="str">
        <f t="shared" si="7"/>
        <v>MK.SA1</v>
      </c>
      <c r="T34" s="8" t="s">
        <v>226</v>
      </c>
      <c r="U34" s="3" t="str">
        <f t="shared" si="8"/>
        <v>MK.AN1</v>
      </c>
      <c r="V34" s="7" t="s">
        <v>244</v>
      </c>
      <c r="W34" s="3" t="str">
        <f t="shared" si="9"/>
        <v>NA.SA1</v>
      </c>
      <c r="X34" s="8" t="s">
        <v>226</v>
      </c>
      <c r="Y34" s="3" t="str">
        <f t="shared" si="10"/>
        <v>NA.AN1</v>
      </c>
      <c r="Z34" s="7" t="s">
        <v>244</v>
      </c>
      <c r="AA34" s="3" t="str">
        <f t="shared" si="11"/>
        <v>NM.SA1</v>
      </c>
      <c r="AB34" s="8" t="s">
        <v>226</v>
      </c>
      <c r="AC34" s="3" t="str">
        <f t="shared" si="12"/>
        <v>NM.AN1</v>
      </c>
      <c r="AD34" s="7" t="s">
        <v>244</v>
      </c>
      <c r="AE34" s="3" t="str">
        <f t="shared" si="13"/>
        <v>TM.SA1</v>
      </c>
      <c r="AF34" s="8" t="s">
        <v>226</v>
      </c>
      <c r="AG34" s="3" t="str">
        <f t="shared" si="14"/>
        <v>TM.AN1</v>
      </c>
      <c r="AH34" s="7" t="s">
        <v>244</v>
      </c>
      <c r="AI34" s="3" t="str">
        <f t="shared" si="15"/>
        <v>UY.SA1</v>
      </c>
      <c r="AJ34" s="8" t="s">
        <v>226</v>
      </c>
      <c r="AK34" s="3" t="str">
        <f t="shared" si="16"/>
        <v>UY.AN1</v>
      </c>
      <c r="AL34" s="7" t="s">
        <v>244</v>
      </c>
      <c r="AM34" s="3" t="str">
        <f t="shared" si="17"/>
        <v>YM.SA1</v>
      </c>
      <c r="AN34" s="8" t="s">
        <v>226</v>
      </c>
      <c r="AO34" t="str">
        <f t="shared" si="18"/>
        <v>YM.AN1</v>
      </c>
    </row>
    <row r="35" spans="2:41" ht="15.75" thickBot="1">
      <c r="B35" s="7" t="s">
        <v>244</v>
      </c>
      <c r="C35" s="3" t="str">
        <f t="shared" si="1"/>
        <v>KA.SA1</v>
      </c>
      <c r="D35" s="7" t="s">
        <v>230</v>
      </c>
      <c r="E35" s="3" t="str">
        <f t="shared" si="2"/>
        <v>KA.DI1</v>
      </c>
      <c r="F35" s="7" t="s">
        <v>244</v>
      </c>
      <c r="G35" s="3" t="str">
        <f t="shared" si="3"/>
        <v>KL.SA1</v>
      </c>
      <c r="H35" s="7" t="s">
        <v>230</v>
      </c>
      <c r="I35" s="3" t="str">
        <f t="shared" si="3"/>
        <v>KL.DI1</v>
      </c>
      <c r="J35" s="7" t="s">
        <v>244</v>
      </c>
      <c r="K35" s="3" t="str">
        <f t="shared" si="4"/>
        <v>KM.SA1</v>
      </c>
      <c r="L35" s="7" t="s">
        <v>230</v>
      </c>
      <c r="M35" s="3" t="str">
        <f t="shared" si="0"/>
        <v>KM.DI1</v>
      </c>
      <c r="N35" s="7" t="s">
        <v>244</v>
      </c>
      <c r="O35" s="3" t="str">
        <f t="shared" si="5"/>
        <v>KR.SA1</v>
      </c>
      <c r="P35" s="7" t="s">
        <v>230</v>
      </c>
      <c r="Q35" s="3" t="str">
        <f t="shared" si="6"/>
        <v>KR.DI1</v>
      </c>
      <c r="R35" s="7" t="s">
        <v>244</v>
      </c>
      <c r="S35" s="3" t="str">
        <f t="shared" si="7"/>
        <v>MK.SA1</v>
      </c>
      <c r="T35" s="7" t="s">
        <v>230</v>
      </c>
      <c r="U35" s="3" t="str">
        <f t="shared" si="8"/>
        <v>MK.DI1</v>
      </c>
      <c r="V35" s="7" t="s">
        <v>244</v>
      </c>
      <c r="W35" s="3" t="str">
        <f t="shared" si="9"/>
        <v>NA.SA1</v>
      </c>
      <c r="X35" s="7" t="s">
        <v>230</v>
      </c>
      <c r="Y35" s="3" t="str">
        <f t="shared" si="10"/>
        <v>NA.DI1</v>
      </c>
      <c r="Z35" s="7" t="s">
        <v>244</v>
      </c>
      <c r="AA35" s="3" t="str">
        <f t="shared" si="11"/>
        <v>NM.SA1</v>
      </c>
      <c r="AB35" s="7" t="s">
        <v>230</v>
      </c>
      <c r="AC35" s="3" t="str">
        <f t="shared" si="12"/>
        <v>NM.DI1</v>
      </c>
      <c r="AD35" s="7" t="s">
        <v>244</v>
      </c>
      <c r="AE35" s="3" t="str">
        <f t="shared" si="13"/>
        <v>TM.SA1</v>
      </c>
      <c r="AF35" s="7" t="s">
        <v>230</v>
      </c>
      <c r="AG35" s="3" t="str">
        <f t="shared" si="14"/>
        <v>TM.DI1</v>
      </c>
      <c r="AH35" s="7" t="s">
        <v>244</v>
      </c>
      <c r="AI35" s="3" t="str">
        <f t="shared" si="15"/>
        <v>UY.SA1</v>
      </c>
      <c r="AJ35" s="7" t="s">
        <v>230</v>
      </c>
      <c r="AK35" s="3" t="str">
        <f t="shared" si="16"/>
        <v>UY.DI1</v>
      </c>
      <c r="AL35" s="7" t="s">
        <v>244</v>
      </c>
      <c r="AM35" s="3" t="str">
        <f t="shared" si="17"/>
        <v>YM.SA1</v>
      </c>
      <c r="AN35" s="7" t="s">
        <v>230</v>
      </c>
      <c r="AO35" t="str">
        <f t="shared" si="18"/>
        <v>YM.DI1</v>
      </c>
    </row>
    <row r="36" spans="2:41" ht="15.75" thickBot="1">
      <c r="B36" s="7" t="s">
        <v>244</v>
      </c>
      <c r="C36" s="3" t="str">
        <f t="shared" si="1"/>
        <v>KA.SA1</v>
      </c>
      <c r="D36" s="7" t="s">
        <v>233</v>
      </c>
      <c r="E36" s="3" t="str">
        <f t="shared" si="2"/>
        <v>KA.FE1</v>
      </c>
      <c r="F36" s="7" t="s">
        <v>244</v>
      </c>
      <c r="G36" s="3" t="str">
        <f t="shared" si="3"/>
        <v>KL.SA1</v>
      </c>
      <c r="H36" s="7" t="s">
        <v>233</v>
      </c>
      <c r="I36" s="3" t="str">
        <f t="shared" si="3"/>
        <v>KL.FE1</v>
      </c>
      <c r="J36" s="7" t="s">
        <v>244</v>
      </c>
      <c r="K36" s="3" t="str">
        <f t="shared" si="4"/>
        <v>KM.SA1</v>
      </c>
      <c r="L36" s="7" t="s">
        <v>233</v>
      </c>
      <c r="M36" s="3" t="str">
        <f t="shared" si="0"/>
        <v>KM.FE1</v>
      </c>
      <c r="N36" s="7" t="s">
        <v>244</v>
      </c>
      <c r="O36" s="3" t="str">
        <f t="shared" si="5"/>
        <v>KR.SA1</v>
      </c>
      <c r="P36" s="7" t="s">
        <v>233</v>
      </c>
      <c r="Q36" s="3" t="str">
        <f t="shared" si="6"/>
        <v>KR.FE1</v>
      </c>
      <c r="R36" s="7" t="s">
        <v>244</v>
      </c>
      <c r="S36" s="3" t="str">
        <f t="shared" si="7"/>
        <v>MK.SA1</v>
      </c>
      <c r="T36" s="7" t="s">
        <v>233</v>
      </c>
      <c r="U36" s="3" t="str">
        <f t="shared" si="8"/>
        <v>MK.FE1</v>
      </c>
      <c r="V36" s="7" t="s">
        <v>244</v>
      </c>
      <c r="W36" s="3" t="str">
        <f t="shared" si="9"/>
        <v>NA.SA1</v>
      </c>
      <c r="X36" s="7" t="s">
        <v>233</v>
      </c>
      <c r="Y36" s="3" t="str">
        <f t="shared" si="10"/>
        <v>NA.FE1</v>
      </c>
      <c r="Z36" s="7" t="s">
        <v>244</v>
      </c>
      <c r="AA36" s="3" t="str">
        <f t="shared" si="11"/>
        <v>NM.SA1</v>
      </c>
      <c r="AB36" s="7" t="s">
        <v>233</v>
      </c>
      <c r="AC36" s="3" t="str">
        <f t="shared" si="12"/>
        <v>NM.FE1</v>
      </c>
      <c r="AD36" s="7" t="s">
        <v>244</v>
      </c>
      <c r="AE36" s="3" t="str">
        <f t="shared" si="13"/>
        <v>TM.SA1</v>
      </c>
      <c r="AF36" s="7" t="s">
        <v>233</v>
      </c>
      <c r="AG36" s="3" t="str">
        <f t="shared" si="14"/>
        <v>TM.FE1</v>
      </c>
      <c r="AH36" s="7" t="s">
        <v>244</v>
      </c>
      <c r="AI36" s="3" t="str">
        <f t="shared" si="15"/>
        <v>UY.SA1</v>
      </c>
      <c r="AJ36" s="7" t="s">
        <v>233</v>
      </c>
      <c r="AK36" s="3" t="str">
        <f t="shared" si="16"/>
        <v>UY.FE1</v>
      </c>
      <c r="AL36" s="7" t="s">
        <v>244</v>
      </c>
      <c r="AM36" s="3" t="str">
        <f t="shared" si="17"/>
        <v>YM.SA1</v>
      </c>
      <c r="AN36" s="7" t="s">
        <v>233</v>
      </c>
      <c r="AO36" t="str">
        <f t="shared" si="18"/>
        <v>YM.FE1</v>
      </c>
    </row>
    <row r="37" spans="2:41" ht="15.75" thickBot="1">
      <c r="B37" s="7" t="s">
        <v>244</v>
      </c>
      <c r="C37" s="3" t="str">
        <f t="shared" si="1"/>
        <v>KA.SA1</v>
      </c>
      <c r="D37" s="7" t="s">
        <v>237</v>
      </c>
      <c r="E37" s="3" t="str">
        <f t="shared" si="2"/>
        <v>KA.HA1</v>
      </c>
      <c r="F37" s="7" t="s">
        <v>244</v>
      </c>
      <c r="G37" s="3" t="str">
        <f t="shared" si="3"/>
        <v>KL.SA1</v>
      </c>
      <c r="H37" s="7" t="s">
        <v>237</v>
      </c>
      <c r="I37" s="3" t="str">
        <f t="shared" si="3"/>
        <v>KL.HA1</v>
      </c>
      <c r="J37" s="7" t="s">
        <v>244</v>
      </c>
      <c r="K37" s="3" t="str">
        <f t="shared" si="4"/>
        <v>KM.SA1</v>
      </c>
      <c r="L37" s="7" t="s">
        <v>237</v>
      </c>
      <c r="M37" s="3" t="str">
        <f t="shared" si="0"/>
        <v>KM.HA1</v>
      </c>
      <c r="N37" s="7" t="s">
        <v>244</v>
      </c>
      <c r="O37" s="3" t="str">
        <f t="shared" si="5"/>
        <v>KR.SA1</v>
      </c>
      <c r="P37" s="7" t="s">
        <v>237</v>
      </c>
      <c r="Q37" s="3" t="str">
        <f t="shared" si="6"/>
        <v>KR.HA1</v>
      </c>
      <c r="R37" s="7" t="s">
        <v>244</v>
      </c>
      <c r="S37" s="3" t="str">
        <f t="shared" si="7"/>
        <v>MK.SA1</v>
      </c>
      <c r="T37" s="7" t="s">
        <v>237</v>
      </c>
      <c r="U37" s="3" t="str">
        <f t="shared" si="8"/>
        <v>MK.HA1</v>
      </c>
      <c r="V37" s="7" t="s">
        <v>244</v>
      </c>
      <c r="W37" s="3" t="str">
        <f t="shared" si="9"/>
        <v>NA.SA1</v>
      </c>
      <c r="X37" s="7" t="s">
        <v>237</v>
      </c>
      <c r="Y37" s="3" t="str">
        <f t="shared" si="10"/>
        <v>NA.HA1</v>
      </c>
      <c r="Z37" s="7" t="s">
        <v>244</v>
      </c>
      <c r="AA37" s="3" t="str">
        <f t="shared" si="11"/>
        <v>NM.SA1</v>
      </c>
      <c r="AB37" s="7" t="s">
        <v>237</v>
      </c>
      <c r="AC37" s="3" t="str">
        <f t="shared" si="12"/>
        <v>NM.HA1</v>
      </c>
      <c r="AD37" s="7" t="s">
        <v>244</v>
      </c>
      <c r="AE37" s="3" t="str">
        <f t="shared" si="13"/>
        <v>TM.SA1</v>
      </c>
      <c r="AF37" s="7" t="s">
        <v>237</v>
      </c>
      <c r="AG37" s="3" t="str">
        <f t="shared" si="14"/>
        <v>TM.HA1</v>
      </c>
      <c r="AH37" s="7" t="s">
        <v>244</v>
      </c>
      <c r="AI37" s="3" t="str">
        <f t="shared" si="15"/>
        <v>UY.SA1</v>
      </c>
      <c r="AJ37" s="7" t="s">
        <v>237</v>
      </c>
      <c r="AK37" s="3" t="str">
        <f t="shared" si="16"/>
        <v>UY.HA1</v>
      </c>
      <c r="AL37" s="7" t="s">
        <v>244</v>
      </c>
      <c r="AM37" s="3" t="str">
        <f t="shared" si="17"/>
        <v>YM.SA1</v>
      </c>
      <c r="AN37" s="7" t="s">
        <v>237</v>
      </c>
      <c r="AO37" t="str">
        <f t="shared" si="18"/>
        <v>YM.HA1</v>
      </c>
    </row>
    <row r="38" spans="2:41" ht="15.75" thickBot="1">
      <c r="B38" s="7" t="s">
        <v>244</v>
      </c>
      <c r="C38" s="3" t="str">
        <f t="shared" si="1"/>
        <v>KA.SA1</v>
      </c>
      <c r="D38" s="7" t="s">
        <v>241</v>
      </c>
      <c r="E38" s="3" t="str">
        <f t="shared" si="2"/>
        <v>KA.NE1</v>
      </c>
      <c r="F38" s="7" t="s">
        <v>244</v>
      </c>
      <c r="G38" s="3" t="str">
        <f t="shared" si="3"/>
        <v>KL.SA1</v>
      </c>
      <c r="H38" s="7" t="s">
        <v>241</v>
      </c>
      <c r="I38" s="3" t="str">
        <f t="shared" si="3"/>
        <v>KL.NE1</v>
      </c>
      <c r="J38" s="7" t="s">
        <v>244</v>
      </c>
      <c r="K38" s="3" t="str">
        <f t="shared" si="4"/>
        <v>KM.SA1</v>
      </c>
      <c r="L38" s="7" t="s">
        <v>241</v>
      </c>
      <c r="M38" s="3" t="str">
        <f t="shared" si="0"/>
        <v>KM.NE1</v>
      </c>
      <c r="N38" s="7" t="s">
        <v>244</v>
      </c>
      <c r="O38" s="3" t="str">
        <f t="shared" si="5"/>
        <v>KR.SA1</v>
      </c>
      <c r="P38" s="7" t="s">
        <v>241</v>
      </c>
      <c r="Q38" s="3" t="str">
        <f t="shared" si="6"/>
        <v>KR.NE1</v>
      </c>
      <c r="R38" s="7" t="s">
        <v>244</v>
      </c>
      <c r="S38" s="3" t="str">
        <f t="shared" si="7"/>
        <v>MK.SA1</v>
      </c>
      <c r="T38" s="7" t="s">
        <v>241</v>
      </c>
      <c r="U38" s="3" t="str">
        <f t="shared" si="8"/>
        <v>MK.NE1</v>
      </c>
      <c r="V38" s="7" t="s">
        <v>244</v>
      </c>
      <c r="W38" s="3" t="str">
        <f t="shared" si="9"/>
        <v>NA.SA1</v>
      </c>
      <c r="X38" s="7" t="s">
        <v>241</v>
      </c>
      <c r="Y38" s="3" t="str">
        <f t="shared" si="10"/>
        <v>NA.NE1</v>
      </c>
      <c r="Z38" s="7" t="s">
        <v>244</v>
      </c>
      <c r="AA38" s="3" t="str">
        <f t="shared" si="11"/>
        <v>NM.SA1</v>
      </c>
      <c r="AB38" s="7" t="s">
        <v>241</v>
      </c>
      <c r="AC38" s="3" t="str">
        <f t="shared" si="12"/>
        <v>NM.NE1</v>
      </c>
      <c r="AD38" s="7" t="s">
        <v>244</v>
      </c>
      <c r="AE38" s="3" t="str">
        <f t="shared" si="13"/>
        <v>TM.SA1</v>
      </c>
      <c r="AF38" s="7" t="s">
        <v>241</v>
      </c>
      <c r="AG38" s="3" t="str">
        <f t="shared" si="14"/>
        <v>TM.NE1</v>
      </c>
      <c r="AH38" s="7" t="s">
        <v>244</v>
      </c>
      <c r="AI38" s="3" t="str">
        <f t="shared" si="15"/>
        <v>UY.SA1</v>
      </c>
      <c r="AJ38" s="7" t="s">
        <v>241</v>
      </c>
      <c r="AK38" s="3" t="str">
        <f t="shared" si="16"/>
        <v>UY.NE1</v>
      </c>
      <c r="AL38" s="7" t="s">
        <v>244</v>
      </c>
      <c r="AM38" s="3" t="str">
        <f t="shared" si="17"/>
        <v>YM.SA1</v>
      </c>
      <c r="AN38" s="7" t="s">
        <v>241</v>
      </c>
      <c r="AO38" t="str">
        <f t="shared" si="18"/>
        <v>YM.NE1</v>
      </c>
    </row>
    <row r="39" spans="2:41" ht="15.75" thickBot="1">
      <c r="B39" s="7" t="s">
        <v>244</v>
      </c>
      <c r="C39" s="3" t="str">
        <f t="shared" si="1"/>
        <v>KA.SA1</v>
      </c>
      <c r="D39" s="9" t="s">
        <v>247</v>
      </c>
      <c r="E39" s="3" t="str">
        <f t="shared" si="2"/>
        <v>KA.SU1</v>
      </c>
      <c r="F39" s="7" t="s">
        <v>244</v>
      </c>
      <c r="G39" s="3" t="str">
        <f t="shared" si="3"/>
        <v>KL.SA1</v>
      </c>
      <c r="H39" s="9" t="s">
        <v>247</v>
      </c>
      <c r="I39" s="3" t="str">
        <f t="shared" si="3"/>
        <v>KL.SU1</v>
      </c>
      <c r="J39" s="7" t="s">
        <v>244</v>
      </c>
      <c r="K39" s="3" t="str">
        <f t="shared" si="4"/>
        <v>KM.SA1</v>
      </c>
      <c r="L39" s="9" t="s">
        <v>247</v>
      </c>
      <c r="M39" s="3" t="str">
        <f t="shared" si="0"/>
        <v>KM.SU1</v>
      </c>
      <c r="N39" s="7" t="s">
        <v>244</v>
      </c>
      <c r="O39" s="3" t="str">
        <f t="shared" si="5"/>
        <v>KR.SA1</v>
      </c>
      <c r="P39" s="9" t="s">
        <v>247</v>
      </c>
      <c r="Q39" s="3" t="str">
        <f t="shared" si="6"/>
        <v>KR.SU1</v>
      </c>
      <c r="R39" s="7" t="s">
        <v>244</v>
      </c>
      <c r="S39" s="3" t="str">
        <f t="shared" si="7"/>
        <v>MK.SA1</v>
      </c>
      <c r="T39" s="9" t="s">
        <v>247</v>
      </c>
      <c r="U39" s="3" t="str">
        <f t="shared" si="8"/>
        <v>MK.SU1</v>
      </c>
      <c r="V39" s="7" t="s">
        <v>244</v>
      </c>
      <c r="W39" s="3" t="str">
        <f t="shared" si="9"/>
        <v>NA.SA1</v>
      </c>
      <c r="X39" s="9" t="s">
        <v>247</v>
      </c>
      <c r="Y39" s="3" t="str">
        <f t="shared" si="10"/>
        <v>NA.SU1</v>
      </c>
      <c r="Z39" s="7" t="s">
        <v>244</v>
      </c>
      <c r="AA39" s="3" t="str">
        <f t="shared" si="11"/>
        <v>NM.SA1</v>
      </c>
      <c r="AB39" s="9" t="s">
        <v>247</v>
      </c>
      <c r="AC39" s="3" t="str">
        <f t="shared" si="12"/>
        <v>NM.SU1</v>
      </c>
      <c r="AD39" s="7" t="s">
        <v>244</v>
      </c>
      <c r="AE39" s="3" t="str">
        <f t="shared" si="13"/>
        <v>TM.SA1</v>
      </c>
      <c r="AF39" s="9" t="s">
        <v>247</v>
      </c>
      <c r="AG39" s="3" t="str">
        <f t="shared" si="14"/>
        <v>TM.SU1</v>
      </c>
      <c r="AH39" s="7" t="s">
        <v>244</v>
      </c>
      <c r="AI39" s="3" t="str">
        <f t="shared" si="15"/>
        <v>UY.SA1</v>
      </c>
      <c r="AJ39" s="9" t="s">
        <v>247</v>
      </c>
      <c r="AK39" s="3" t="str">
        <f t="shared" si="16"/>
        <v>UY.SU1</v>
      </c>
      <c r="AL39" s="7" t="s">
        <v>244</v>
      </c>
      <c r="AM39" s="3" t="str">
        <f t="shared" si="17"/>
        <v>YM.SA1</v>
      </c>
      <c r="AN39" s="9" t="s">
        <v>247</v>
      </c>
      <c r="AO39" t="str">
        <f t="shared" si="18"/>
        <v>YM.SU1</v>
      </c>
    </row>
    <row r="40" spans="2:41" ht="15.75" thickBot="1">
      <c r="B40" s="2" t="s">
        <v>247</v>
      </c>
      <c r="C40" s="3" t="str">
        <f t="shared" si="1"/>
        <v>KA.SU1</v>
      </c>
      <c r="D40" s="3" t="s">
        <v>226</v>
      </c>
      <c r="E40" s="3" t="str">
        <f t="shared" si="2"/>
        <v>KA.AN1</v>
      </c>
      <c r="F40" s="2" t="s">
        <v>247</v>
      </c>
      <c r="G40" s="3" t="str">
        <f t="shared" si="3"/>
        <v>KL.SU1</v>
      </c>
      <c r="H40" s="3" t="s">
        <v>226</v>
      </c>
      <c r="I40" s="3" t="str">
        <f t="shared" si="3"/>
        <v>KL.AN1</v>
      </c>
      <c r="J40" s="2" t="s">
        <v>247</v>
      </c>
      <c r="K40" s="3" t="str">
        <f t="shared" si="4"/>
        <v>KM.SU1</v>
      </c>
      <c r="L40" s="3" t="s">
        <v>226</v>
      </c>
      <c r="M40" s="3" t="str">
        <f t="shared" si="0"/>
        <v>KM.AN1</v>
      </c>
      <c r="N40" s="2" t="s">
        <v>247</v>
      </c>
      <c r="O40" s="3" t="str">
        <f t="shared" si="5"/>
        <v>KR.SU1</v>
      </c>
      <c r="P40" s="3" t="s">
        <v>226</v>
      </c>
      <c r="Q40" s="3" t="str">
        <f t="shared" si="6"/>
        <v>KR.AN1</v>
      </c>
      <c r="R40" s="2" t="s">
        <v>247</v>
      </c>
      <c r="S40" s="3" t="str">
        <f t="shared" si="7"/>
        <v>MK.SU1</v>
      </c>
      <c r="T40" s="3" t="s">
        <v>226</v>
      </c>
      <c r="U40" s="3" t="str">
        <f t="shared" si="8"/>
        <v>MK.AN1</v>
      </c>
      <c r="V40" s="2" t="s">
        <v>247</v>
      </c>
      <c r="W40" s="3" t="str">
        <f t="shared" si="9"/>
        <v>NA.SU1</v>
      </c>
      <c r="X40" s="3" t="s">
        <v>226</v>
      </c>
      <c r="Y40" s="3" t="str">
        <f t="shared" si="10"/>
        <v>NA.AN1</v>
      </c>
      <c r="Z40" s="2" t="s">
        <v>247</v>
      </c>
      <c r="AA40" s="3" t="str">
        <f t="shared" si="11"/>
        <v>NM.SU1</v>
      </c>
      <c r="AB40" s="3" t="s">
        <v>226</v>
      </c>
      <c r="AC40" s="3" t="str">
        <f t="shared" si="12"/>
        <v>NM.AN1</v>
      </c>
      <c r="AD40" s="2" t="s">
        <v>247</v>
      </c>
      <c r="AE40" s="3" t="str">
        <f t="shared" si="13"/>
        <v>TM.SU1</v>
      </c>
      <c r="AF40" s="3" t="s">
        <v>226</v>
      </c>
      <c r="AG40" s="3" t="str">
        <f t="shared" si="14"/>
        <v>TM.AN1</v>
      </c>
      <c r="AH40" s="2" t="s">
        <v>247</v>
      </c>
      <c r="AI40" s="3" t="str">
        <f t="shared" si="15"/>
        <v>UY.SU1</v>
      </c>
      <c r="AJ40" s="3" t="s">
        <v>226</v>
      </c>
      <c r="AK40" s="3" t="str">
        <f t="shared" si="16"/>
        <v>UY.AN1</v>
      </c>
      <c r="AL40" s="2" t="s">
        <v>247</v>
      </c>
      <c r="AM40" s="3" t="str">
        <f t="shared" si="17"/>
        <v>YM.SU1</v>
      </c>
      <c r="AN40" s="3" t="s">
        <v>226</v>
      </c>
      <c r="AO40" t="str">
        <f t="shared" si="18"/>
        <v>YM.AN1</v>
      </c>
    </row>
    <row r="41" spans="2:41" ht="15.75" thickBot="1">
      <c r="B41" s="2" t="s">
        <v>247</v>
      </c>
      <c r="C41" s="3" t="str">
        <f t="shared" si="1"/>
        <v>KA.SU1</v>
      </c>
      <c r="D41" s="1" t="s">
        <v>230</v>
      </c>
      <c r="E41" s="3" t="str">
        <f t="shared" si="2"/>
        <v>KA.DI1</v>
      </c>
      <c r="F41" s="2" t="s">
        <v>247</v>
      </c>
      <c r="G41" s="3" t="str">
        <f t="shared" si="3"/>
        <v>KL.SU1</v>
      </c>
      <c r="H41" s="1" t="s">
        <v>230</v>
      </c>
      <c r="I41" s="3" t="str">
        <f t="shared" si="3"/>
        <v>KL.DI1</v>
      </c>
      <c r="J41" s="2" t="s">
        <v>247</v>
      </c>
      <c r="K41" s="3" t="str">
        <f t="shared" si="4"/>
        <v>KM.SU1</v>
      </c>
      <c r="L41" s="1" t="s">
        <v>230</v>
      </c>
      <c r="M41" s="3" t="str">
        <f t="shared" si="0"/>
        <v>KM.DI1</v>
      </c>
      <c r="N41" s="2" t="s">
        <v>247</v>
      </c>
      <c r="O41" s="3" t="str">
        <f t="shared" si="5"/>
        <v>KR.SU1</v>
      </c>
      <c r="P41" s="1" t="s">
        <v>230</v>
      </c>
      <c r="Q41" s="3" t="str">
        <f t="shared" si="6"/>
        <v>KR.DI1</v>
      </c>
      <c r="R41" s="2" t="s">
        <v>247</v>
      </c>
      <c r="S41" s="3" t="str">
        <f t="shared" si="7"/>
        <v>MK.SU1</v>
      </c>
      <c r="T41" s="1" t="s">
        <v>230</v>
      </c>
      <c r="U41" s="3" t="str">
        <f t="shared" si="8"/>
        <v>MK.DI1</v>
      </c>
      <c r="V41" s="2" t="s">
        <v>247</v>
      </c>
      <c r="W41" s="3" t="str">
        <f t="shared" si="9"/>
        <v>NA.SU1</v>
      </c>
      <c r="X41" s="1" t="s">
        <v>230</v>
      </c>
      <c r="Y41" s="3" t="str">
        <f t="shared" si="10"/>
        <v>NA.DI1</v>
      </c>
      <c r="Z41" s="2" t="s">
        <v>247</v>
      </c>
      <c r="AA41" s="3" t="str">
        <f t="shared" si="11"/>
        <v>NM.SU1</v>
      </c>
      <c r="AB41" s="1" t="s">
        <v>230</v>
      </c>
      <c r="AC41" s="3" t="str">
        <f t="shared" si="12"/>
        <v>NM.DI1</v>
      </c>
      <c r="AD41" s="2" t="s">
        <v>247</v>
      </c>
      <c r="AE41" s="3" t="str">
        <f t="shared" si="13"/>
        <v>TM.SU1</v>
      </c>
      <c r="AF41" s="1" t="s">
        <v>230</v>
      </c>
      <c r="AG41" s="3" t="str">
        <f t="shared" si="14"/>
        <v>TM.DI1</v>
      </c>
      <c r="AH41" s="2" t="s">
        <v>247</v>
      </c>
      <c r="AI41" s="3" t="str">
        <f t="shared" si="15"/>
        <v>UY.SU1</v>
      </c>
      <c r="AJ41" s="1" t="s">
        <v>230</v>
      </c>
      <c r="AK41" s="3" t="str">
        <f t="shared" si="16"/>
        <v>UY.DI1</v>
      </c>
      <c r="AL41" s="2" t="s">
        <v>247</v>
      </c>
      <c r="AM41" s="3" t="str">
        <f t="shared" si="17"/>
        <v>YM.SU1</v>
      </c>
      <c r="AN41" s="1" t="s">
        <v>230</v>
      </c>
      <c r="AO41" t="str">
        <f t="shared" si="18"/>
        <v>YM.DI1</v>
      </c>
    </row>
    <row r="42" spans="2:41" ht="15.75" thickBot="1">
      <c r="B42" s="2" t="s">
        <v>247</v>
      </c>
      <c r="C42" s="3" t="str">
        <f t="shared" si="1"/>
        <v>KA.SU1</v>
      </c>
      <c r="D42" s="1" t="s">
        <v>233</v>
      </c>
      <c r="E42" s="3" t="str">
        <f t="shared" si="2"/>
        <v>KA.FE1</v>
      </c>
      <c r="F42" s="2" t="s">
        <v>247</v>
      </c>
      <c r="G42" s="3" t="str">
        <f t="shared" si="3"/>
        <v>KL.SU1</v>
      </c>
      <c r="H42" s="1" t="s">
        <v>233</v>
      </c>
      <c r="I42" s="3" t="str">
        <f t="shared" si="3"/>
        <v>KL.FE1</v>
      </c>
      <c r="J42" s="2" t="s">
        <v>247</v>
      </c>
      <c r="K42" s="3" t="str">
        <f t="shared" si="4"/>
        <v>KM.SU1</v>
      </c>
      <c r="L42" s="1" t="s">
        <v>233</v>
      </c>
      <c r="M42" s="3" t="str">
        <f t="shared" si="0"/>
        <v>KM.FE1</v>
      </c>
      <c r="N42" s="2" t="s">
        <v>247</v>
      </c>
      <c r="O42" s="3" t="str">
        <f t="shared" si="5"/>
        <v>KR.SU1</v>
      </c>
      <c r="P42" s="1" t="s">
        <v>233</v>
      </c>
      <c r="Q42" s="3" t="str">
        <f t="shared" si="6"/>
        <v>KR.FE1</v>
      </c>
      <c r="R42" s="2" t="s">
        <v>247</v>
      </c>
      <c r="S42" s="3" t="str">
        <f t="shared" si="7"/>
        <v>MK.SU1</v>
      </c>
      <c r="T42" s="1" t="s">
        <v>233</v>
      </c>
      <c r="U42" s="3" t="str">
        <f t="shared" si="8"/>
        <v>MK.FE1</v>
      </c>
      <c r="V42" s="2" t="s">
        <v>247</v>
      </c>
      <c r="W42" s="3" t="str">
        <f t="shared" si="9"/>
        <v>NA.SU1</v>
      </c>
      <c r="X42" s="1" t="s">
        <v>233</v>
      </c>
      <c r="Y42" s="3" t="str">
        <f t="shared" si="10"/>
        <v>NA.FE1</v>
      </c>
      <c r="Z42" s="2" t="s">
        <v>247</v>
      </c>
      <c r="AA42" s="3" t="str">
        <f t="shared" si="11"/>
        <v>NM.SU1</v>
      </c>
      <c r="AB42" s="1" t="s">
        <v>233</v>
      </c>
      <c r="AC42" s="3" t="str">
        <f t="shared" si="12"/>
        <v>NM.FE1</v>
      </c>
      <c r="AD42" s="2" t="s">
        <v>247</v>
      </c>
      <c r="AE42" s="3" t="str">
        <f t="shared" si="13"/>
        <v>TM.SU1</v>
      </c>
      <c r="AF42" s="1" t="s">
        <v>233</v>
      </c>
      <c r="AG42" s="3" t="str">
        <f t="shared" si="14"/>
        <v>TM.FE1</v>
      </c>
      <c r="AH42" s="2" t="s">
        <v>247</v>
      </c>
      <c r="AI42" s="3" t="str">
        <f t="shared" si="15"/>
        <v>UY.SU1</v>
      </c>
      <c r="AJ42" s="1" t="s">
        <v>233</v>
      </c>
      <c r="AK42" s="3" t="str">
        <f t="shared" si="16"/>
        <v>UY.FE1</v>
      </c>
      <c r="AL42" s="2" t="s">
        <v>247</v>
      </c>
      <c r="AM42" s="3" t="str">
        <f t="shared" si="17"/>
        <v>YM.SU1</v>
      </c>
      <c r="AN42" s="1" t="s">
        <v>233</v>
      </c>
      <c r="AO42" t="str">
        <f t="shared" si="18"/>
        <v>YM.FE1</v>
      </c>
    </row>
    <row r="43" spans="2:41" ht="15.75" thickBot="1">
      <c r="B43" s="2" t="s">
        <v>247</v>
      </c>
      <c r="C43" s="3" t="str">
        <f t="shared" si="1"/>
        <v>KA.SU1</v>
      </c>
      <c r="D43" s="1" t="s">
        <v>237</v>
      </c>
      <c r="E43" s="3" t="str">
        <f t="shared" si="2"/>
        <v>KA.HA1</v>
      </c>
      <c r="F43" s="2" t="s">
        <v>247</v>
      </c>
      <c r="G43" s="3" t="str">
        <f t="shared" si="3"/>
        <v>KL.SU1</v>
      </c>
      <c r="H43" s="1" t="s">
        <v>237</v>
      </c>
      <c r="I43" s="3" t="str">
        <f t="shared" si="3"/>
        <v>KL.HA1</v>
      </c>
      <c r="J43" s="2" t="s">
        <v>247</v>
      </c>
      <c r="K43" s="3" t="str">
        <f t="shared" si="4"/>
        <v>KM.SU1</v>
      </c>
      <c r="L43" s="1" t="s">
        <v>237</v>
      </c>
      <c r="M43" s="3" t="str">
        <f t="shared" si="0"/>
        <v>KM.HA1</v>
      </c>
      <c r="N43" s="2" t="s">
        <v>247</v>
      </c>
      <c r="O43" s="3" t="str">
        <f t="shared" si="5"/>
        <v>KR.SU1</v>
      </c>
      <c r="P43" s="1" t="s">
        <v>237</v>
      </c>
      <c r="Q43" s="3" t="str">
        <f t="shared" si="6"/>
        <v>KR.HA1</v>
      </c>
      <c r="R43" s="2" t="s">
        <v>247</v>
      </c>
      <c r="S43" s="3" t="str">
        <f t="shared" si="7"/>
        <v>MK.SU1</v>
      </c>
      <c r="T43" s="1" t="s">
        <v>237</v>
      </c>
      <c r="U43" s="3" t="str">
        <f t="shared" si="8"/>
        <v>MK.HA1</v>
      </c>
      <c r="V43" s="2" t="s">
        <v>247</v>
      </c>
      <c r="W43" s="3" t="str">
        <f t="shared" si="9"/>
        <v>NA.SU1</v>
      </c>
      <c r="X43" s="1" t="s">
        <v>237</v>
      </c>
      <c r="Y43" s="3" t="str">
        <f t="shared" si="10"/>
        <v>NA.HA1</v>
      </c>
      <c r="Z43" s="2" t="s">
        <v>247</v>
      </c>
      <c r="AA43" s="3" t="str">
        <f t="shared" si="11"/>
        <v>NM.SU1</v>
      </c>
      <c r="AB43" s="1" t="s">
        <v>237</v>
      </c>
      <c r="AC43" s="3" t="str">
        <f t="shared" si="12"/>
        <v>NM.HA1</v>
      </c>
      <c r="AD43" s="2" t="s">
        <v>247</v>
      </c>
      <c r="AE43" s="3" t="str">
        <f t="shared" si="13"/>
        <v>TM.SU1</v>
      </c>
      <c r="AF43" s="1" t="s">
        <v>237</v>
      </c>
      <c r="AG43" s="3" t="str">
        <f t="shared" si="14"/>
        <v>TM.HA1</v>
      </c>
      <c r="AH43" s="2" t="s">
        <v>247</v>
      </c>
      <c r="AI43" s="3" t="str">
        <f t="shared" si="15"/>
        <v>UY.SU1</v>
      </c>
      <c r="AJ43" s="1" t="s">
        <v>237</v>
      </c>
      <c r="AK43" s="3" t="str">
        <f t="shared" si="16"/>
        <v>UY.HA1</v>
      </c>
      <c r="AL43" s="2" t="s">
        <v>247</v>
      </c>
      <c r="AM43" s="3" t="str">
        <f t="shared" si="17"/>
        <v>YM.SU1</v>
      </c>
      <c r="AN43" s="1" t="s">
        <v>237</v>
      </c>
      <c r="AO43" t="str">
        <f t="shared" si="18"/>
        <v>YM.HA1</v>
      </c>
    </row>
    <row r="44" spans="2:41" ht="15.75" thickBot="1">
      <c r="B44" s="2" t="s">
        <v>247</v>
      </c>
      <c r="C44" s="3" t="str">
        <f t="shared" si="1"/>
        <v>KA.SU1</v>
      </c>
      <c r="D44" s="1" t="s">
        <v>241</v>
      </c>
      <c r="E44" s="3" t="str">
        <f t="shared" si="2"/>
        <v>KA.NE1</v>
      </c>
      <c r="F44" s="2" t="s">
        <v>247</v>
      </c>
      <c r="G44" s="3" t="str">
        <f t="shared" si="3"/>
        <v>KL.SU1</v>
      </c>
      <c r="H44" s="1" t="s">
        <v>241</v>
      </c>
      <c r="I44" s="3" t="str">
        <f t="shared" si="3"/>
        <v>KL.NE1</v>
      </c>
      <c r="J44" s="2" t="s">
        <v>247</v>
      </c>
      <c r="K44" s="3" t="str">
        <f t="shared" si="4"/>
        <v>KM.SU1</v>
      </c>
      <c r="L44" s="1" t="s">
        <v>241</v>
      </c>
      <c r="M44" s="3" t="str">
        <f t="shared" si="0"/>
        <v>KM.NE1</v>
      </c>
      <c r="N44" s="2" t="s">
        <v>247</v>
      </c>
      <c r="O44" s="3" t="str">
        <f t="shared" si="5"/>
        <v>KR.SU1</v>
      </c>
      <c r="P44" s="1" t="s">
        <v>241</v>
      </c>
      <c r="Q44" s="3" t="str">
        <f t="shared" si="6"/>
        <v>KR.NE1</v>
      </c>
      <c r="R44" s="2" t="s">
        <v>247</v>
      </c>
      <c r="S44" s="3" t="str">
        <f t="shared" si="7"/>
        <v>MK.SU1</v>
      </c>
      <c r="T44" s="1" t="s">
        <v>241</v>
      </c>
      <c r="U44" s="3" t="str">
        <f t="shared" si="8"/>
        <v>MK.NE1</v>
      </c>
      <c r="V44" s="2" t="s">
        <v>247</v>
      </c>
      <c r="W44" s="3" t="str">
        <f t="shared" si="9"/>
        <v>NA.SU1</v>
      </c>
      <c r="X44" s="1" t="s">
        <v>241</v>
      </c>
      <c r="Y44" s="3" t="str">
        <f t="shared" si="10"/>
        <v>NA.NE1</v>
      </c>
      <c r="Z44" s="2" t="s">
        <v>247</v>
      </c>
      <c r="AA44" s="3" t="str">
        <f t="shared" si="11"/>
        <v>NM.SU1</v>
      </c>
      <c r="AB44" s="1" t="s">
        <v>241</v>
      </c>
      <c r="AC44" s="3" t="str">
        <f t="shared" si="12"/>
        <v>NM.NE1</v>
      </c>
      <c r="AD44" s="2" t="s">
        <v>247</v>
      </c>
      <c r="AE44" s="3" t="str">
        <f t="shared" si="13"/>
        <v>TM.SU1</v>
      </c>
      <c r="AF44" s="1" t="s">
        <v>241</v>
      </c>
      <c r="AG44" s="3" t="str">
        <f t="shared" si="14"/>
        <v>TM.NE1</v>
      </c>
      <c r="AH44" s="2" t="s">
        <v>247</v>
      </c>
      <c r="AI44" s="3" t="str">
        <f t="shared" si="15"/>
        <v>UY.SU1</v>
      </c>
      <c r="AJ44" s="1" t="s">
        <v>241</v>
      </c>
      <c r="AK44" s="3" t="str">
        <f t="shared" si="16"/>
        <v>UY.NE1</v>
      </c>
      <c r="AL44" s="2" t="s">
        <v>247</v>
      </c>
      <c r="AM44" s="3" t="str">
        <f t="shared" si="17"/>
        <v>YM.SU1</v>
      </c>
      <c r="AN44" s="1" t="s">
        <v>241</v>
      </c>
      <c r="AO44" t="str">
        <f t="shared" si="18"/>
        <v>YM.NE1</v>
      </c>
    </row>
    <row r="45" spans="2:41" ht="15.75" thickBot="1">
      <c r="B45" s="2" t="s">
        <v>247</v>
      </c>
      <c r="C45" s="3" t="str">
        <f t="shared" si="1"/>
        <v>KA.SU1</v>
      </c>
      <c r="D45" s="1" t="s">
        <v>244</v>
      </c>
      <c r="E45" s="3" t="str">
        <f t="shared" si="2"/>
        <v>KA.SA1</v>
      </c>
      <c r="F45" s="2" t="s">
        <v>247</v>
      </c>
      <c r="G45" s="3" t="str">
        <f t="shared" si="3"/>
        <v>KL.SU1</v>
      </c>
      <c r="H45" s="1" t="s">
        <v>244</v>
      </c>
      <c r="I45" s="3" t="str">
        <f t="shared" si="3"/>
        <v>KL.SA1</v>
      </c>
      <c r="J45" s="2" t="s">
        <v>247</v>
      </c>
      <c r="K45" s="3" t="str">
        <f t="shared" si="4"/>
        <v>KM.SU1</v>
      </c>
      <c r="L45" s="1" t="s">
        <v>244</v>
      </c>
      <c r="M45" s="3" t="str">
        <f t="shared" si="0"/>
        <v>KM.SA1</v>
      </c>
      <c r="N45" s="2" t="s">
        <v>247</v>
      </c>
      <c r="O45" s="3" t="str">
        <f t="shared" si="5"/>
        <v>KR.SU1</v>
      </c>
      <c r="P45" s="1" t="s">
        <v>244</v>
      </c>
      <c r="Q45" s="3" t="str">
        <f t="shared" si="6"/>
        <v>KR.SA1</v>
      </c>
      <c r="R45" s="2" t="s">
        <v>247</v>
      </c>
      <c r="S45" s="3" t="str">
        <f t="shared" si="7"/>
        <v>MK.SU1</v>
      </c>
      <c r="T45" s="1" t="s">
        <v>244</v>
      </c>
      <c r="U45" s="3" t="str">
        <f t="shared" si="8"/>
        <v>MK.SA1</v>
      </c>
      <c r="V45" s="2" t="s">
        <v>247</v>
      </c>
      <c r="W45" s="3" t="str">
        <f t="shared" si="9"/>
        <v>NA.SU1</v>
      </c>
      <c r="X45" s="1" t="s">
        <v>244</v>
      </c>
      <c r="Y45" s="3" t="str">
        <f t="shared" si="10"/>
        <v>NA.SA1</v>
      </c>
      <c r="Z45" s="2" t="s">
        <v>247</v>
      </c>
      <c r="AA45" s="3" t="str">
        <f t="shared" si="11"/>
        <v>NM.SU1</v>
      </c>
      <c r="AB45" s="1" t="s">
        <v>244</v>
      </c>
      <c r="AC45" s="3" t="str">
        <f t="shared" si="12"/>
        <v>NM.SA1</v>
      </c>
      <c r="AD45" s="2" t="s">
        <v>247</v>
      </c>
      <c r="AE45" s="3" t="str">
        <f t="shared" si="13"/>
        <v>TM.SU1</v>
      </c>
      <c r="AF45" s="1" t="s">
        <v>244</v>
      </c>
      <c r="AG45" s="3" t="str">
        <f t="shared" si="14"/>
        <v>TM.SA1</v>
      </c>
      <c r="AH45" s="2" t="s">
        <v>247</v>
      </c>
      <c r="AI45" s="3" t="str">
        <f t="shared" si="15"/>
        <v>UY.SU1</v>
      </c>
      <c r="AJ45" s="1" t="s">
        <v>244</v>
      </c>
      <c r="AK45" s="3" t="str">
        <f t="shared" si="16"/>
        <v>UY.SA1</v>
      </c>
      <c r="AL45" s="2" t="s">
        <v>247</v>
      </c>
      <c r="AM45" s="3" t="str">
        <f t="shared" si="17"/>
        <v>YM.SU1</v>
      </c>
      <c r="AN45" s="1" t="s">
        <v>244</v>
      </c>
      <c r="AO45" t="str">
        <f t="shared" si="18"/>
        <v>YM.SA1</v>
      </c>
    </row>
  </sheetData>
  <mergeCells count="10">
    <mergeCell ref="Z2:AB2"/>
    <mergeCell ref="AD2:AF2"/>
    <mergeCell ref="AH2:AJ2"/>
    <mergeCell ref="AL2:AN2"/>
    <mergeCell ref="B2:D2"/>
    <mergeCell ref="F2:H2"/>
    <mergeCell ref="J2:L2"/>
    <mergeCell ref="N2:P2"/>
    <mergeCell ref="R2:T2"/>
    <mergeCell ref="V2:X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AAE2-C906-463D-8EFA-7FA4BC2DFC46}">
  <dimension ref="B5:U46"/>
  <sheetViews>
    <sheetView topLeftCell="A23" workbookViewId="0">
      <selection activeCell="B5" sqref="B5:U46"/>
    </sheetView>
  </sheetViews>
  <sheetFormatPr defaultRowHeight="15"/>
  <sheetData>
    <row r="5" spans="2:21">
      <c r="B5" t="s">
        <v>253</v>
      </c>
      <c r="C5" t="s">
        <v>254</v>
      </c>
      <c r="D5" t="s">
        <v>255</v>
      </c>
      <c r="E5" t="s">
        <v>256</v>
      </c>
      <c r="F5" t="s">
        <v>257</v>
      </c>
      <c r="G5" t="s">
        <v>258</v>
      </c>
      <c r="H5" t="s">
        <v>259</v>
      </c>
      <c r="I5" t="s">
        <v>260</v>
      </c>
      <c r="J5" t="s">
        <v>261</v>
      </c>
      <c r="K5" t="s">
        <v>262</v>
      </c>
      <c r="L5" t="s">
        <v>263</v>
      </c>
      <c r="M5" t="s">
        <v>264</v>
      </c>
      <c r="N5" t="s">
        <v>265</v>
      </c>
      <c r="O5" t="s">
        <v>266</v>
      </c>
      <c r="P5" t="s">
        <v>267</v>
      </c>
      <c r="Q5" t="s">
        <v>268</v>
      </c>
      <c r="R5" t="s">
        <v>269</v>
      </c>
      <c r="S5" t="s">
        <v>270</v>
      </c>
      <c r="T5" t="s">
        <v>271</v>
      </c>
      <c r="U5" t="s">
        <v>272</v>
      </c>
    </row>
    <row r="6" spans="2:21">
      <c r="B6" t="s">
        <v>253</v>
      </c>
      <c r="C6" t="s">
        <v>273</v>
      </c>
      <c r="D6" t="s">
        <v>255</v>
      </c>
      <c r="E6" t="s">
        <v>274</v>
      </c>
      <c r="F6" t="s">
        <v>257</v>
      </c>
      <c r="G6" t="s">
        <v>275</v>
      </c>
      <c r="H6" t="s">
        <v>259</v>
      </c>
      <c r="I6" t="s">
        <v>276</v>
      </c>
      <c r="J6" t="s">
        <v>261</v>
      </c>
      <c r="K6" t="s">
        <v>277</v>
      </c>
      <c r="L6" t="s">
        <v>263</v>
      </c>
      <c r="M6" t="s">
        <v>278</v>
      </c>
      <c r="N6" t="s">
        <v>265</v>
      </c>
      <c r="O6" t="s">
        <v>279</v>
      </c>
      <c r="P6" t="s">
        <v>267</v>
      </c>
      <c r="Q6" t="s">
        <v>280</v>
      </c>
      <c r="R6" t="s">
        <v>269</v>
      </c>
      <c r="S6" t="s">
        <v>281</v>
      </c>
      <c r="T6" t="s">
        <v>271</v>
      </c>
      <c r="U6" t="s">
        <v>282</v>
      </c>
    </row>
    <row r="7" spans="2:21">
      <c r="B7" t="s">
        <v>253</v>
      </c>
      <c r="C7" t="s">
        <v>283</v>
      </c>
      <c r="D7" t="s">
        <v>255</v>
      </c>
      <c r="E7" t="s">
        <v>284</v>
      </c>
      <c r="F7" t="s">
        <v>257</v>
      </c>
      <c r="G7" t="s">
        <v>285</v>
      </c>
      <c r="H7" t="s">
        <v>259</v>
      </c>
      <c r="I7" t="s">
        <v>286</v>
      </c>
      <c r="J7" t="s">
        <v>261</v>
      </c>
      <c r="K7" t="s">
        <v>287</v>
      </c>
      <c r="L7" t="s">
        <v>263</v>
      </c>
      <c r="M7" t="s">
        <v>288</v>
      </c>
      <c r="N7" t="s">
        <v>265</v>
      </c>
      <c r="O7" t="s">
        <v>289</v>
      </c>
      <c r="P7" t="s">
        <v>267</v>
      </c>
      <c r="Q7" t="s">
        <v>290</v>
      </c>
      <c r="R7" t="s">
        <v>269</v>
      </c>
      <c r="S7" t="s">
        <v>291</v>
      </c>
      <c r="T7" t="s">
        <v>271</v>
      </c>
      <c r="U7" t="s">
        <v>292</v>
      </c>
    </row>
    <row r="8" spans="2:21">
      <c r="B8" t="s">
        <v>253</v>
      </c>
      <c r="C8" t="s">
        <v>293</v>
      </c>
      <c r="D8" t="s">
        <v>255</v>
      </c>
      <c r="E8" t="s">
        <v>294</v>
      </c>
      <c r="F8" t="s">
        <v>257</v>
      </c>
      <c r="G8" t="s">
        <v>295</v>
      </c>
      <c r="H8" t="s">
        <v>259</v>
      </c>
      <c r="I8" t="s">
        <v>296</v>
      </c>
      <c r="J8" t="s">
        <v>261</v>
      </c>
      <c r="K8" t="s">
        <v>297</v>
      </c>
      <c r="L8" t="s">
        <v>263</v>
      </c>
      <c r="M8" t="s">
        <v>298</v>
      </c>
      <c r="N8" t="s">
        <v>265</v>
      </c>
      <c r="O8" t="s">
        <v>299</v>
      </c>
      <c r="P8" t="s">
        <v>267</v>
      </c>
      <c r="Q8" t="s">
        <v>300</v>
      </c>
      <c r="R8" t="s">
        <v>269</v>
      </c>
      <c r="S8" t="s">
        <v>301</v>
      </c>
      <c r="T8" t="s">
        <v>271</v>
      </c>
      <c r="U8" t="s">
        <v>302</v>
      </c>
    </row>
    <row r="9" spans="2:21">
      <c r="B9" t="s">
        <v>253</v>
      </c>
      <c r="C9" t="s">
        <v>303</v>
      </c>
      <c r="D9" t="s">
        <v>255</v>
      </c>
      <c r="E9" t="s">
        <v>304</v>
      </c>
      <c r="F9" t="s">
        <v>257</v>
      </c>
      <c r="G9" t="s">
        <v>305</v>
      </c>
      <c r="H9" t="s">
        <v>259</v>
      </c>
      <c r="I9" t="s">
        <v>306</v>
      </c>
      <c r="J9" t="s">
        <v>261</v>
      </c>
      <c r="K9" t="s">
        <v>307</v>
      </c>
      <c r="L9" t="s">
        <v>263</v>
      </c>
      <c r="M9" t="s">
        <v>308</v>
      </c>
      <c r="N9" t="s">
        <v>265</v>
      </c>
      <c r="O9" t="s">
        <v>309</v>
      </c>
      <c r="P9" t="s">
        <v>267</v>
      </c>
      <c r="Q9" t="s">
        <v>310</v>
      </c>
      <c r="R9" t="s">
        <v>269</v>
      </c>
      <c r="S9" t="s">
        <v>311</v>
      </c>
      <c r="T9" t="s">
        <v>271</v>
      </c>
      <c r="U9" t="s">
        <v>312</v>
      </c>
    </row>
    <row r="10" spans="2:21">
      <c r="B10" t="s">
        <v>253</v>
      </c>
      <c r="C10" t="s">
        <v>313</v>
      </c>
      <c r="D10" t="s">
        <v>255</v>
      </c>
      <c r="E10" t="s">
        <v>314</v>
      </c>
      <c r="F10" t="s">
        <v>257</v>
      </c>
      <c r="G10" t="s">
        <v>315</v>
      </c>
      <c r="H10" t="s">
        <v>259</v>
      </c>
      <c r="I10" t="s">
        <v>316</v>
      </c>
      <c r="J10" t="s">
        <v>261</v>
      </c>
      <c r="K10" t="s">
        <v>317</v>
      </c>
      <c r="L10" t="s">
        <v>263</v>
      </c>
      <c r="M10" t="s">
        <v>318</v>
      </c>
      <c r="N10" t="s">
        <v>265</v>
      </c>
      <c r="O10" t="s">
        <v>319</v>
      </c>
      <c r="P10" t="s">
        <v>267</v>
      </c>
      <c r="Q10" t="s">
        <v>320</v>
      </c>
      <c r="R10" t="s">
        <v>269</v>
      </c>
      <c r="S10" t="s">
        <v>321</v>
      </c>
      <c r="T10" t="s">
        <v>271</v>
      </c>
      <c r="U10" t="s">
        <v>322</v>
      </c>
    </row>
    <row r="11" spans="2:21">
      <c r="B11" t="s">
        <v>254</v>
      </c>
      <c r="C11" t="s">
        <v>253</v>
      </c>
      <c r="D11" t="s">
        <v>256</v>
      </c>
      <c r="E11" t="s">
        <v>255</v>
      </c>
      <c r="F11" t="s">
        <v>258</v>
      </c>
      <c r="G11" t="s">
        <v>257</v>
      </c>
      <c r="H11" t="s">
        <v>260</v>
      </c>
      <c r="I11" t="s">
        <v>259</v>
      </c>
      <c r="J11" t="s">
        <v>262</v>
      </c>
      <c r="K11" t="s">
        <v>261</v>
      </c>
      <c r="L11" t="s">
        <v>264</v>
      </c>
      <c r="M11" t="s">
        <v>263</v>
      </c>
      <c r="N11" t="s">
        <v>266</v>
      </c>
      <c r="O11" t="s">
        <v>265</v>
      </c>
      <c r="P11" t="s">
        <v>268</v>
      </c>
      <c r="Q11" t="s">
        <v>267</v>
      </c>
      <c r="R11" t="s">
        <v>270</v>
      </c>
      <c r="S11" t="s">
        <v>269</v>
      </c>
      <c r="T11" t="s">
        <v>272</v>
      </c>
      <c r="U11" t="s">
        <v>271</v>
      </c>
    </row>
    <row r="12" spans="2:21">
      <c r="B12" t="s">
        <v>254</v>
      </c>
      <c r="C12" t="s">
        <v>273</v>
      </c>
      <c r="D12" t="s">
        <v>256</v>
      </c>
      <c r="E12" t="s">
        <v>274</v>
      </c>
      <c r="F12" t="s">
        <v>258</v>
      </c>
      <c r="G12" t="s">
        <v>275</v>
      </c>
      <c r="H12" t="s">
        <v>260</v>
      </c>
      <c r="I12" t="s">
        <v>276</v>
      </c>
      <c r="J12" t="s">
        <v>262</v>
      </c>
      <c r="K12" t="s">
        <v>277</v>
      </c>
      <c r="L12" t="s">
        <v>264</v>
      </c>
      <c r="M12" t="s">
        <v>278</v>
      </c>
      <c r="N12" t="s">
        <v>266</v>
      </c>
      <c r="O12" t="s">
        <v>279</v>
      </c>
      <c r="P12" t="s">
        <v>268</v>
      </c>
      <c r="Q12" t="s">
        <v>280</v>
      </c>
      <c r="R12" t="s">
        <v>270</v>
      </c>
      <c r="S12" t="s">
        <v>281</v>
      </c>
      <c r="T12" t="s">
        <v>272</v>
      </c>
      <c r="U12" t="s">
        <v>282</v>
      </c>
    </row>
    <row r="13" spans="2:21">
      <c r="B13" t="s">
        <v>254</v>
      </c>
      <c r="C13" t="s">
        <v>283</v>
      </c>
      <c r="D13" t="s">
        <v>256</v>
      </c>
      <c r="E13" t="s">
        <v>284</v>
      </c>
      <c r="F13" t="s">
        <v>258</v>
      </c>
      <c r="G13" t="s">
        <v>285</v>
      </c>
      <c r="H13" t="s">
        <v>260</v>
      </c>
      <c r="I13" t="s">
        <v>286</v>
      </c>
      <c r="J13" t="s">
        <v>262</v>
      </c>
      <c r="K13" t="s">
        <v>287</v>
      </c>
      <c r="L13" t="s">
        <v>264</v>
      </c>
      <c r="M13" t="s">
        <v>288</v>
      </c>
      <c r="N13" t="s">
        <v>266</v>
      </c>
      <c r="O13" t="s">
        <v>289</v>
      </c>
      <c r="P13" t="s">
        <v>268</v>
      </c>
      <c r="Q13" t="s">
        <v>290</v>
      </c>
      <c r="R13" t="s">
        <v>270</v>
      </c>
      <c r="S13" t="s">
        <v>291</v>
      </c>
      <c r="T13" t="s">
        <v>272</v>
      </c>
      <c r="U13" t="s">
        <v>292</v>
      </c>
    </row>
    <row r="14" spans="2:21">
      <c r="B14" t="s">
        <v>254</v>
      </c>
      <c r="C14" t="s">
        <v>293</v>
      </c>
      <c r="D14" t="s">
        <v>256</v>
      </c>
      <c r="E14" t="s">
        <v>294</v>
      </c>
      <c r="F14" t="s">
        <v>258</v>
      </c>
      <c r="G14" t="s">
        <v>295</v>
      </c>
      <c r="H14" t="s">
        <v>260</v>
      </c>
      <c r="I14" t="s">
        <v>296</v>
      </c>
      <c r="J14" t="s">
        <v>262</v>
      </c>
      <c r="K14" t="s">
        <v>297</v>
      </c>
      <c r="L14" t="s">
        <v>264</v>
      </c>
      <c r="M14" t="s">
        <v>298</v>
      </c>
      <c r="N14" t="s">
        <v>266</v>
      </c>
      <c r="O14" t="s">
        <v>299</v>
      </c>
      <c r="P14" t="s">
        <v>268</v>
      </c>
      <c r="Q14" t="s">
        <v>300</v>
      </c>
      <c r="R14" t="s">
        <v>270</v>
      </c>
      <c r="S14" t="s">
        <v>301</v>
      </c>
      <c r="T14" t="s">
        <v>272</v>
      </c>
      <c r="U14" t="s">
        <v>302</v>
      </c>
    </row>
    <row r="15" spans="2:21">
      <c r="B15" t="s">
        <v>254</v>
      </c>
      <c r="C15" t="s">
        <v>303</v>
      </c>
      <c r="D15" t="s">
        <v>256</v>
      </c>
      <c r="E15" t="s">
        <v>304</v>
      </c>
      <c r="F15" t="s">
        <v>258</v>
      </c>
      <c r="G15" t="s">
        <v>305</v>
      </c>
      <c r="H15" t="s">
        <v>260</v>
      </c>
      <c r="I15" t="s">
        <v>306</v>
      </c>
      <c r="J15" t="s">
        <v>262</v>
      </c>
      <c r="K15" t="s">
        <v>307</v>
      </c>
      <c r="L15" t="s">
        <v>264</v>
      </c>
      <c r="M15" t="s">
        <v>308</v>
      </c>
      <c r="N15" t="s">
        <v>266</v>
      </c>
      <c r="O15" t="s">
        <v>309</v>
      </c>
      <c r="P15" t="s">
        <v>268</v>
      </c>
      <c r="Q15" t="s">
        <v>310</v>
      </c>
      <c r="R15" t="s">
        <v>270</v>
      </c>
      <c r="S15" t="s">
        <v>311</v>
      </c>
      <c r="T15" t="s">
        <v>272</v>
      </c>
      <c r="U15" t="s">
        <v>312</v>
      </c>
    </row>
    <row r="16" spans="2:21">
      <c r="B16" t="s">
        <v>254</v>
      </c>
      <c r="C16" t="s">
        <v>313</v>
      </c>
      <c r="D16" t="s">
        <v>256</v>
      </c>
      <c r="E16" t="s">
        <v>314</v>
      </c>
      <c r="F16" t="s">
        <v>258</v>
      </c>
      <c r="G16" t="s">
        <v>315</v>
      </c>
      <c r="H16" t="s">
        <v>260</v>
      </c>
      <c r="I16" t="s">
        <v>316</v>
      </c>
      <c r="J16" t="s">
        <v>262</v>
      </c>
      <c r="K16" t="s">
        <v>317</v>
      </c>
      <c r="L16" t="s">
        <v>264</v>
      </c>
      <c r="M16" t="s">
        <v>318</v>
      </c>
      <c r="N16" t="s">
        <v>266</v>
      </c>
      <c r="O16" t="s">
        <v>319</v>
      </c>
      <c r="P16" t="s">
        <v>268</v>
      </c>
      <c r="Q16" t="s">
        <v>320</v>
      </c>
      <c r="R16" t="s">
        <v>270</v>
      </c>
      <c r="S16" t="s">
        <v>321</v>
      </c>
      <c r="T16" t="s">
        <v>272</v>
      </c>
      <c r="U16" t="s">
        <v>322</v>
      </c>
    </row>
    <row r="17" spans="2:21">
      <c r="B17" t="s">
        <v>273</v>
      </c>
      <c r="C17" t="s">
        <v>253</v>
      </c>
      <c r="D17" t="s">
        <v>274</v>
      </c>
      <c r="E17" t="s">
        <v>255</v>
      </c>
      <c r="F17" t="s">
        <v>275</v>
      </c>
      <c r="G17" t="s">
        <v>257</v>
      </c>
      <c r="H17" t="s">
        <v>276</v>
      </c>
      <c r="I17" t="s">
        <v>259</v>
      </c>
      <c r="J17" t="s">
        <v>277</v>
      </c>
      <c r="K17" t="s">
        <v>261</v>
      </c>
      <c r="L17" t="s">
        <v>278</v>
      </c>
      <c r="M17" t="s">
        <v>263</v>
      </c>
      <c r="N17" t="s">
        <v>279</v>
      </c>
      <c r="O17" t="s">
        <v>265</v>
      </c>
      <c r="P17" t="s">
        <v>280</v>
      </c>
      <c r="Q17" t="s">
        <v>267</v>
      </c>
      <c r="R17" t="s">
        <v>281</v>
      </c>
      <c r="S17" t="s">
        <v>269</v>
      </c>
      <c r="T17" t="s">
        <v>282</v>
      </c>
      <c r="U17" t="s">
        <v>271</v>
      </c>
    </row>
    <row r="18" spans="2:21">
      <c r="B18" t="s">
        <v>273</v>
      </c>
      <c r="C18" t="s">
        <v>254</v>
      </c>
      <c r="D18" t="s">
        <v>274</v>
      </c>
      <c r="E18" t="s">
        <v>256</v>
      </c>
      <c r="F18" t="s">
        <v>275</v>
      </c>
      <c r="G18" t="s">
        <v>258</v>
      </c>
      <c r="H18" t="s">
        <v>276</v>
      </c>
      <c r="I18" t="s">
        <v>260</v>
      </c>
      <c r="J18" t="s">
        <v>277</v>
      </c>
      <c r="K18" t="s">
        <v>262</v>
      </c>
      <c r="L18" t="s">
        <v>278</v>
      </c>
      <c r="M18" t="s">
        <v>264</v>
      </c>
      <c r="N18" t="s">
        <v>279</v>
      </c>
      <c r="O18" t="s">
        <v>266</v>
      </c>
      <c r="P18" t="s">
        <v>280</v>
      </c>
      <c r="Q18" t="s">
        <v>268</v>
      </c>
      <c r="R18" t="s">
        <v>281</v>
      </c>
      <c r="S18" t="s">
        <v>270</v>
      </c>
      <c r="T18" t="s">
        <v>282</v>
      </c>
      <c r="U18" t="s">
        <v>272</v>
      </c>
    </row>
    <row r="19" spans="2:21">
      <c r="B19" t="s">
        <v>273</v>
      </c>
      <c r="C19" t="s">
        <v>283</v>
      </c>
      <c r="D19" t="s">
        <v>274</v>
      </c>
      <c r="E19" t="s">
        <v>284</v>
      </c>
      <c r="F19" t="s">
        <v>275</v>
      </c>
      <c r="G19" t="s">
        <v>285</v>
      </c>
      <c r="H19" t="s">
        <v>276</v>
      </c>
      <c r="I19" t="s">
        <v>286</v>
      </c>
      <c r="J19" t="s">
        <v>277</v>
      </c>
      <c r="K19" t="s">
        <v>287</v>
      </c>
      <c r="L19" t="s">
        <v>278</v>
      </c>
      <c r="M19" t="s">
        <v>288</v>
      </c>
      <c r="N19" t="s">
        <v>279</v>
      </c>
      <c r="O19" t="s">
        <v>289</v>
      </c>
      <c r="P19" t="s">
        <v>280</v>
      </c>
      <c r="Q19" t="s">
        <v>290</v>
      </c>
      <c r="R19" t="s">
        <v>281</v>
      </c>
      <c r="S19" t="s">
        <v>291</v>
      </c>
      <c r="T19" t="s">
        <v>282</v>
      </c>
      <c r="U19" t="s">
        <v>292</v>
      </c>
    </row>
    <row r="20" spans="2:21">
      <c r="B20" t="s">
        <v>273</v>
      </c>
      <c r="C20" t="s">
        <v>293</v>
      </c>
      <c r="D20" t="s">
        <v>274</v>
      </c>
      <c r="E20" t="s">
        <v>294</v>
      </c>
      <c r="F20" t="s">
        <v>275</v>
      </c>
      <c r="G20" t="s">
        <v>295</v>
      </c>
      <c r="H20" t="s">
        <v>276</v>
      </c>
      <c r="I20" t="s">
        <v>296</v>
      </c>
      <c r="J20" t="s">
        <v>277</v>
      </c>
      <c r="K20" t="s">
        <v>297</v>
      </c>
      <c r="L20" t="s">
        <v>278</v>
      </c>
      <c r="M20" t="s">
        <v>298</v>
      </c>
      <c r="N20" t="s">
        <v>279</v>
      </c>
      <c r="O20" t="s">
        <v>299</v>
      </c>
      <c r="P20" t="s">
        <v>280</v>
      </c>
      <c r="Q20" t="s">
        <v>300</v>
      </c>
      <c r="R20" t="s">
        <v>281</v>
      </c>
      <c r="S20" t="s">
        <v>301</v>
      </c>
      <c r="T20" t="s">
        <v>282</v>
      </c>
      <c r="U20" t="s">
        <v>302</v>
      </c>
    </row>
    <row r="21" spans="2:21">
      <c r="B21" t="s">
        <v>273</v>
      </c>
      <c r="C21" t="s">
        <v>303</v>
      </c>
      <c r="D21" t="s">
        <v>274</v>
      </c>
      <c r="E21" t="s">
        <v>304</v>
      </c>
      <c r="F21" t="s">
        <v>275</v>
      </c>
      <c r="G21" t="s">
        <v>305</v>
      </c>
      <c r="H21" t="s">
        <v>276</v>
      </c>
      <c r="I21" t="s">
        <v>306</v>
      </c>
      <c r="J21" t="s">
        <v>277</v>
      </c>
      <c r="K21" t="s">
        <v>307</v>
      </c>
      <c r="L21" t="s">
        <v>278</v>
      </c>
      <c r="M21" t="s">
        <v>308</v>
      </c>
      <c r="N21" t="s">
        <v>279</v>
      </c>
      <c r="O21" t="s">
        <v>309</v>
      </c>
      <c r="P21" t="s">
        <v>280</v>
      </c>
      <c r="Q21" t="s">
        <v>310</v>
      </c>
      <c r="R21" t="s">
        <v>281</v>
      </c>
      <c r="S21" t="s">
        <v>311</v>
      </c>
      <c r="T21" t="s">
        <v>282</v>
      </c>
      <c r="U21" t="s">
        <v>312</v>
      </c>
    </row>
    <row r="22" spans="2:21">
      <c r="B22" t="s">
        <v>273</v>
      </c>
      <c r="C22" t="s">
        <v>313</v>
      </c>
      <c r="D22" t="s">
        <v>274</v>
      </c>
      <c r="E22" t="s">
        <v>314</v>
      </c>
      <c r="F22" t="s">
        <v>275</v>
      </c>
      <c r="G22" t="s">
        <v>315</v>
      </c>
      <c r="H22" t="s">
        <v>276</v>
      </c>
      <c r="I22" t="s">
        <v>316</v>
      </c>
      <c r="J22" t="s">
        <v>277</v>
      </c>
      <c r="K22" t="s">
        <v>317</v>
      </c>
      <c r="L22" t="s">
        <v>278</v>
      </c>
      <c r="M22" t="s">
        <v>318</v>
      </c>
      <c r="N22" t="s">
        <v>279</v>
      </c>
      <c r="O22" t="s">
        <v>319</v>
      </c>
      <c r="P22" t="s">
        <v>280</v>
      </c>
      <c r="Q22" t="s">
        <v>320</v>
      </c>
      <c r="R22" t="s">
        <v>281</v>
      </c>
      <c r="S22" t="s">
        <v>321</v>
      </c>
      <c r="T22" t="s">
        <v>282</v>
      </c>
      <c r="U22" t="s">
        <v>322</v>
      </c>
    </row>
    <row r="23" spans="2:21">
      <c r="B23" t="s">
        <v>283</v>
      </c>
      <c r="C23" t="s">
        <v>253</v>
      </c>
      <c r="D23" t="s">
        <v>284</v>
      </c>
      <c r="E23" t="s">
        <v>255</v>
      </c>
      <c r="F23" t="s">
        <v>285</v>
      </c>
      <c r="G23" t="s">
        <v>257</v>
      </c>
      <c r="H23" t="s">
        <v>286</v>
      </c>
      <c r="I23" t="s">
        <v>259</v>
      </c>
      <c r="J23" t="s">
        <v>287</v>
      </c>
      <c r="K23" t="s">
        <v>261</v>
      </c>
      <c r="L23" t="s">
        <v>288</v>
      </c>
      <c r="M23" t="s">
        <v>263</v>
      </c>
      <c r="N23" t="s">
        <v>289</v>
      </c>
      <c r="O23" t="s">
        <v>265</v>
      </c>
      <c r="P23" t="s">
        <v>290</v>
      </c>
      <c r="Q23" t="s">
        <v>267</v>
      </c>
      <c r="R23" t="s">
        <v>291</v>
      </c>
      <c r="S23" t="s">
        <v>269</v>
      </c>
      <c r="T23" t="s">
        <v>292</v>
      </c>
      <c r="U23" t="s">
        <v>271</v>
      </c>
    </row>
    <row r="24" spans="2:21">
      <c r="B24" t="s">
        <v>283</v>
      </c>
      <c r="C24" t="s">
        <v>254</v>
      </c>
      <c r="D24" t="s">
        <v>284</v>
      </c>
      <c r="E24" t="s">
        <v>256</v>
      </c>
      <c r="F24" t="s">
        <v>285</v>
      </c>
      <c r="G24" t="s">
        <v>258</v>
      </c>
      <c r="H24" t="s">
        <v>286</v>
      </c>
      <c r="I24" t="s">
        <v>260</v>
      </c>
      <c r="J24" t="s">
        <v>287</v>
      </c>
      <c r="K24" t="s">
        <v>262</v>
      </c>
      <c r="L24" t="s">
        <v>288</v>
      </c>
      <c r="M24" t="s">
        <v>264</v>
      </c>
      <c r="N24" t="s">
        <v>289</v>
      </c>
      <c r="O24" t="s">
        <v>266</v>
      </c>
      <c r="P24" t="s">
        <v>290</v>
      </c>
      <c r="Q24" t="s">
        <v>268</v>
      </c>
      <c r="R24" t="s">
        <v>291</v>
      </c>
      <c r="S24" t="s">
        <v>270</v>
      </c>
      <c r="T24" t="s">
        <v>292</v>
      </c>
      <c r="U24" t="s">
        <v>272</v>
      </c>
    </row>
    <row r="25" spans="2:21">
      <c r="B25" t="s">
        <v>283</v>
      </c>
      <c r="C25" t="s">
        <v>273</v>
      </c>
      <c r="D25" t="s">
        <v>284</v>
      </c>
      <c r="E25" t="s">
        <v>274</v>
      </c>
      <c r="F25" t="s">
        <v>285</v>
      </c>
      <c r="G25" t="s">
        <v>275</v>
      </c>
      <c r="H25" t="s">
        <v>286</v>
      </c>
      <c r="I25" t="s">
        <v>276</v>
      </c>
      <c r="J25" t="s">
        <v>287</v>
      </c>
      <c r="K25" t="s">
        <v>277</v>
      </c>
      <c r="L25" t="s">
        <v>288</v>
      </c>
      <c r="M25" t="s">
        <v>278</v>
      </c>
      <c r="N25" t="s">
        <v>289</v>
      </c>
      <c r="O25" t="s">
        <v>279</v>
      </c>
      <c r="P25" t="s">
        <v>290</v>
      </c>
      <c r="Q25" t="s">
        <v>280</v>
      </c>
      <c r="R25" t="s">
        <v>291</v>
      </c>
      <c r="S25" t="s">
        <v>281</v>
      </c>
      <c r="T25" t="s">
        <v>292</v>
      </c>
      <c r="U25" t="s">
        <v>282</v>
      </c>
    </row>
    <row r="26" spans="2:21">
      <c r="B26" t="s">
        <v>283</v>
      </c>
      <c r="C26" t="s">
        <v>293</v>
      </c>
      <c r="D26" t="s">
        <v>284</v>
      </c>
      <c r="E26" t="s">
        <v>294</v>
      </c>
      <c r="F26" t="s">
        <v>285</v>
      </c>
      <c r="G26" t="s">
        <v>295</v>
      </c>
      <c r="H26" t="s">
        <v>286</v>
      </c>
      <c r="I26" t="s">
        <v>296</v>
      </c>
      <c r="J26" t="s">
        <v>287</v>
      </c>
      <c r="K26" t="s">
        <v>297</v>
      </c>
      <c r="L26" t="s">
        <v>288</v>
      </c>
      <c r="M26" t="s">
        <v>298</v>
      </c>
      <c r="N26" t="s">
        <v>289</v>
      </c>
      <c r="O26" t="s">
        <v>299</v>
      </c>
      <c r="P26" t="s">
        <v>290</v>
      </c>
      <c r="Q26" t="s">
        <v>300</v>
      </c>
      <c r="R26" t="s">
        <v>291</v>
      </c>
      <c r="S26" t="s">
        <v>301</v>
      </c>
      <c r="T26" t="s">
        <v>292</v>
      </c>
      <c r="U26" t="s">
        <v>302</v>
      </c>
    </row>
    <row r="27" spans="2:21">
      <c r="B27" t="s">
        <v>283</v>
      </c>
      <c r="C27" t="s">
        <v>303</v>
      </c>
      <c r="D27" t="s">
        <v>284</v>
      </c>
      <c r="E27" t="s">
        <v>304</v>
      </c>
      <c r="F27" t="s">
        <v>285</v>
      </c>
      <c r="G27" t="s">
        <v>305</v>
      </c>
      <c r="H27" t="s">
        <v>286</v>
      </c>
      <c r="I27" t="s">
        <v>306</v>
      </c>
      <c r="J27" t="s">
        <v>287</v>
      </c>
      <c r="K27" t="s">
        <v>307</v>
      </c>
      <c r="L27" t="s">
        <v>288</v>
      </c>
      <c r="M27" t="s">
        <v>308</v>
      </c>
      <c r="N27" t="s">
        <v>289</v>
      </c>
      <c r="O27" t="s">
        <v>309</v>
      </c>
      <c r="P27" t="s">
        <v>290</v>
      </c>
      <c r="Q27" t="s">
        <v>310</v>
      </c>
      <c r="R27" t="s">
        <v>291</v>
      </c>
      <c r="S27" t="s">
        <v>311</v>
      </c>
      <c r="T27" t="s">
        <v>292</v>
      </c>
      <c r="U27" t="s">
        <v>312</v>
      </c>
    </row>
    <row r="28" spans="2:21">
      <c r="B28" t="s">
        <v>283</v>
      </c>
      <c r="C28" t="s">
        <v>313</v>
      </c>
      <c r="D28" t="s">
        <v>284</v>
      </c>
      <c r="E28" t="s">
        <v>314</v>
      </c>
      <c r="F28" t="s">
        <v>285</v>
      </c>
      <c r="G28" t="s">
        <v>315</v>
      </c>
      <c r="H28" t="s">
        <v>286</v>
      </c>
      <c r="I28" t="s">
        <v>316</v>
      </c>
      <c r="J28" t="s">
        <v>287</v>
      </c>
      <c r="K28" t="s">
        <v>317</v>
      </c>
      <c r="L28" t="s">
        <v>288</v>
      </c>
      <c r="M28" t="s">
        <v>318</v>
      </c>
      <c r="N28" t="s">
        <v>289</v>
      </c>
      <c r="O28" t="s">
        <v>319</v>
      </c>
      <c r="P28" t="s">
        <v>290</v>
      </c>
      <c r="Q28" t="s">
        <v>320</v>
      </c>
      <c r="R28" t="s">
        <v>291</v>
      </c>
      <c r="S28" t="s">
        <v>321</v>
      </c>
      <c r="T28" t="s">
        <v>292</v>
      </c>
      <c r="U28" t="s">
        <v>322</v>
      </c>
    </row>
    <row r="29" spans="2:21">
      <c r="B29" t="s">
        <v>293</v>
      </c>
      <c r="C29" t="s">
        <v>253</v>
      </c>
      <c r="D29" t="s">
        <v>294</v>
      </c>
      <c r="E29" t="s">
        <v>255</v>
      </c>
      <c r="F29" t="s">
        <v>295</v>
      </c>
      <c r="G29" t="s">
        <v>257</v>
      </c>
      <c r="H29" t="s">
        <v>296</v>
      </c>
      <c r="I29" t="s">
        <v>259</v>
      </c>
      <c r="J29" t="s">
        <v>297</v>
      </c>
      <c r="K29" t="s">
        <v>261</v>
      </c>
      <c r="L29" t="s">
        <v>298</v>
      </c>
      <c r="M29" t="s">
        <v>263</v>
      </c>
      <c r="N29" t="s">
        <v>299</v>
      </c>
      <c r="O29" t="s">
        <v>265</v>
      </c>
      <c r="P29" t="s">
        <v>300</v>
      </c>
      <c r="Q29" t="s">
        <v>267</v>
      </c>
      <c r="R29" t="s">
        <v>301</v>
      </c>
      <c r="S29" t="s">
        <v>269</v>
      </c>
      <c r="T29" t="s">
        <v>302</v>
      </c>
      <c r="U29" t="s">
        <v>271</v>
      </c>
    </row>
    <row r="30" spans="2:21">
      <c r="B30" t="s">
        <v>293</v>
      </c>
      <c r="C30" t="s">
        <v>254</v>
      </c>
      <c r="D30" t="s">
        <v>294</v>
      </c>
      <c r="E30" t="s">
        <v>256</v>
      </c>
      <c r="F30" t="s">
        <v>295</v>
      </c>
      <c r="G30" t="s">
        <v>258</v>
      </c>
      <c r="H30" t="s">
        <v>296</v>
      </c>
      <c r="I30" t="s">
        <v>260</v>
      </c>
      <c r="J30" t="s">
        <v>297</v>
      </c>
      <c r="K30" t="s">
        <v>262</v>
      </c>
      <c r="L30" t="s">
        <v>298</v>
      </c>
      <c r="M30" t="s">
        <v>264</v>
      </c>
      <c r="N30" t="s">
        <v>299</v>
      </c>
      <c r="O30" t="s">
        <v>266</v>
      </c>
      <c r="P30" t="s">
        <v>300</v>
      </c>
      <c r="Q30" t="s">
        <v>268</v>
      </c>
      <c r="R30" t="s">
        <v>301</v>
      </c>
      <c r="S30" t="s">
        <v>270</v>
      </c>
      <c r="T30" t="s">
        <v>302</v>
      </c>
      <c r="U30" t="s">
        <v>272</v>
      </c>
    </row>
    <row r="31" spans="2:21">
      <c r="B31" t="s">
        <v>293</v>
      </c>
      <c r="C31" t="s">
        <v>273</v>
      </c>
      <c r="D31" t="s">
        <v>294</v>
      </c>
      <c r="E31" t="s">
        <v>274</v>
      </c>
      <c r="F31" t="s">
        <v>295</v>
      </c>
      <c r="G31" t="s">
        <v>275</v>
      </c>
      <c r="H31" t="s">
        <v>296</v>
      </c>
      <c r="I31" t="s">
        <v>276</v>
      </c>
      <c r="J31" t="s">
        <v>297</v>
      </c>
      <c r="K31" t="s">
        <v>277</v>
      </c>
      <c r="L31" t="s">
        <v>298</v>
      </c>
      <c r="M31" t="s">
        <v>278</v>
      </c>
      <c r="N31" t="s">
        <v>299</v>
      </c>
      <c r="O31" t="s">
        <v>279</v>
      </c>
      <c r="P31" t="s">
        <v>300</v>
      </c>
      <c r="Q31" t="s">
        <v>280</v>
      </c>
      <c r="R31" t="s">
        <v>301</v>
      </c>
      <c r="S31" t="s">
        <v>281</v>
      </c>
      <c r="T31" t="s">
        <v>302</v>
      </c>
      <c r="U31" t="s">
        <v>282</v>
      </c>
    </row>
    <row r="32" spans="2:21">
      <c r="B32" t="s">
        <v>293</v>
      </c>
      <c r="C32" t="s">
        <v>283</v>
      </c>
      <c r="D32" t="s">
        <v>294</v>
      </c>
      <c r="E32" t="s">
        <v>284</v>
      </c>
      <c r="F32" t="s">
        <v>295</v>
      </c>
      <c r="G32" t="s">
        <v>285</v>
      </c>
      <c r="H32" t="s">
        <v>296</v>
      </c>
      <c r="I32" t="s">
        <v>286</v>
      </c>
      <c r="J32" t="s">
        <v>297</v>
      </c>
      <c r="K32" t="s">
        <v>287</v>
      </c>
      <c r="L32" t="s">
        <v>298</v>
      </c>
      <c r="M32" t="s">
        <v>288</v>
      </c>
      <c r="N32" t="s">
        <v>299</v>
      </c>
      <c r="O32" t="s">
        <v>289</v>
      </c>
      <c r="P32" t="s">
        <v>300</v>
      </c>
      <c r="Q32" t="s">
        <v>290</v>
      </c>
      <c r="R32" t="s">
        <v>301</v>
      </c>
      <c r="S32" t="s">
        <v>291</v>
      </c>
      <c r="T32" t="s">
        <v>302</v>
      </c>
      <c r="U32" t="s">
        <v>292</v>
      </c>
    </row>
    <row r="33" spans="2:21">
      <c r="B33" t="s">
        <v>293</v>
      </c>
      <c r="C33" t="s">
        <v>303</v>
      </c>
      <c r="D33" t="s">
        <v>294</v>
      </c>
      <c r="E33" t="s">
        <v>304</v>
      </c>
      <c r="F33" t="s">
        <v>295</v>
      </c>
      <c r="G33" t="s">
        <v>305</v>
      </c>
      <c r="H33" t="s">
        <v>296</v>
      </c>
      <c r="I33" t="s">
        <v>306</v>
      </c>
      <c r="J33" t="s">
        <v>297</v>
      </c>
      <c r="K33" t="s">
        <v>307</v>
      </c>
      <c r="L33" t="s">
        <v>298</v>
      </c>
      <c r="M33" t="s">
        <v>308</v>
      </c>
      <c r="N33" t="s">
        <v>299</v>
      </c>
      <c r="O33" t="s">
        <v>309</v>
      </c>
      <c r="P33" t="s">
        <v>300</v>
      </c>
      <c r="Q33" t="s">
        <v>310</v>
      </c>
      <c r="R33" t="s">
        <v>301</v>
      </c>
      <c r="S33" t="s">
        <v>311</v>
      </c>
      <c r="T33" t="s">
        <v>302</v>
      </c>
      <c r="U33" t="s">
        <v>312</v>
      </c>
    </row>
    <row r="34" spans="2:21">
      <c r="B34" t="s">
        <v>293</v>
      </c>
      <c r="C34" t="s">
        <v>313</v>
      </c>
      <c r="D34" t="s">
        <v>294</v>
      </c>
      <c r="E34" t="s">
        <v>314</v>
      </c>
      <c r="F34" t="s">
        <v>295</v>
      </c>
      <c r="G34" t="s">
        <v>315</v>
      </c>
      <c r="H34" t="s">
        <v>296</v>
      </c>
      <c r="I34" t="s">
        <v>316</v>
      </c>
      <c r="J34" t="s">
        <v>297</v>
      </c>
      <c r="K34" t="s">
        <v>317</v>
      </c>
      <c r="L34" t="s">
        <v>298</v>
      </c>
      <c r="M34" t="s">
        <v>318</v>
      </c>
      <c r="N34" t="s">
        <v>299</v>
      </c>
      <c r="O34" t="s">
        <v>319</v>
      </c>
      <c r="P34" t="s">
        <v>300</v>
      </c>
      <c r="Q34" t="s">
        <v>320</v>
      </c>
      <c r="R34" t="s">
        <v>301</v>
      </c>
      <c r="S34" t="s">
        <v>321</v>
      </c>
      <c r="T34" t="s">
        <v>302</v>
      </c>
      <c r="U34" t="s">
        <v>322</v>
      </c>
    </row>
    <row r="35" spans="2:21">
      <c r="B35" t="s">
        <v>303</v>
      </c>
      <c r="C35" t="s">
        <v>253</v>
      </c>
      <c r="D35" t="s">
        <v>304</v>
      </c>
      <c r="E35" t="s">
        <v>255</v>
      </c>
      <c r="F35" t="s">
        <v>305</v>
      </c>
      <c r="G35" t="s">
        <v>257</v>
      </c>
      <c r="H35" t="s">
        <v>306</v>
      </c>
      <c r="I35" t="s">
        <v>259</v>
      </c>
      <c r="J35" t="s">
        <v>307</v>
      </c>
      <c r="K35" t="s">
        <v>261</v>
      </c>
      <c r="L35" t="s">
        <v>308</v>
      </c>
      <c r="M35" t="s">
        <v>263</v>
      </c>
      <c r="N35" t="s">
        <v>309</v>
      </c>
      <c r="O35" t="s">
        <v>265</v>
      </c>
      <c r="P35" t="s">
        <v>310</v>
      </c>
      <c r="Q35" t="s">
        <v>267</v>
      </c>
      <c r="R35" t="s">
        <v>311</v>
      </c>
      <c r="S35" t="s">
        <v>269</v>
      </c>
      <c r="T35" t="s">
        <v>312</v>
      </c>
      <c r="U35" t="s">
        <v>271</v>
      </c>
    </row>
    <row r="36" spans="2:21">
      <c r="B36" t="s">
        <v>303</v>
      </c>
      <c r="C36" t="s">
        <v>254</v>
      </c>
      <c r="D36" t="s">
        <v>304</v>
      </c>
      <c r="E36" t="s">
        <v>256</v>
      </c>
      <c r="F36" t="s">
        <v>305</v>
      </c>
      <c r="G36" t="s">
        <v>258</v>
      </c>
      <c r="H36" t="s">
        <v>306</v>
      </c>
      <c r="I36" t="s">
        <v>260</v>
      </c>
      <c r="J36" t="s">
        <v>307</v>
      </c>
      <c r="K36" t="s">
        <v>262</v>
      </c>
      <c r="L36" t="s">
        <v>308</v>
      </c>
      <c r="M36" t="s">
        <v>264</v>
      </c>
      <c r="N36" t="s">
        <v>309</v>
      </c>
      <c r="O36" t="s">
        <v>266</v>
      </c>
      <c r="P36" t="s">
        <v>310</v>
      </c>
      <c r="Q36" t="s">
        <v>268</v>
      </c>
      <c r="R36" t="s">
        <v>311</v>
      </c>
      <c r="S36" t="s">
        <v>270</v>
      </c>
      <c r="T36" t="s">
        <v>312</v>
      </c>
      <c r="U36" t="s">
        <v>272</v>
      </c>
    </row>
    <row r="37" spans="2:21">
      <c r="B37" t="s">
        <v>303</v>
      </c>
      <c r="C37" t="s">
        <v>273</v>
      </c>
      <c r="D37" t="s">
        <v>304</v>
      </c>
      <c r="E37" t="s">
        <v>274</v>
      </c>
      <c r="F37" t="s">
        <v>305</v>
      </c>
      <c r="G37" t="s">
        <v>275</v>
      </c>
      <c r="H37" t="s">
        <v>306</v>
      </c>
      <c r="I37" t="s">
        <v>276</v>
      </c>
      <c r="J37" t="s">
        <v>307</v>
      </c>
      <c r="K37" t="s">
        <v>277</v>
      </c>
      <c r="L37" t="s">
        <v>308</v>
      </c>
      <c r="M37" t="s">
        <v>278</v>
      </c>
      <c r="N37" t="s">
        <v>309</v>
      </c>
      <c r="O37" t="s">
        <v>279</v>
      </c>
      <c r="P37" t="s">
        <v>310</v>
      </c>
      <c r="Q37" t="s">
        <v>280</v>
      </c>
      <c r="R37" t="s">
        <v>311</v>
      </c>
      <c r="S37" t="s">
        <v>281</v>
      </c>
      <c r="T37" t="s">
        <v>312</v>
      </c>
      <c r="U37" t="s">
        <v>282</v>
      </c>
    </row>
    <row r="38" spans="2:21">
      <c r="B38" t="s">
        <v>303</v>
      </c>
      <c r="C38" t="s">
        <v>283</v>
      </c>
      <c r="D38" t="s">
        <v>304</v>
      </c>
      <c r="E38" t="s">
        <v>284</v>
      </c>
      <c r="F38" t="s">
        <v>305</v>
      </c>
      <c r="G38" t="s">
        <v>285</v>
      </c>
      <c r="H38" t="s">
        <v>306</v>
      </c>
      <c r="I38" t="s">
        <v>286</v>
      </c>
      <c r="J38" t="s">
        <v>307</v>
      </c>
      <c r="K38" t="s">
        <v>287</v>
      </c>
      <c r="L38" t="s">
        <v>308</v>
      </c>
      <c r="M38" t="s">
        <v>288</v>
      </c>
      <c r="N38" t="s">
        <v>309</v>
      </c>
      <c r="O38" t="s">
        <v>289</v>
      </c>
      <c r="P38" t="s">
        <v>310</v>
      </c>
      <c r="Q38" t="s">
        <v>290</v>
      </c>
      <c r="R38" t="s">
        <v>311</v>
      </c>
      <c r="S38" t="s">
        <v>291</v>
      </c>
      <c r="T38" t="s">
        <v>312</v>
      </c>
      <c r="U38" t="s">
        <v>292</v>
      </c>
    </row>
    <row r="39" spans="2:21">
      <c r="B39" t="s">
        <v>303</v>
      </c>
      <c r="C39" t="s">
        <v>293</v>
      </c>
      <c r="D39" t="s">
        <v>304</v>
      </c>
      <c r="E39" t="s">
        <v>294</v>
      </c>
      <c r="F39" t="s">
        <v>305</v>
      </c>
      <c r="G39" t="s">
        <v>295</v>
      </c>
      <c r="H39" t="s">
        <v>306</v>
      </c>
      <c r="I39" t="s">
        <v>296</v>
      </c>
      <c r="J39" t="s">
        <v>307</v>
      </c>
      <c r="K39" t="s">
        <v>297</v>
      </c>
      <c r="L39" t="s">
        <v>308</v>
      </c>
      <c r="M39" t="s">
        <v>298</v>
      </c>
      <c r="N39" t="s">
        <v>309</v>
      </c>
      <c r="O39" t="s">
        <v>299</v>
      </c>
      <c r="P39" t="s">
        <v>310</v>
      </c>
      <c r="Q39" t="s">
        <v>300</v>
      </c>
      <c r="R39" t="s">
        <v>311</v>
      </c>
      <c r="S39" t="s">
        <v>301</v>
      </c>
      <c r="T39" t="s">
        <v>312</v>
      </c>
      <c r="U39" t="s">
        <v>302</v>
      </c>
    </row>
    <row r="40" spans="2:21">
      <c r="B40" t="s">
        <v>303</v>
      </c>
      <c r="C40" t="s">
        <v>313</v>
      </c>
      <c r="D40" t="s">
        <v>304</v>
      </c>
      <c r="E40" t="s">
        <v>314</v>
      </c>
      <c r="F40" t="s">
        <v>305</v>
      </c>
      <c r="G40" t="s">
        <v>315</v>
      </c>
      <c r="H40" t="s">
        <v>306</v>
      </c>
      <c r="I40" t="s">
        <v>316</v>
      </c>
      <c r="J40" t="s">
        <v>307</v>
      </c>
      <c r="K40" t="s">
        <v>317</v>
      </c>
      <c r="L40" t="s">
        <v>308</v>
      </c>
      <c r="M40" t="s">
        <v>318</v>
      </c>
      <c r="N40" t="s">
        <v>309</v>
      </c>
      <c r="O40" t="s">
        <v>319</v>
      </c>
      <c r="P40" t="s">
        <v>310</v>
      </c>
      <c r="Q40" t="s">
        <v>320</v>
      </c>
      <c r="R40" t="s">
        <v>311</v>
      </c>
      <c r="S40" t="s">
        <v>321</v>
      </c>
      <c r="T40" t="s">
        <v>312</v>
      </c>
      <c r="U40" t="s">
        <v>322</v>
      </c>
    </row>
    <row r="41" spans="2:21">
      <c r="B41" t="s">
        <v>313</v>
      </c>
      <c r="C41" t="s">
        <v>253</v>
      </c>
      <c r="D41" t="s">
        <v>314</v>
      </c>
      <c r="E41" t="s">
        <v>255</v>
      </c>
      <c r="F41" t="s">
        <v>315</v>
      </c>
      <c r="G41" t="s">
        <v>257</v>
      </c>
      <c r="H41" t="s">
        <v>316</v>
      </c>
      <c r="I41" t="s">
        <v>259</v>
      </c>
      <c r="J41" t="s">
        <v>317</v>
      </c>
      <c r="K41" t="s">
        <v>261</v>
      </c>
      <c r="L41" t="s">
        <v>318</v>
      </c>
      <c r="M41" t="s">
        <v>263</v>
      </c>
      <c r="N41" t="s">
        <v>319</v>
      </c>
      <c r="O41" t="s">
        <v>265</v>
      </c>
      <c r="P41" t="s">
        <v>320</v>
      </c>
      <c r="Q41" t="s">
        <v>267</v>
      </c>
      <c r="R41" t="s">
        <v>321</v>
      </c>
      <c r="S41" t="s">
        <v>269</v>
      </c>
      <c r="T41" t="s">
        <v>322</v>
      </c>
      <c r="U41" t="s">
        <v>271</v>
      </c>
    </row>
    <row r="42" spans="2:21">
      <c r="B42" t="s">
        <v>313</v>
      </c>
      <c r="C42" t="s">
        <v>254</v>
      </c>
      <c r="D42" t="s">
        <v>314</v>
      </c>
      <c r="E42" t="s">
        <v>256</v>
      </c>
      <c r="F42" t="s">
        <v>315</v>
      </c>
      <c r="G42" t="s">
        <v>258</v>
      </c>
      <c r="H42" t="s">
        <v>316</v>
      </c>
      <c r="I42" t="s">
        <v>260</v>
      </c>
      <c r="J42" t="s">
        <v>317</v>
      </c>
      <c r="K42" t="s">
        <v>262</v>
      </c>
      <c r="L42" t="s">
        <v>318</v>
      </c>
      <c r="M42" t="s">
        <v>264</v>
      </c>
      <c r="N42" t="s">
        <v>319</v>
      </c>
      <c r="O42" t="s">
        <v>266</v>
      </c>
      <c r="P42" t="s">
        <v>320</v>
      </c>
      <c r="Q42" t="s">
        <v>268</v>
      </c>
      <c r="R42" t="s">
        <v>321</v>
      </c>
      <c r="S42" t="s">
        <v>270</v>
      </c>
      <c r="T42" t="s">
        <v>322</v>
      </c>
      <c r="U42" t="s">
        <v>272</v>
      </c>
    </row>
    <row r="43" spans="2:21">
      <c r="B43" t="s">
        <v>313</v>
      </c>
      <c r="C43" t="s">
        <v>273</v>
      </c>
      <c r="D43" t="s">
        <v>314</v>
      </c>
      <c r="E43" t="s">
        <v>274</v>
      </c>
      <c r="F43" t="s">
        <v>315</v>
      </c>
      <c r="G43" t="s">
        <v>275</v>
      </c>
      <c r="H43" t="s">
        <v>316</v>
      </c>
      <c r="I43" t="s">
        <v>276</v>
      </c>
      <c r="J43" t="s">
        <v>317</v>
      </c>
      <c r="K43" t="s">
        <v>277</v>
      </c>
      <c r="L43" t="s">
        <v>318</v>
      </c>
      <c r="M43" t="s">
        <v>278</v>
      </c>
      <c r="N43" t="s">
        <v>319</v>
      </c>
      <c r="O43" t="s">
        <v>279</v>
      </c>
      <c r="P43" t="s">
        <v>320</v>
      </c>
      <c r="Q43" t="s">
        <v>280</v>
      </c>
      <c r="R43" t="s">
        <v>321</v>
      </c>
      <c r="S43" t="s">
        <v>281</v>
      </c>
      <c r="T43" t="s">
        <v>322</v>
      </c>
      <c r="U43" t="s">
        <v>282</v>
      </c>
    </row>
    <row r="44" spans="2:21">
      <c r="B44" t="s">
        <v>313</v>
      </c>
      <c r="C44" t="s">
        <v>283</v>
      </c>
      <c r="D44" t="s">
        <v>314</v>
      </c>
      <c r="E44" t="s">
        <v>284</v>
      </c>
      <c r="F44" t="s">
        <v>315</v>
      </c>
      <c r="G44" t="s">
        <v>285</v>
      </c>
      <c r="H44" t="s">
        <v>316</v>
      </c>
      <c r="I44" t="s">
        <v>286</v>
      </c>
      <c r="J44" t="s">
        <v>317</v>
      </c>
      <c r="K44" t="s">
        <v>287</v>
      </c>
      <c r="L44" t="s">
        <v>318</v>
      </c>
      <c r="M44" t="s">
        <v>288</v>
      </c>
      <c r="N44" t="s">
        <v>319</v>
      </c>
      <c r="O44" t="s">
        <v>289</v>
      </c>
      <c r="P44" t="s">
        <v>320</v>
      </c>
      <c r="Q44" t="s">
        <v>290</v>
      </c>
      <c r="R44" t="s">
        <v>321</v>
      </c>
      <c r="S44" t="s">
        <v>291</v>
      </c>
      <c r="T44" t="s">
        <v>322</v>
      </c>
      <c r="U44" t="s">
        <v>292</v>
      </c>
    </row>
    <row r="45" spans="2:21">
      <c r="B45" t="s">
        <v>313</v>
      </c>
      <c r="C45" t="s">
        <v>293</v>
      </c>
      <c r="D45" t="s">
        <v>314</v>
      </c>
      <c r="E45" t="s">
        <v>294</v>
      </c>
      <c r="F45" t="s">
        <v>315</v>
      </c>
      <c r="G45" t="s">
        <v>295</v>
      </c>
      <c r="H45" t="s">
        <v>316</v>
      </c>
      <c r="I45" t="s">
        <v>296</v>
      </c>
      <c r="J45" t="s">
        <v>317</v>
      </c>
      <c r="K45" t="s">
        <v>297</v>
      </c>
      <c r="L45" t="s">
        <v>318</v>
      </c>
      <c r="M45" t="s">
        <v>298</v>
      </c>
      <c r="N45" t="s">
        <v>319</v>
      </c>
      <c r="O45" t="s">
        <v>299</v>
      </c>
      <c r="P45" t="s">
        <v>320</v>
      </c>
      <c r="Q45" t="s">
        <v>300</v>
      </c>
      <c r="R45" t="s">
        <v>321</v>
      </c>
      <c r="S45" t="s">
        <v>301</v>
      </c>
      <c r="T45" t="s">
        <v>322</v>
      </c>
      <c r="U45" t="s">
        <v>302</v>
      </c>
    </row>
    <row r="46" spans="2:21">
      <c r="B46" t="s">
        <v>313</v>
      </c>
      <c r="C46" t="s">
        <v>303</v>
      </c>
      <c r="D46" t="s">
        <v>314</v>
      </c>
      <c r="E46" t="s">
        <v>304</v>
      </c>
      <c r="F46" t="s">
        <v>315</v>
      </c>
      <c r="G46" t="s">
        <v>305</v>
      </c>
      <c r="H46" t="s">
        <v>316</v>
      </c>
      <c r="I46" t="s">
        <v>306</v>
      </c>
      <c r="J46" t="s">
        <v>317</v>
      </c>
      <c r="K46" t="s">
        <v>307</v>
      </c>
      <c r="L46" t="s">
        <v>318</v>
      </c>
      <c r="M46" t="s">
        <v>308</v>
      </c>
      <c r="N46" t="s">
        <v>319</v>
      </c>
      <c r="O46" t="s">
        <v>309</v>
      </c>
      <c r="P46" t="s">
        <v>320</v>
      </c>
      <c r="Q46" t="s">
        <v>310</v>
      </c>
      <c r="R46" t="s">
        <v>321</v>
      </c>
      <c r="S46" t="s">
        <v>311</v>
      </c>
      <c r="T46" t="s">
        <v>322</v>
      </c>
      <c r="U46" t="s">
        <v>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37A3-DD1E-4D70-B2D7-CFF8EFDCBB44}">
  <dimension ref="B2:AR60"/>
  <sheetViews>
    <sheetView topLeftCell="E50" zoomScale="235" zoomScaleNormal="235" workbookViewId="0">
      <selection activeCell="Q60" sqref="Q60"/>
    </sheetView>
  </sheetViews>
  <sheetFormatPr defaultRowHeight="15"/>
  <cols>
    <col min="2" max="2" width="17.5703125" bestFit="1" customWidth="1"/>
    <col min="6" max="6" width="5.28515625" customWidth="1"/>
    <col min="7" max="7" width="3.7109375" customWidth="1"/>
    <col min="8" max="8" width="3.5703125" customWidth="1"/>
    <col min="9" max="9" width="3.28515625" customWidth="1"/>
    <col min="10" max="10" width="3.42578125" customWidth="1"/>
    <col min="11" max="11" width="3.7109375" customWidth="1"/>
    <col min="12" max="12" width="3" customWidth="1"/>
    <col min="13" max="13" width="3.42578125" customWidth="1"/>
    <col min="14" max="14" width="3.5703125" customWidth="1"/>
  </cols>
  <sheetData>
    <row r="2" spans="2:44">
      <c r="B2" s="12" t="s">
        <v>418</v>
      </c>
    </row>
    <row r="3" spans="2:44">
      <c r="C3" t="s">
        <v>330</v>
      </c>
      <c r="D3" t="s">
        <v>331</v>
      </c>
      <c r="E3" t="s">
        <v>332</v>
      </c>
      <c r="F3" t="s">
        <v>333</v>
      </c>
      <c r="G3" t="s">
        <v>334</v>
      </c>
      <c r="H3" t="s">
        <v>335</v>
      </c>
      <c r="I3" t="s">
        <v>336</v>
      </c>
      <c r="J3" t="s">
        <v>337</v>
      </c>
      <c r="K3" t="s">
        <v>338</v>
      </c>
      <c r="L3" t="s">
        <v>339</v>
      </c>
      <c r="M3" t="s">
        <v>340</v>
      </c>
      <c r="N3" t="s">
        <v>341</v>
      </c>
      <c r="O3" t="s">
        <v>342</v>
      </c>
      <c r="P3" t="s">
        <v>343</v>
      </c>
      <c r="Q3" t="s">
        <v>344</v>
      </c>
      <c r="R3" t="s">
        <v>345</v>
      </c>
      <c r="S3" t="s">
        <v>346</v>
      </c>
      <c r="T3" t="s">
        <v>347</v>
      </c>
      <c r="U3" t="s">
        <v>348</v>
      </c>
      <c r="V3" t="s">
        <v>349</v>
      </c>
      <c r="W3" t="s">
        <v>350</v>
      </c>
      <c r="X3" t="s">
        <v>351</v>
      </c>
      <c r="Y3" t="s">
        <v>352</v>
      </c>
      <c r="Z3" t="s">
        <v>353</v>
      </c>
      <c r="AA3" t="s">
        <v>354</v>
      </c>
      <c r="AB3" t="s">
        <v>355</v>
      </c>
      <c r="AC3" t="s">
        <v>356</v>
      </c>
      <c r="AD3" t="s">
        <v>357</v>
      </c>
      <c r="AE3" t="s">
        <v>358</v>
      </c>
      <c r="AF3" t="s">
        <v>359</v>
      </c>
      <c r="AG3" t="s">
        <v>360</v>
      </c>
      <c r="AH3" t="s">
        <v>361</v>
      </c>
      <c r="AI3" t="s">
        <v>362</v>
      </c>
      <c r="AJ3" t="s">
        <v>363</v>
      </c>
      <c r="AK3" t="s">
        <v>364</v>
      </c>
      <c r="AL3" t="s">
        <v>365</v>
      </c>
      <c r="AM3" t="s">
        <v>366</v>
      </c>
      <c r="AN3" t="s">
        <v>367</v>
      </c>
      <c r="AO3" t="s">
        <v>368</v>
      </c>
      <c r="AP3" t="s">
        <v>369</v>
      </c>
      <c r="AQ3" t="s">
        <v>370</v>
      </c>
      <c r="AR3" t="s">
        <v>371</v>
      </c>
    </row>
    <row r="4" spans="2:44">
      <c r="B4" t="s">
        <v>419</v>
      </c>
      <c r="C4" t="e">
        <f>B4+C3+B5+D3+B5+E3+B5+F3+B5+G3+B5+H3+B5+I3+B5+J3+B5+K3+B5+L3+B5+M3+B5+N3+B5+O3+B5+P3+B5+Q3+B5+R3+B5+S3+B5+T3+B5+U3+B5+V3+B5+W3+B5+X3+B5+Y3+B5+Z3+B5+AA3+B5+AB+B5+AC+B5+AD+B5+AE+B5+AF+B5+AG+B5+AH+B5+AI+B5+AJ+B5+AK+B5+AL+B5+AM+B5+AN+B5+AO+B5+AP+B5+AQ+B5+AR+B6</f>
        <v>#VALUE!</v>
      </c>
    </row>
    <row r="5" spans="2:44">
      <c r="B5" s="13" t="s">
        <v>421</v>
      </c>
      <c r="C5" t="str">
        <f>B4&amp;C3&amp;B5&amp;D3&amp;B5&amp;E3&amp;B5&amp;F3&amp;B5&amp;G3&amp;B5&amp;H3&amp;B5&amp;I3&amp;B5&amp;J3&amp;B5&amp;K3&amp;B5&amp;L3&amp;B5</f>
        <v>['Anger + Disgust', 'Anger + Fear', 'Anger + Happy', 'Anger + Neutral ', 'Anger + Sad', 'Anger + Surprise', 'Disgust + Anger', 'Disgust + Fear', 'Disgust + Happy', 'Disgust + Neutral ', '</v>
      </c>
    </row>
    <row r="6" spans="2:44">
      <c r="B6" s="13" t="s">
        <v>420</v>
      </c>
      <c r="C6" t="str">
        <f>M3&amp;B5&amp;N3&amp;B5&amp;O3&amp;B5&amp;P3&amp;B5&amp;Q3&amp;B5&amp;R3&amp;B5&amp;S3&amp;B5&amp;T3&amp;B5&amp;U3&amp;B5&amp;V3&amp;B5&amp;W3&amp;B5&amp;X3&amp;B5&amp;Y3&amp;B5&amp;Z3&amp;B5</f>
        <v>Disgust + Sad', 'Disgust + Surprise', 'Fear + Anger', 'Fear + Disgust', 'Fear + Happy', 'Fear + Neutral ', 'Fear + Sad', 'Fear + Surprise', 'Happy + Anger', 'Happy + Disgust', 'Happy + Fear', 'Happy + Neutral ', 'Happy + Sad', 'Happy + Surprise', '</v>
      </c>
    </row>
    <row r="7" spans="2:44">
      <c r="C7" t="str">
        <f>AA3&amp;B5&amp;AB3&amp;B5</f>
        <v>Neutral  + Anger', 'Neutral  + Disgust', '</v>
      </c>
    </row>
    <row r="8" spans="2:44">
      <c r="C8" t="str">
        <f>B4&amp;C3&amp;B5&amp;D3&amp;B5&amp;E3&amp;B5&amp;F3&amp;B5&amp;G3&amp;B5&amp;H3&amp;B5&amp;I3&amp;B5&amp;J3&amp;B5&amp;K3&amp;B5&amp;L3&amp;B5&amp;M3&amp;B5&amp;N3&amp;B5&amp;O3&amp;B5&amp;P3&amp;B5&amp;Q3&amp;B5&amp;R3&amp;B5&amp;S3&amp;B5&amp;T3&amp;B5&amp;U3&amp;B5&amp;V3&amp;B5&amp;W3&amp;B5&amp;X3&amp;B5&amp;Y3&amp;B5&amp;Z3&amp;B5&amp;AA3&amp;B5&amp;AB3&amp;B5&amp;AC3&amp;B5&amp;AD3&amp;B5&amp;AE3&amp;B5&amp;AF3&amp;B5&amp;AG3&amp;B5&amp;AH3&amp;B5&amp;AI3&amp;B5&amp;AJ3&amp;B5&amp;AK3&amp;B5&amp;AL3&amp;B5&amp;AM3&amp;B5&amp;AN3&amp;B5&amp;AO3&amp;B5&amp;AP3&amp;B5&amp;AQ3&amp;B5&amp;AR3&amp;B6</f>
        <v>['Anger + Disgust', 'Anger + Fear', 'Anger + Happy', 'Anger + Neutral ', 'Anger + Sad', 'Anger + Surprise', 'Disgust + Anger', 'Disgust + Fear', 'Disgust + Happy', 'Disgust + Neutral ', 'Disgust + Sad', 'Disgust + Surprise', 'Fear + Anger', 'Fear + Disgust', 'Fear + Happy', 'Fear + Neutral ', 'Fear + Sad', 'Fear + Surprise', 'Happy + Anger', 'Happy + Disgust', 'Happy + Fear', 'Happy + Neutral ', 'Happy + Sad', 'Happy + Surprise', 'Neutral  + Anger', 'Neutral  + Disgust', 'Neutral  + Fear', 'Neutral  + Happy', 'Neutral  + Sad', 'Neutral  + Surprise', 'Sad + Anger', 'Sad + Disgust', 'Sad + Fear', 'Sad + Happy', 'Sad + Neutral ', 'Sad + Surprise', 'Surprise + Anger', 'Surprise + Disgust', 'Surprise + Fear', 'Surprise + Happy', 'Surprise + Neutral ', 'Surprise + Sad]</v>
      </c>
    </row>
    <row r="9" spans="2:44">
      <c r="C9" t="s">
        <v>422</v>
      </c>
    </row>
    <row r="27" spans="7:14" ht="15.75" thickBot="1">
      <c r="G27" s="14"/>
      <c r="H27" s="14"/>
      <c r="I27" s="14"/>
      <c r="J27" s="14"/>
      <c r="K27" s="14"/>
      <c r="L27" s="14"/>
      <c r="M27" s="14"/>
      <c r="N27" s="14"/>
    </row>
    <row r="28" spans="7:14" ht="15.75" thickTop="1">
      <c r="G28" s="16">
        <v>1</v>
      </c>
      <c r="H28" s="17">
        <v>2</v>
      </c>
      <c r="I28" s="17">
        <v>3</v>
      </c>
      <c r="J28" s="17">
        <v>4</v>
      </c>
      <c r="K28" s="21">
        <v>5</v>
      </c>
      <c r="L28" s="21">
        <v>6</v>
      </c>
      <c r="M28" s="21">
        <v>7</v>
      </c>
      <c r="N28" s="22">
        <v>8</v>
      </c>
    </row>
    <row r="29" spans="7:14">
      <c r="G29" s="18">
        <v>9</v>
      </c>
      <c r="H29" s="15">
        <v>10</v>
      </c>
      <c r="I29" s="15">
        <v>11</v>
      </c>
      <c r="J29" s="15">
        <v>12</v>
      </c>
      <c r="K29" s="24">
        <v>13</v>
      </c>
      <c r="L29" s="24">
        <v>14</v>
      </c>
      <c r="M29" s="24">
        <v>15</v>
      </c>
      <c r="N29" s="25">
        <v>16</v>
      </c>
    </row>
    <row r="30" spans="7:14">
      <c r="G30" s="18">
        <v>17</v>
      </c>
      <c r="H30" s="15">
        <f>G30+1</f>
        <v>18</v>
      </c>
      <c r="I30" s="15">
        <f t="shared" ref="I30:N30" si="0">H30+1</f>
        <v>19</v>
      </c>
      <c r="J30" s="15">
        <f t="shared" si="0"/>
        <v>20</v>
      </c>
      <c r="K30" s="24">
        <f t="shared" si="0"/>
        <v>21</v>
      </c>
      <c r="L30" s="24">
        <f t="shared" si="0"/>
        <v>22</v>
      </c>
      <c r="M30" s="24">
        <f t="shared" si="0"/>
        <v>23</v>
      </c>
      <c r="N30" s="25">
        <f t="shared" si="0"/>
        <v>24</v>
      </c>
    </row>
    <row r="31" spans="7:14" ht="15.75" thickBot="1">
      <c r="G31" s="19">
        <v>25</v>
      </c>
      <c r="H31" s="15">
        <f t="shared" ref="H31:N31" si="1">G31+1</f>
        <v>26</v>
      </c>
      <c r="I31" s="15">
        <f t="shared" si="1"/>
        <v>27</v>
      </c>
      <c r="J31" s="15">
        <f t="shared" si="1"/>
        <v>28</v>
      </c>
      <c r="K31" s="24">
        <f t="shared" si="1"/>
        <v>29</v>
      </c>
      <c r="L31" s="24">
        <f t="shared" si="1"/>
        <v>30</v>
      </c>
      <c r="M31" s="24">
        <f t="shared" si="1"/>
        <v>31</v>
      </c>
      <c r="N31" s="25">
        <f t="shared" si="1"/>
        <v>32</v>
      </c>
    </row>
    <row r="32" spans="7:14">
      <c r="G32" s="35">
        <v>33</v>
      </c>
      <c r="H32" s="15">
        <f t="shared" ref="H32:N32" si="2">G32+1</f>
        <v>34</v>
      </c>
      <c r="I32" s="15">
        <f t="shared" si="2"/>
        <v>35</v>
      </c>
      <c r="J32" s="15">
        <f t="shared" si="2"/>
        <v>36</v>
      </c>
      <c r="K32" s="24">
        <f t="shared" si="2"/>
        <v>37</v>
      </c>
      <c r="L32" s="24">
        <f t="shared" si="2"/>
        <v>38</v>
      </c>
      <c r="M32" s="24">
        <f t="shared" si="2"/>
        <v>39</v>
      </c>
      <c r="N32" s="25">
        <f t="shared" si="2"/>
        <v>40</v>
      </c>
    </row>
    <row r="33" spans="7:14">
      <c r="G33" s="18">
        <v>41</v>
      </c>
      <c r="H33" s="15">
        <f t="shared" ref="H33:N33" si="3">G33+1</f>
        <v>42</v>
      </c>
      <c r="I33" s="15">
        <f t="shared" si="3"/>
        <v>43</v>
      </c>
      <c r="J33" s="15">
        <f t="shared" si="3"/>
        <v>44</v>
      </c>
      <c r="K33" s="24">
        <f t="shared" si="3"/>
        <v>45</v>
      </c>
      <c r="L33" s="24">
        <f t="shared" si="3"/>
        <v>46</v>
      </c>
      <c r="M33" s="24">
        <f t="shared" si="3"/>
        <v>47</v>
      </c>
      <c r="N33" s="25">
        <f t="shared" si="3"/>
        <v>48</v>
      </c>
    </row>
    <row r="34" spans="7:14">
      <c r="G34" s="18">
        <v>49</v>
      </c>
      <c r="H34" s="15">
        <f t="shared" ref="H34:N34" si="4">G34+1</f>
        <v>50</v>
      </c>
      <c r="I34" s="15">
        <f t="shared" si="4"/>
        <v>51</v>
      </c>
      <c r="J34" s="15">
        <f t="shared" si="4"/>
        <v>52</v>
      </c>
      <c r="K34" s="24">
        <f t="shared" si="4"/>
        <v>53</v>
      </c>
      <c r="L34" s="24">
        <f t="shared" si="4"/>
        <v>54</v>
      </c>
      <c r="M34" s="24">
        <f t="shared" si="4"/>
        <v>55</v>
      </c>
      <c r="N34" s="25">
        <f t="shared" si="4"/>
        <v>56</v>
      </c>
    </row>
    <row r="35" spans="7:14" ht="15.75" thickBot="1">
      <c r="G35" s="36">
        <v>57</v>
      </c>
      <c r="H35" s="37">
        <f t="shared" ref="H35:N35" si="5">G35+1</f>
        <v>58</v>
      </c>
      <c r="I35" s="37">
        <f t="shared" si="5"/>
        <v>59</v>
      </c>
      <c r="J35" s="37">
        <f t="shared" si="5"/>
        <v>60</v>
      </c>
      <c r="K35" s="33">
        <f t="shared" si="5"/>
        <v>61</v>
      </c>
      <c r="L35" s="33">
        <f t="shared" si="5"/>
        <v>62</v>
      </c>
      <c r="M35" s="33">
        <f t="shared" si="5"/>
        <v>63</v>
      </c>
      <c r="N35" s="34">
        <f t="shared" si="5"/>
        <v>64</v>
      </c>
    </row>
    <row r="36" spans="7:14" ht="15.75" thickTop="1"/>
    <row r="38" spans="7:14" ht="15.75" thickBot="1"/>
    <row r="39" spans="7:14" ht="15.75" thickTop="1">
      <c r="G39" s="20">
        <v>1</v>
      </c>
      <c r="H39" s="21">
        <v>2</v>
      </c>
      <c r="I39" s="21">
        <v>3</v>
      </c>
      <c r="J39" s="21">
        <v>4</v>
      </c>
      <c r="K39" s="38">
        <v>5</v>
      </c>
      <c r="L39" s="38">
        <v>6</v>
      </c>
      <c r="M39" s="38">
        <v>7</v>
      </c>
      <c r="N39" s="39">
        <v>8</v>
      </c>
    </row>
    <row r="40" spans="7:14">
      <c r="G40" s="23">
        <v>9</v>
      </c>
      <c r="H40" s="24">
        <v>10</v>
      </c>
      <c r="I40" s="24">
        <v>11</v>
      </c>
      <c r="J40" s="24">
        <v>12</v>
      </c>
      <c r="K40" s="27">
        <v>13</v>
      </c>
      <c r="L40" s="27">
        <v>14</v>
      </c>
      <c r="M40" s="27">
        <v>15</v>
      </c>
      <c r="N40" s="28">
        <v>16</v>
      </c>
    </row>
    <row r="41" spans="7:14">
      <c r="G41" s="23">
        <v>17</v>
      </c>
      <c r="H41" s="24">
        <f>G41+1</f>
        <v>18</v>
      </c>
      <c r="I41" s="24">
        <f t="shared" ref="I41:N41" si="6">H41+1</f>
        <v>19</v>
      </c>
      <c r="J41" s="24">
        <f t="shared" si="6"/>
        <v>20</v>
      </c>
      <c r="K41" s="27">
        <f t="shared" si="6"/>
        <v>21</v>
      </c>
      <c r="L41" s="27">
        <f t="shared" si="6"/>
        <v>22</v>
      </c>
      <c r="M41" s="27">
        <f t="shared" si="6"/>
        <v>23</v>
      </c>
      <c r="N41" s="28">
        <f t="shared" si="6"/>
        <v>24</v>
      </c>
    </row>
    <row r="42" spans="7:14" ht="15.75" thickBot="1">
      <c r="G42" s="26">
        <v>25</v>
      </c>
      <c r="H42" s="24">
        <f t="shared" ref="H42:N42" si="7">G42+1</f>
        <v>26</v>
      </c>
      <c r="I42" s="24">
        <f t="shared" si="7"/>
        <v>27</v>
      </c>
      <c r="J42" s="24">
        <f t="shared" si="7"/>
        <v>28</v>
      </c>
      <c r="K42" s="27">
        <f t="shared" si="7"/>
        <v>29</v>
      </c>
      <c r="L42" s="27">
        <f t="shared" si="7"/>
        <v>30</v>
      </c>
      <c r="M42" s="27">
        <f t="shared" si="7"/>
        <v>31</v>
      </c>
      <c r="N42" s="28">
        <f t="shared" si="7"/>
        <v>32</v>
      </c>
    </row>
    <row r="43" spans="7:14">
      <c r="G43" s="31">
        <v>33</v>
      </c>
      <c r="H43" s="24">
        <f t="shared" ref="H43:N43" si="8">G43+1</f>
        <v>34</v>
      </c>
      <c r="I43" s="24">
        <f t="shared" si="8"/>
        <v>35</v>
      </c>
      <c r="J43" s="24">
        <f t="shared" si="8"/>
        <v>36</v>
      </c>
      <c r="K43" s="27">
        <f t="shared" si="8"/>
        <v>37</v>
      </c>
      <c r="L43" s="27">
        <f t="shared" si="8"/>
        <v>38</v>
      </c>
      <c r="M43" s="27">
        <f t="shared" si="8"/>
        <v>39</v>
      </c>
      <c r="N43" s="28">
        <f t="shared" si="8"/>
        <v>40</v>
      </c>
    </row>
    <row r="44" spans="7:14">
      <c r="G44" s="23">
        <v>41</v>
      </c>
      <c r="H44" s="24">
        <f t="shared" ref="H44:N44" si="9">G44+1</f>
        <v>42</v>
      </c>
      <c r="I44" s="24">
        <f t="shared" si="9"/>
        <v>43</v>
      </c>
      <c r="J44" s="24">
        <f t="shared" si="9"/>
        <v>44</v>
      </c>
      <c r="K44" s="27">
        <f t="shared" si="9"/>
        <v>45</v>
      </c>
      <c r="L44" s="27">
        <f t="shared" si="9"/>
        <v>46</v>
      </c>
      <c r="M44" s="27">
        <f t="shared" si="9"/>
        <v>47</v>
      </c>
      <c r="N44" s="28">
        <f t="shared" si="9"/>
        <v>48</v>
      </c>
    </row>
    <row r="45" spans="7:14">
      <c r="G45" s="23">
        <v>49</v>
      </c>
      <c r="H45" s="24">
        <f t="shared" ref="H45:N45" si="10">G45+1</f>
        <v>50</v>
      </c>
      <c r="I45" s="24">
        <f t="shared" si="10"/>
        <v>51</v>
      </c>
      <c r="J45" s="24">
        <f t="shared" si="10"/>
        <v>52</v>
      </c>
      <c r="K45" s="27">
        <f t="shared" si="10"/>
        <v>53</v>
      </c>
      <c r="L45" s="27">
        <f t="shared" si="10"/>
        <v>54</v>
      </c>
      <c r="M45" s="27">
        <f t="shared" si="10"/>
        <v>55</v>
      </c>
      <c r="N45" s="28">
        <f t="shared" si="10"/>
        <v>56</v>
      </c>
    </row>
    <row r="46" spans="7:14" ht="15.75" thickBot="1">
      <c r="G46" s="32">
        <v>57</v>
      </c>
      <c r="H46" s="33">
        <f t="shared" ref="H46:N46" si="11">G46+1</f>
        <v>58</v>
      </c>
      <c r="I46" s="33">
        <f t="shared" si="11"/>
        <v>59</v>
      </c>
      <c r="J46" s="33">
        <f t="shared" si="11"/>
        <v>60</v>
      </c>
      <c r="K46" s="29">
        <f t="shared" si="11"/>
        <v>61</v>
      </c>
      <c r="L46" s="29">
        <f t="shared" si="11"/>
        <v>62</v>
      </c>
      <c r="M46" s="29">
        <f t="shared" si="11"/>
        <v>63</v>
      </c>
      <c r="N46" s="30">
        <f t="shared" si="11"/>
        <v>64</v>
      </c>
    </row>
    <row r="47" spans="7:14" ht="15.75" thickTop="1"/>
    <row r="51" spans="7:14" ht="15.75" thickBot="1"/>
    <row r="52" spans="7:14" ht="15.75" thickTop="1">
      <c r="G52" s="16">
        <v>1</v>
      </c>
      <c r="H52" s="17">
        <v>2</v>
      </c>
      <c r="I52" s="17">
        <v>3</v>
      </c>
      <c r="J52" s="17">
        <v>4</v>
      </c>
      <c r="K52" s="38">
        <v>5</v>
      </c>
      <c r="L52" s="38">
        <v>6</v>
      </c>
      <c r="M52" s="38">
        <v>7</v>
      </c>
      <c r="N52" s="39">
        <v>8</v>
      </c>
    </row>
    <row r="53" spans="7:14">
      <c r="G53" s="18">
        <v>9</v>
      </c>
      <c r="H53" s="15">
        <v>10</v>
      </c>
      <c r="I53" s="15">
        <v>11</v>
      </c>
      <c r="J53" s="15">
        <v>12</v>
      </c>
      <c r="K53" s="27">
        <v>13</v>
      </c>
      <c r="L53" s="27">
        <v>14</v>
      </c>
      <c r="M53" s="27">
        <v>15</v>
      </c>
      <c r="N53" s="28">
        <v>16</v>
      </c>
    </row>
    <row r="54" spans="7:14">
      <c r="G54" s="18">
        <v>17</v>
      </c>
      <c r="H54" s="15">
        <f>G54+1</f>
        <v>18</v>
      </c>
      <c r="I54" s="15">
        <f t="shared" ref="I54:N54" si="12">H54+1</f>
        <v>19</v>
      </c>
      <c r="J54" s="15">
        <f t="shared" si="12"/>
        <v>20</v>
      </c>
      <c r="K54" s="27">
        <f t="shared" si="12"/>
        <v>21</v>
      </c>
      <c r="L54" s="27">
        <f t="shared" si="12"/>
        <v>22</v>
      </c>
      <c r="M54" s="27">
        <f t="shared" si="12"/>
        <v>23</v>
      </c>
      <c r="N54" s="28">
        <f t="shared" si="12"/>
        <v>24</v>
      </c>
    </row>
    <row r="55" spans="7:14" ht="15.75" thickBot="1">
      <c r="G55" s="19">
        <v>25</v>
      </c>
      <c r="H55" s="15">
        <f t="shared" ref="H55:N55" si="13">G55+1</f>
        <v>26</v>
      </c>
      <c r="I55" s="15">
        <f t="shared" si="13"/>
        <v>27</v>
      </c>
      <c r="J55" s="15">
        <f t="shared" si="13"/>
        <v>28</v>
      </c>
      <c r="K55" s="27">
        <f t="shared" si="13"/>
        <v>29</v>
      </c>
      <c r="L55" s="27">
        <f t="shared" si="13"/>
        <v>30</v>
      </c>
      <c r="M55" s="27">
        <f t="shared" si="13"/>
        <v>31</v>
      </c>
      <c r="N55" s="28">
        <f t="shared" si="13"/>
        <v>32</v>
      </c>
    </row>
    <row r="56" spans="7:14">
      <c r="G56" s="35">
        <v>33</v>
      </c>
      <c r="H56" s="15">
        <f t="shared" ref="H56:N56" si="14">G56+1</f>
        <v>34</v>
      </c>
      <c r="I56" s="15">
        <f t="shared" si="14"/>
        <v>35</v>
      </c>
      <c r="J56" s="15">
        <f t="shared" si="14"/>
        <v>36</v>
      </c>
      <c r="K56" s="27">
        <f t="shared" si="14"/>
        <v>37</v>
      </c>
      <c r="L56" s="27">
        <f t="shared" si="14"/>
        <v>38</v>
      </c>
      <c r="M56" s="27">
        <f t="shared" si="14"/>
        <v>39</v>
      </c>
      <c r="N56" s="28">
        <f t="shared" si="14"/>
        <v>40</v>
      </c>
    </row>
    <row r="57" spans="7:14">
      <c r="G57" s="18">
        <v>41</v>
      </c>
      <c r="H57" s="15">
        <f t="shared" ref="H57:N57" si="15">G57+1</f>
        <v>42</v>
      </c>
      <c r="I57" s="15">
        <f t="shared" si="15"/>
        <v>43</v>
      </c>
      <c r="J57" s="15">
        <f t="shared" si="15"/>
        <v>44</v>
      </c>
      <c r="K57" s="27">
        <f t="shared" si="15"/>
        <v>45</v>
      </c>
      <c r="L57" s="27">
        <f t="shared" si="15"/>
        <v>46</v>
      </c>
      <c r="M57" s="27">
        <f t="shared" si="15"/>
        <v>47</v>
      </c>
      <c r="N57" s="28">
        <f t="shared" si="15"/>
        <v>48</v>
      </c>
    </row>
    <row r="58" spans="7:14">
      <c r="G58" s="18">
        <v>49</v>
      </c>
      <c r="H58" s="15">
        <f t="shared" ref="H58:N58" si="16">G58+1</f>
        <v>50</v>
      </c>
      <c r="I58" s="15">
        <f t="shared" si="16"/>
        <v>51</v>
      </c>
      <c r="J58" s="15">
        <f t="shared" si="16"/>
        <v>52</v>
      </c>
      <c r="K58" s="27">
        <f t="shared" si="16"/>
        <v>53</v>
      </c>
      <c r="L58" s="27">
        <f t="shared" si="16"/>
        <v>54</v>
      </c>
      <c r="M58" s="27">
        <f t="shared" si="16"/>
        <v>55</v>
      </c>
      <c r="N58" s="28">
        <f t="shared" si="16"/>
        <v>56</v>
      </c>
    </row>
    <row r="59" spans="7:14" ht="15.75" thickBot="1">
      <c r="G59" s="36">
        <v>57</v>
      </c>
      <c r="H59" s="37">
        <f t="shared" ref="H59:N59" si="17">G59+1</f>
        <v>58</v>
      </c>
      <c r="I59" s="37">
        <f t="shared" si="17"/>
        <v>59</v>
      </c>
      <c r="J59" s="37">
        <f t="shared" si="17"/>
        <v>60</v>
      </c>
      <c r="K59" s="29">
        <f t="shared" si="17"/>
        <v>61</v>
      </c>
      <c r="L59" s="29">
        <f t="shared" si="17"/>
        <v>62</v>
      </c>
      <c r="M59" s="29">
        <f t="shared" si="17"/>
        <v>63</v>
      </c>
      <c r="N59" s="30">
        <f t="shared" si="17"/>
        <v>64</v>
      </c>
    </row>
    <row r="60" spans="7:14" ht="15.75" thickTop="1"/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877D3-1926-4CAE-B4B1-D05A99C6BFD7}">
  <dimension ref="C3:P45"/>
  <sheetViews>
    <sheetView workbookViewId="0">
      <selection activeCell="F4" sqref="F4:F10"/>
    </sheetView>
  </sheetViews>
  <sheetFormatPr defaultRowHeight="15"/>
  <cols>
    <col min="2" max="2" width="15" bestFit="1" customWidth="1"/>
    <col min="7" max="8" width="17.5703125" bestFit="1" customWidth="1"/>
    <col min="9" max="9" width="255.7109375" bestFit="1" customWidth="1"/>
  </cols>
  <sheetData>
    <row r="3" spans="3:16">
      <c r="I3" t="s">
        <v>372</v>
      </c>
    </row>
    <row r="4" spans="3:16">
      <c r="C4" t="s">
        <v>226</v>
      </c>
      <c r="D4" t="str">
        <f>VLOOKUP(C4,N4:O10,2,0)</f>
        <v>Anger</v>
      </c>
      <c r="E4" t="s">
        <v>230</v>
      </c>
      <c r="F4" t="str">
        <f>VLOOKUP(E4,N:O,2,0)</f>
        <v>Disgust</v>
      </c>
      <c r="G4" t="str">
        <f>D4&amp;" + "&amp;F4</f>
        <v>Anger + Disgust</v>
      </c>
      <c r="H4" t="s">
        <v>330</v>
      </c>
      <c r="I4" t="s">
        <v>373</v>
      </c>
      <c r="J4" t="s">
        <v>330</v>
      </c>
      <c r="K4" t="s">
        <v>374</v>
      </c>
      <c r="L4" t="str">
        <f>K4&amp;J4&amp;P4</f>
        <v>md "C:\Users\Dell\Desktop\My Northumbria University Documents\Academic data\My Research Data\IJCNN_Project\JAFFE\For process\ClassWiseOutput\Anger + Disgust"</v>
      </c>
      <c r="M4" t="s">
        <v>376</v>
      </c>
      <c r="N4" t="s">
        <v>226</v>
      </c>
      <c r="O4" t="s">
        <v>323</v>
      </c>
      <c r="P4" t="s">
        <v>375</v>
      </c>
    </row>
    <row r="5" spans="3:16">
      <c r="C5" t="s">
        <v>226</v>
      </c>
      <c r="D5" t="str">
        <f>VLOOKUP(C5,N:O,2,0)</f>
        <v>Anger</v>
      </c>
      <c r="E5" t="s">
        <v>233</v>
      </c>
      <c r="F5" t="str">
        <f t="shared" ref="F5:F45" si="0">VLOOKUP(E5,N:O,2,0)</f>
        <v>Fear</v>
      </c>
      <c r="G5" t="str">
        <f t="shared" ref="G5:G45" si="1">D5&amp;" + "&amp;F5</f>
        <v>Anger + Fear</v>
      </c>
      <c r="H5" t="s">
        <v>331</v>
      </c>
      <c r="I5" t="s">
        <v>373</v>
      </c>
      <c r="J5" t="s">
        <v>331</v>
      </c>
      <c r="K5" t="s">
        <v>374</v>
      </c>
      <c r="L5" t="str">
        <f t="shared" ref="L5:L45" si="2">K5&amp;J5&amp;P5</f>
        <v>md "C:\Users\Dell\Desktop\My Northumbria University Documents\Academic data\My Research Data\IJCNN_Project\JAFFE\For process\ClassWiseOutput\Anger + Fear"</v>
      </c>
      <c r="M5" t="s">
        <v>377</v>
      </c>
      <c r="N5" t="s">
        <v>230</v>
      </c>
      <c r="O5" t="s">
        <v>324</v>
      </c>
      <c r="P5" t="s">
        <v>375</v>
      </c>
    </row>
    <row r="6" spans="3:16">
      <c r="C6" t="s">
        <v>226</v>
      </c>
      <c r="D6" t="str">
        <f t="shared" ref="D6:D45" si="3">VLOOKUP(C6,N:O,2,0)</f>
        <v>Anger</v>
      </c>
      <c r="E6" t="s">
        <v>237</v>
      </c>
      <c r="F6" t="str">
        <f t="shared" si="0"/>
        <v>Happy</v>
      </c>
      <c r="G6" t="str">
        <f t="shared" si="1"/>
        <v>Anger + Happy</v>
      </c>
      <c r="H6" t="s">
        <v>332</v>
      </c>
      <c r="I6" t="s">
        <v>373</v>
      </c>
      <c r="J6" t="s">
        <v>332</v>
      </c>
      <c r="K6" t="s">
        <v>374</v>
      </c>
      <c r="L6" t="str">
        <f t="shared" si="2"/>
        <v>md "C:\Users\Dell\Desktop\My Northumbria University Documents\Academic data\My Research Data\IJCNN_Project\JAFFE\For process\ClassWiseOutput\Anger + Happy"</v>
      </c>
      <c r="M6" t="s">
        <v>378</v>
      </c>
      <c r="N6" t="s">
        <v>233</v>
      </c>
      <c r="O6" t="s">
        <v>326</v>
      </c>
      <c r="P6" t="s">
        <v>375</v>
      </c>
    </row>
    <row r="7" spans="3:16">
      <c r="C7" t="s">
        <v>226</v>
      </c>
      <c r="D7" t="str">
        <f t="shared" si="3"/>
        <v>Anger</v>
      </c>
      <c r="E7" t="s">
        <v>241</v>
      </c>
      <c r="F7" t="str">
        <f t="shared" si="0"/>
        <v xml:space="preserve">Neutral </v>
      </c>
      <c r="G7" t="str">
        <f t="shared" si="1"/>
        <v xml:space="preserve">Anger + Neutral </v>
      </c>
      <c r="H7" t="s">
        <v>333</v>
      </c>
      <c r="I7" t="s">
        <v>373</v>
      </c>
      <c r="J7" t="s">
        <v>333</v>
      </c>
      <c r="K7" t="s">
        <v>374</v>
      </c>
      <c r="L7" t="str">
        <f t="shared" si="2"/>
        <v>md "C:\Users\Dell\Desktop\My Northumbria University Documents\Academic data\My Research Data\IJCNN_Project\JAFFE\For process\ClassWiseOutput\Anger + Neutral "</v>
      </c>
      <c r="M7" t="s">
        <v>379</v>
      </c>
      <c r="N7" t="s">
        <v>237</v>
      </c>
      <c r="O7" t="s">
        <v>325</v>
      </c>
      <c r="P7" t="s">
        <v>375</v>
      </c>
    </row>
    <row r="8" spans="3:16">
      <c r="C8" t="s">
        <v>226</v>
      </c>
      <c r="D8" t="str">
        <f t="shared" si="3"/>
        <v>Anger</v>
      </c>
      <c r="E8" t="s">
        <v>244</v>
      </c>
      <c r="F8" t="str">
        <f t="shared" si="0"/>
        <v>Sad</v>
      </c>
      <c r="G8" t="str">
        <f t="shared" si="1"/>
        <v>Anger + Sad</v>
      </c>
      <c r="H8" t="s">
        <v>334</v>
      </c>
      <c r="I8" t="s">
        <v>373</v>
      </c>
      <c r="J8" t="s">
        <v>334</v>
      </c>
      <c r="K8" t="s">
        <v>374</v>
      </c>
      <c r="L8" t="str">
        <f t="shared" si="2"/>
        <v>md "C:\Users\Dell\Desktop\My Northumbria University Documents\Academic data\My Research Data\IJCNN_Project\JAFFE\For process\ClassWiseOutput\Anger + Sad"</v>
      </c>
      <c r="M8" t="s">
        <v>380</v>
      </c>
      <c r="N8" t="s">
        <v>241</v>
      </c>
      <c r="O8" t="s">
        <v>327</v>
      </c>
      <c r="P8" t="s">
        <v>375</v>
      </c>
    </row>
    <row r="9" spans="3:16">
      <c r="C9" t="s">
        <v>226</v>
      </c>
      <c r="D9" t="str">
        <f t="shared" si="3"/>
        <v>Anger</v>
      </c>
      <c r="E9" t="s">
        <v>247</v>
      </c>
      <c r="F9" t="str">
        <f t="shared" si="0"/>
        <v>Surprise</v>
      </c>
      <c r="G9" t="str">
        <f t="shared" si="1"/>
        <v>Anger + Surprise</v>
      </c>
      <c r="H9" t="s">
        <v>335</v>
      </c>
      <c r="I9" t="s">
        <v>373</v>
      </c>
      <c r="J9" t="s">
        <v>335</v>
      </c>
      <c r="K9" t="s">
        <v>374</v>
      </c>
      <c r="L9" t="str">
        <f t="shared" si="2"/>
        <v>md "C:\Users\Dell\Desktop\My Northumbria University Documents\Academic data\My Research Data\IJCNN_Project\JAFFE\For process\ClassWiseOutput\Anger + Surprise"</v>
      </c>
      <c r="M9" t="s">
        <v>381</v>
      </c>
      <c r="N9" t="s">
        <v>244</v>
      </c>
      <c r="O9" t="s">
        <v>328</v>
      </c>
      <c r="P9" t="s">
        <v>375</v>
      </c>
    </row>
    <row r="10" spans="3:16">
      <c r="C10" t="s">
        <v>230</v>
      </c>
      <c r="D10" t="str">
        <f t="shared" si="3"/>
        <v>Disgust</v>
      </c>
      <c r="E10" t="s">
        <v>226</v>
      </c>
      <c r="F10" t="str">
        <f t="shared" si="0"/>
        <v>Anger</v>
      </c>
      <c r="G10" t="str">
        <f t="shared" si="1"/>
        <v>Disgust + Anger</v>
      </c>
      <c r="H10" t="s">
        <v>336</v>
      </c>
      <c r="I10" t="s">
        <v>373</v>
      </c>
      <c r="J10" t="s">
        <v>336</v>
      </c>
      <c r="K10" t="s">
        <v>374</v>
      </c>
      <c r="L10" t="str">
        <f t="shared" si="2"/>
        <v>md "C:\Users\Dell\Desktop\My Northumbria University Documents\Academic data\My Research Data\IJCNN_Project\JAFFE\For process\ClassWiseOutput\Disgust + Anger"</v>
      </c>
      <c r="M10" t="s">
        <v>382</v>
      </c>
      <c r="N10" t="s">
        <v>247</v>
      </c>
      <c r="O10" t="s">
        <v>329</v>
      </c>
      <c r="P10" t="s">
        <v>375</v>
      </c>
    </row>
    <row r="11" spans="3:16">
      <c r="C11" t="s">
        <v>230</v>
      </c>
      <c r="D11" t="str">
        <f t="shared" si="3"/>
        <v>Disgust</v>
      </c>
      <c r="E11" t="s">
        <v>233</v>
      </c>
      <c r="F11" t="str">
        <f t="shared" si="0"/>
        <v>Fear</v>
      </c>
      <c r="G11" t="str">
        <f t="shared" si="1"/>
        <v>Disgust + Fear</v>
      </c>
      <c r="H11" t="s">
        <v>337</v>
      </c>
      <c r="I11" t="s">
        <v>373</v>
      </c>
      <c r="J11" t="s">
        <v>337</v>
      </c>
      <c r="K11" t="s">
        <v>374</v>
      </c>
      <c r="L11" t="str">
        <f t="shared" si="2"/>
        <v>md "C:\Users\Dell\Desktop\My Northumbria University Documents\Academic data\My Research Data\IJCNN_Project\JAFFE\For process\ClassWiseOutput\Disgust + Fear"</v>
      </c>
      <c r="M11" t="s">
        <v>383</v>
      </c>
      <c r="P11" t="s">
        <v>375</v>
      </c>
    </row>
    <row r="12" spans="3:16">
      <c r="C12" t="s">
        <v>230</v>
      </c>
      <c r="D12" t="str">
        <f t="shared" si="3"/>
        <v>Disgust</v>
      </c>
      <c r="E12" t="s">
        <v>237</v>
      </c>
      <c r="F12" t="str">
        <f t="shared" si="0"/>
        <v>Happy</v>
      </c>
      <c r="G12" t="str">
        <f t="shared" si="1"/>
        <v>Disgust + Happy</v>
      </c>
      <c r="H12" t="s">
        <v>338</v>
      </c>
      <c r="I12" t="s">
        <v>373</v>
      </c>
      <c r="J12" t="s">
        <v>338</v>
      </c>
      <c r="K12" t="s">
        <v>374</v>
      </c>
      <c r="L12" t="str">
        <f t="shared" si="2"/>
        <v>md "C:\Users\Dell\Desktop\My Northumbria University Documents\Academic data\My Research Data\IJCNN_Project\JAFFE\For process\ClassWiseOutput\Disgust + Happy"</v>
      </c>
      <c r="M12" t="s">
        <v>384</v>
      </c>
      <c r="P12" t="s">
        <v>375</v>
      </c>
    </row>
    <row r="13" spans="3:16">
      <c r="C13" t="s">
        <v>230</v>
      </c>
      <c r="D13" t="str">
        <f t="shared" si="3"/>
        <v>Disgust</v>
      </c>
      <c r="E13" t="s">
        <v>241</v>
      </c>
      <c r="F13" t="str">
        <f t="shared" si="0"/>
        <v xml:space="preserve">Neutral </v>
      </c>
      <c r="G13" t="str">
        <f t="shared" si="1"/>
        <v xml:space="preserve">Disgust + Neutral </v>
      </c>
      <c r="H13" t="s">
        <v>339</v>
      </c>
      <c r="I13" t="s">
        <v>373</v>
      </c>
      <c r="J13" t="s">
        <v>339</v>
      </c>
      <c r="K13" t="s">
        <v>374</v>
      </c>
      <c r="L13" t="str">
        <f t="shared" si="2"/>
        <v>md "C:\Users\Dell\Desktop\My Northumbria University Documents\Academic data\My Research Data\IJCNN_Project\JAFFE\For process\ClassWiseOutput\Disgust + Neutral "</v>
      </c>
      <c r="M13" t="s">
        <v>385</v>
      </c>
      <c r="P13" t="s">
        <v>375</v>
      </c>
    </row>
    <row r="14" spans="3:16">
      <c r="C14" t="s">
        <v>230</v>
      </c>
      <c r="D14" t="str">
        <f t="shared" si="3"/>
        <v>Disgust</v>
      </c>
      <c r="E14" t="s">
        <v>244</v>
      </c>
      <c r="F14" t="str">
        <f t="shared" si="0"/>
        <v>Sad</v>
      </c>
      <c r="G14" t="str">
        <f t="shared" si="1"/>
        <v>Disgust + Sad</v>
      </c>
      <c r="H14" t="s">
        <v>340</v>
      </c>
      <c r="I14" t="s">
        <v>373</v>
      </c>
      <c r="J14" t="s">
        <v>340</v>
      </c>
      <c r="K14" t="s">
        <v>374</v>
      </c>
      <c r="L14" t="str">
        <f t="shared" si="2"/>
        <v>md "C:\Users\Dell\Desktop\My Northumbria University Documents\Academic data\My Research Data\IJCNN_Project\JAFFE\For process\ClassWiseOutput\Disgust + Sad"</v>
      </c>
      <c r="M14" t="s">
        <v>386</v>
      </c>
      <c r="P14" t="s">
        <v>375</v>
      </c>
    </row>
    <row r="15" spans="3:16">
      <c r="C15" t="s">
        <v>230</v>
      </c>
      <c r="D15" t="str">
        <f t="shared" si="3"/>
        <v>Disgust</v>
      </c>
      <c r="E15" t="s">
        <v>247</v>
      </c>
      <c r="F15" t="str">
        <f t="shared" si="0"/>
        <v>Surprise</v>
      </c>
      <c r="G15" t="str">
        <f t="shared" si="1"/>
        <v>Disgust + Surprise</v>
      </c>
      <c r="H15" t="s">
        <v>341</v>
      </c>
      <c r="I15" t="s">
        <v>373</v>
      </c>
      <c r="J15" t="s">
        <v>341</v>
      </c>
      <c r="K15" t="s">
        <v>374</v>
      </c>
      <c r="L15" t="str">
        <f t="shared" si="2"/>
        <v>md "C:\Users\Dell\Desktop\My Northumbria University Documents\Academic data\My Research Data\IJCNN_Project\JAFFE\For process\ClassWiseOutput\Disgust + Surprise"</v>
      </c>
      <c r="M15" t="s">
        <v>387</v>
      </c>
      <c r="P15" t="s">
        <v>375</v>
      </c>
    </row>
    <row r="16" spans="3:16">
      <c r="C16" t="s">
        <v>233</v>
      </c>
      <c r="D16" t="str">
        <f t="shared" si="3"/>
        <v>Fear</v>
      </c>
      <c r="E16" t="s">
        <v>226</v>
      </c>
      <c r="F16" t="str">
        <f t="shared" si="0"/>
        <v>Anger</v>
      </c>
      <c r="G16" t="str">
        <f t="shared" si="1"/>
        <v>Fear + Anger</v>
      </c>
      <c r="H16" t="s">
        <v>342</v>
      </c>
      <c r="I16" t="s">
        <v>373</v>
      </c>
      <c r="J16" t="s">
        <v>342</v>
      </c>
      <c r="K16" t="s">
        <v>374</v>
      </c>
      <c r="L16" t="str">
        <f t="shared" si="2"/>
        <v>md "C:\Users\Dell\Desktop\My Northumbria University Documents\Academic data\My Research Data\IJCNN_Project\JAFFE\For process\ClassWiseOutput\Fear + Anger"</v>
      </c>
      <c r="M16" t="s">
        <v>388</v>
      </c>
      <c r="P16" t="s">
        <v>375</v>
      </c>
    </row>
    <row r="17" spans="3:16">
      <c r="C17" t="s">
        <v>233</v>
      </c>
      <c r="D17" t="str">
        <f t="shared" si="3"/>
        <v>Fear</v>
      </c>
      <c r="E17" t="s">
        <v>230</v>
      </c>
      <c r="F17" t="str">
        <f t="shared" si="0"/>
        <v>Disgust</v>
      </c>
      <c r="G17" t="str">
        <f t="shared" si="1"/>
        <v>Fear + Disgust</v>
      </c>
      <c r="H17" t="s">
        <v>343</v>
      </c>
      <c r="I17" t="s">
        <v>373</v>
      </c>
      <c r="J17" t="s">
        <v>343</v>
      </c>
      <c r="K17" t="s">
        <v>374</v>
      </c>
      <c r="L17" t="str">
        <f t="shared" si="2"/>
        <v>md "C:\Users\Dell\Desktop\My Northumbria University Documents\Academic data\My Research Data\IJCNN_Project\JAFFE\For process\ClassWiseOutput\Fear + Disgust"</v>
      </c>
      <c r="M17" t="s">
        <v>389</v>
      </c>
      <c r="P17" t="s">
        <v>375</v>
      </c>
    </row>
    <row r="18" spans="3:16">
      <c r="C18" t="s">
        <v>233</v>
      </c>
      <c r="D18" t="str">
        <f t="shared" si="3"/>
        <v>Fear</v>
      </c>
      <c r="E18" t="s">
        <v>237</v>
      </c>
      <c r="F18" t="str">
        <f t="shared" si="0"/>
        <v>Happy</v>
      </c>
      <c r="G18" t="str">
        <f t="shared" si="1"/>
        <v>Fear + Happy</v>
      </c>
      <c r="H18" t="s">
        <v>344</v>
      </c>
      <c r="I18" t="s">
        <v>373</v>
      </c>
      <c r="J18" t="s">
        <v>344</v>
      </c>
      <c r="K18" t="s">
        <v>374</v>
      </c>
      <c r="L18" t="str">
        <f t="shared" si="2"/>
        <v>md "C:\Users\Dell\Desktop\My Northumbria University Documents\Academic data\My Research Data\IJCNN_Project\JAFFE\For process\ClassWiseOutput\Fear + Happy"</v>
      </c>
      <c r="M18" t="s">
        <v>390</v>
      </c>
      <c r="P18" t="s">
        <v>375</v>
      </c>
    </row>
    <row r="19" spans="3:16">
      <c r="C19" t="s">
        <v>233</v>
      </c>
      <c r="D19" t="str">
        <f t="shared" si="3"/>
        <v>Fear</v>
      </c>
      <c r="E19" t="s">
        <v>241</v>
      </c>
      <c r="F19" t="str">
        <f t="shared" si="0"/>
        <v xml:space="preserve">Neutral </v>
      </c>
      <c r="G19" t="str">
        <f t="shared" si="1"/>
        <v xml:space="preserve">Fear + Neutral </v>
      </c>
      <c r="H19" t="s">
        <v>345</v>
      </c>
      <c r="I19" t="s">
        <v>373</v>
      </c>
      <c r="J19" t="s">
        <v>345</v>
      </c>
      <c r="K19" t="s">
        <v>374</v>
      </c>
      <c r="L19" t="str">
        <f t="shared" si="2"/>
        <v>md "C:\Users\Dell\Desktop\My Northumbria University Documents\Academic data\My Research Data\IJCNN_Project\JAFFE\For process\ClassWiseOutput\Fear + Neutral "</v>
      </c>
      <c r="M19" t="s">
        <v>391</v>
      </c>
      <c r="P19" t="s">
        <v>375</v>
      </c>
    </row>
    <row r="20" spans="3:16">
      <c r="C20" t="s">
        <v>233</v>
      </c>
      <c r="D20" t="str">
        <f t="shared" si="3"/>
        <v>Fear</v>
      </c>
      <c r="E20" t="s">
        <v>244</v>
      </c>
      <c r="F20" t="str">
        <f t="shared" si="0"/>
        <v>Sad</v>
      </c>
      <c r="G20" t="str">
        <f t="shared" si="1"/>
        <v>Fear + Sad</v>
      </c>
      <c r="H20" t="s">
        <v>346</v>
      </c>
      <c r="I20" t="s">
        <v>373</v>
      </c>
      <c r="J20" t="s">
        <v>346</v>
      </c>
      <c r="K20" t="s">
        <v>374</v>
      </c>
      <c r="L20" t="str">
        <f t="shared" si="2"/>
        <v>md "C:\Users\Dell\Desktop\My Northumbria University Documents\Academic data\My Research Data\IJCNN_Project\JAFFE\For process\ClassWiseOutput\Fear + Sad"</v>
      </c>
      <c r="M20" t="s">
        <v>392</v>
      </c>
      <c r="P20" t="s">
        <v>375</v>
      </c>
    </row>
    <row r="21" spans="3:16">
      <c r="C21" t="s">
        <v>233</v>
      </c>
      <c r="D21" t="str">
        <f t="shared" si="3"/>
        <v>Fear</v>
      </c>
      <c r="E21" t="s">
        <v>247</v>
      </c>
      <c r="F21" t="str">
        <f t="shared" si="0"/>
        <v>Surprise</v>
      </c>
      <c r="G21" t="str">
        <f t="shared" si="1"/>
        <v>Fear + Surprise</v>
      </c>
      <c r="H21" t="s">
        <v>347</v>
      </c>
      <c r="I21" t="s">
        <v>373</v>
      </c>
      <c r="J21" t="s">
        <v>347</v>
      </c>
      <c r="K21" t="s">
        <v>374</v>
      </c>
      <c r="L21" t="str">
        <f t="shared" si="2"/>
        <v>md "C:\Users\Dell\Desktop\My Northumbria University Documents\Academic data\My Research Data\IJCNN_Project\JAFFE\For process\ClassWiseOutput\Fear + Surprise"</v>
      </c>
      <c r="M21" t="s">
        <v>393</v>
      </c>
      <c r="P21" t="s">
        <v>375</v>
      </c>
    </row>
    <row r="22" spans="3:16">
      <c r="C22" t="s">
        <v>237</v>
      </c>
      <c r="D22" t="str">
        <f t="shared" si="3"/>
        <v>Happy</v>
      </c>
      <c r="E22" t="s">
        <v>226</v>
      </c>
      <c r="F22" t="str">
        <f t="shared" si="0"/>
        <v>Anger</v>
      </c>
      <c r="G22" t="str">
        <f t="shared" si="1"/>
        <v>Happy + Anger</v>
      </c>
      <c r="H22" t="s">
        <v>348</v>
      </c>
      <c r="I22" t="s">
        <v>373</v>
      </c>
      <c r="J22" t="s">
        <v>348</v>
      </c>
      <c r="K22" t="s">
        <v>374</v>
      </c>
      <c r="L22" t="str">
        <f t="shared" si="2"/>
        <v>md "C:\Users\Dell\Desktop\My Northumbria University Documents\Academic data\My Research Data\IJCNN_Project\JAFFE\For process\ClassWiseOutput\Happy + Anger"</v>
      </c>
      <c r="M22" t="s">
        <v>394</v>
      </c>
      <c r="P22" t="s">
        <v>375</v>
      </c>
    </row>
    <row r="23" spans="3:16">
      <c r="C23" t="s">
        <v>237</v>
      </c>
      <c r="D23" t="str">
        <f t="shared" si="3"/>
        <v>Happy</v>
      </c>
      <c r="E23" t="s">
        <v>230</v>
      </c>
      <c r="F23" t="str">
        <f t="shared" si="0"/>
        <v>Disgust</v>
      </c>
      <c r="G23" t="str">
        <f t="shared" si="1"/>
        <v>Happy + Disgust</v>
      </c>
      <c r="H23" t="s">
        <v>349</v>
      </c>
      <c r="I23" t="s">
        <v>373</v>
      </c>
      <c r="J23" t="s">
        <v>349</v>
      </c>
      <c r="K23" t="s">
        <v>374</v>
      </c>
      <c r="L23" t="str">
        <f t="shared" si="2"/>
        <v>md "C:\Users\Dell\Desktop\My Northumbria University Documents\Academic data\My Research Data\IJCNN_Project\JAFFE\For process\ClassWiseOutput\Happy + Disgust"</v>
      </c>
      <c r="M23" t="s">
        <v>395</v>
      </c>
      <c r="P23" t="s">
        <v>375</v>
      </c>
    </row>
    <row r="24" spans="3:16">
      <c r="C24" t="s">
        <v>237</v>
      </c>
      <c r="D24" t="str">
        <f t="shared" si="3"/>
        <v>Happy</v>
      </c>
      <c r="E24" t="s">
        <v>233</v>
      </c>
      <c r="F24" t="str">
        <f t="shared" si="0"/>
        <v>Fear</v>
      </c>
      <c r="G24" t="str">
        <f t="shared" si="1"/>
        <v>Happy + Fear</v>
      </c>
      <c r="H24" t="s">
        <v>350</v>
      </c>
      <c r="I24" t="s">
        <v>373</v>
      </c>
      <c r="J24" t="s">
        <v>350</v>
      </c>
      <c r="K24" t="s">
        <v>374</v>
      </c>
      <c r="L24" t="str">
        <f t="shared" si="2"/>
        <v>md "C:\Users\Dell\Desktop\My Northumbria University Documents\Academic data\My Research Data\IJCNN_Project\JAFFE\For process\ClassWiseOutput\Happy + Fear"</v>
      </c>
      <c r="M24" t="s">
        <v>396</v>
      </c>
      <c r="P24" t="s">
        <v>375</v>
      </c>
    </row>
    <row r="25" spans="3:16">
      <c r="C25" t="s">
        <v>237</v>
      </c>
      <c r="D25" t="str">
        <f t="shared" si="3"/>
        <v>Happy</v>
      </c>
      <c r="E25" t="s">
        <v>241</v>
      </c>
      <c r="F25" t="str">
        <f t="shared" si="0"/>
        <v xml:space="preserve">Neutral </v>
      </c>
      <c r="G25" t="str">
        <f t="shared" si="1"/>
        <v xml:space="preserve">Happy + Neutral </v>
      </c>
      <c r="H25" t="s">
        <v>351</v>
      </c>
      <c r="I25" t="s">
        <v>373</v>
      </c>
      <c r="J25" t="s">
        <v>351</v>
      </c>
      <c r="K25" t="s">
        <v>374</v>
      </c>
      <c r="L25" t="str">
        <f t="shared" si="2"/>
        <v>md "C:\Users\Dell\Desktop\My Northumbria University Documents\Academic data\My Research Data\IJCNN_Project\JAFFE\For process\ClassWiseOutput\Happy + Neutral "</v>
      </c>
      <c r="M25" t="s">
        <v>397</v>
      </c>
      <c r="P25" t="s">
        <v>375</v>
      </c>
    </row>
    <row r="26" spans="3:16">
      <c r="C26" t="s">
        <v>237</v>
      </c>
      <c r="D26" t="str">
        <f t="shared" si="3"/>
        <v>Happy</v>
      </c>
      <c r="E26" t="s">
        <v>244</v>
      </c>
      <c r="F26" t="str">
        <f t="shared" si="0"/>
        <v>Sad</v>
      </c>
      <c r="G26" t="str">
        <f t="shared" si="1"/>
        <v>Happy + Sad</v>
      </c>
      <c r="H26" t="s">
        <v>352</v>
      </c>
      <c r="I26" t="s">
        <v>373</v>
      </c>
      <c r="J26" t="s">
        <v>352</v>
      </c>
      <c r="K26" t="s">
        <v>374</v>
      </c>
      <c r="L26" t="str">
        <f t="shared" si="2"/>
        <v>md "C:\Users\Dell\Desktop\My Northumbria University Documents\Academic data\My Research Data\IJCNN_Project\JAFFE\For process\ClassWiseOutput\Happy + Sad"</v>
      </c>
      <c r="M26" t="s">
        <v>398</v>
      </c>
      <c r="P26" t="s">
        <v>375</v>
      </c>
    </row>
    <row r="27" spans="3:16">
      <c r="C27" t="s">
        <v>237</v>
      </c>
      <c r="D27" t="str">
        <f t="shared" si="3"/>
        <v>Happy</v>
      </c>
      <c r="E27" t="s">
        <v>247</v>
      </c>
      <c r="F27" t="str">
        <f t="shared" si="0"/>
        <v>Surprise</v>
      </c>
      <c r="G27" t="str">
        <f t="shared" si="1"/>
        <v>Happy + Surprise</v>
      </c>
      <c r="H27" t="s">
        <v>353</v>
      </c>
      <c r="I27" t="s">
        <v>373</v>
      </c>
      <c r="J27" t="s">
        <v>353</v>
      </c>
      <c r="K27" t="s">
        <v>374</v>
      </c>
      <c r="L27" t="str">
        <f t="shared" si="2"/>
        <v>md "C:\Users\Dell\Desktop\My Northumbria University Documents\Academic data\My Research Data\IJCNN_Project\JAFFE\For process\ClassWiseOutput\Happy + Surprise"</v>
      </c>
      <c r="M27" t="s">
        <v>399</v>
      </c>
      <c r="P27" t="s">
        <v>375</v>
      </c>
    </row>
    <row r="28" spans="3:16">
      <c r="C28" t="s">
        <v>241</v>
      </c>
      <c r="D28" t="str">
        <f t="shared" si="3"/>
        <v xml:space="preserve">Neutral </v>
      </c>
      <c r="E28" t="s">
        <v>226</v>
      </c>
      <c r="F28" t="str">
        <f t="shared" si="0"/>
        <v>Anger</v>
      </c>
      <c r="G28" t="str">
        <f t="shared" si="1"/>
        <v>Neutral  + Anger</v>
      </c>
      <c r="H28" t="s">
        <v>354</v>
      </c>
      <c r="I28" t="s">
        <v>373</v>
      </c>
      <c r="J28" t="s">
        <v>354</v>
      </c>
      <c r="K28" t="s">
        <v>374</v>
      </c>
      <c r="L28" t="str">
        <f t="shared" si="2"/>
        <v>md "C:\Users\Dell\Desktop\My Northumbria University Documents\Academic data\My Research Data\IJCNN_Project\JAFFE\For process\ClassWiseOutput\Neutral  + Anger"</v>
      </c>
      <c r="M28" t="s">
        <v>400</v>
      </c>
      <c r="P28" t="s">
        <v>375</v>
      </c>
    </row>
    <row r="29" spans="3:16">
      <c r="C29" t="s">
        <v>241</v>
      </c>
      <c r="D29" t="str">
        <f t="shared" si="3"/>
        <v xml:space="preserve">Neutral </v>
      </c>
      <c r="E29" t="s">
        <v>230</v>
      </c>
      <c r="F29" t="str">
        <f t="shared" si="0"/>
        <v>Disgust</v>
      </c>
      <c r="G29" t="str">
        <f t="shared" si="1"/>
        <v>Neutral  + Disgust</v>
      </c>
      <c r="H29" t="s">
        <v>355</v>
      </c>
      <c r="I29" t="s">
        <v>373</v>
      </c>
      <c r="J29" t="s">
        <v>355</v>
      </c>
      <c r="K29" t="s">
        <v>374</v>
      </c>
      <c r="L29" t="str">
        <f t="shared" si="2"/>
        <v>md "C:\Users\Dell\Desktop\My Northumbria University Documents\Academic data\My Research Data\IJCNN_Project\JAFFE\For process\ClassWiseOutput\Neutral  + Disgust"</v>
      </c>
      <c r="M29" t="s">
        <v>401</v>
      </c>
      <c r="P29" t="s">
        <v>375</v>
      </c>
    </row>
    <row r="30" spans="3:16">
      <c r="C30" t="s">
        <v>241</v>
      </c>
      <c r="D30" t="str">
        <f t="shared" si="3"/>
        <v xml:space="preserve">Neutral </v>
      </c>
      <c r="E30" t="s">
        <v>233</v>
      </c>
      <c r="F30" t="str">
        <f t="shared" si="0"/>
        <v>Fear</v>
      </c>
      <c r="G30" t="str">
        <f t="shared" si="1"/>
        <v>Neutral  + Fear</v>
      </c>
      <c r="H30" t="s">
        <v>356</v>
      </c>
      <c r="I30" t="s">
        <v>373</v>
      </c>
      <c r="J30" t="s">
        <v>356</v>
      </c>
      <c r="K30" t="s">
        <v>374</v>
      </c>
      <c r="L30" t="str">
        <f t="shared" si="2"/>
        <v>md "C:\Users\Dell\Desktop\My Northumbria University Documents\Academic data\My Research Data\IJCNN_Project\JAFFE\For process\ClassWiseOutput\Neutral  + Fear"</v>
      </c>
      <c r="M30" t="s">
        <v>402</v>
      </c>
      <c r="P30" t="s">
        <v>375</v>
      </c>
    </row>
    <row r="31" spans="3:16">
      <c r="C31" t="s">
        <v>241</v>
      </c>
      <c r="D31" t="str">
        <f t="shared" si="3"/>
        <v xml:space="preserve">Neutral </v>
      </c>
      <c r="E31" t="s">
        <v>237</v>
      </c>
      <c r="F31" t="str">
        <f t="shared" si="0"/>
        <v>Happy</v>
      </c>
      <c r="G31" t="str">
        <f t="shared" si="1"/>
        <v>Neutral  + Happy</v>
      </c>
      <c r="H31" t="s">
        <v>357</v>
      </c>
      <c r="I31" t="s">
        <v>373</v>
      </c>
      <c r="J31" t="s">
        <v>357</v>
      </c>
      <c r="K31" t="s">
        <v>374</v>
      </c>
      <c r="L31" t="str">
        <f t="shared" si="2"/>
        <v>md "C:\Users\Dell\Desktop\My Northumbria University Documents\Academic data\My Research Data\IJCNN_Project\JAFFE\For process\ClassWiseOutput\Neutral  + Happy"</v>
      </c>
      <c r="M31" t="s">
        <v>403</v>
      </c>
      <c r="P31" t="s">
        <v>375</v>
      </c>
    </row>
    <row r="32" spans="3:16">
      <c r="C32" t="s">
        <v>241</v>
      </c>
      <c r="D32" t="str">
        <f t="shared" si="3"/>
        <v xml:space="preserve">Neutral </v>
      </c>
      <c r="E32" t="s">
        <v>244</v>
      </c>
      <c r="F32" t="str">
        <f t="shared" si="0"/>
        <v>Sad</v>
      </c>
      <c r="G32" t="str">
        <f t="shared" si="1"/>
        <v>Neutral  + Sad</v>
      </c>
      <c r="H32" t="s">
        <v>358</v>
      </c>
      <c r="I32" t="s">
        <v>373</v>
      </c>
      <c r="J32" t="s">
        <v>358</v>
      </c>
      <c r="K32" t="s">
        <v>374</v>
      </c>
      <c r="L32" t="str">
        <f t="shared" si="2"/>
        <v>md "C:\Users\Dell\Desktop\My Northumbria University Documents\Academic data\My Research Data\IJCNN_Project\JAFFE\For process\ClassWiseOutput\Neutral  + Sad"</v>
      </c>
      <c r="M32" t="s">
        <v>404</v>
      </c>
      <c r="P32" t="s">
        <v>375</v>
      </c>
    </row>
    <row r="33" spans="3:16">
      <c r="C33" t="s">
        <v>241</v>
      </c>
      <c r="D33" t="str">
        <f t="shared" si="3"/>
        <v xml:space="preserve">Neutral </v>
      </c>
      <c r="E33" t="s">
        <v>247</v>
      </c>
      <c r="F33" t="str">
        <f t="shared" si="0"/>
        <v>Surprise</v>
      </c>
      <c r="G33" t="str">
        <f t="shared" si="1"/>
        <v>Neutral  + Surprise</v>
      </c>
      <c r="H33" t="s">
        <v>359</v>
      </c>
      <c r="I33" t="s">
        <v>373</v>
      </c>
      <c r="J33" t="s">
        <v>359</v>
      </c>
      <c r="K33" t="s">
        <v>374</v>
      </c>
      <c r="L33" t="str">
        <f t="shared" si="2"/>
        <v>md "C:\Users\Dell\Desktop\My Northumbria University Documents\Academic data\My Research Data\IJCNN_Project\JAFFE\For process\ClassWiseOutput\Neutral  + Surprise"</v>
      </c>
      <c r="M33" t="s">
        <v>405</v>
      </c>
      <c r="P33" t="s">
        <v>375</v>
      </c>
    </row>
    <row r="34" spans="3:16">
      <c r="C34" t="s">
        <v>244</v>
      </c>
      <c r="D34" t="str">
        <f t="shared" si="3"/>
        <v>Sad</v>
      </c>
      <c r="E34" t="s">
        <v>226</v>
      </c>
      <c r="F34" t="str">
        <f t="shared" si="0"/>
        <v>Anger</v>
      </c>
      <c r="G34" t="str">
        <f t="shared" si="1"/>
        <v>Sad + Anger</v>
      </c>
      <c r="H34" t="s">
        <v>360</v>
      </c>
      <c r="I34" t="s">
        <v>373</v>
      </c>
      <c r="J34" t="s">
        <v>360</v>
      </c>
      <c r="K34" t="s">
        <v>374</v>
      </c>
      <c r="L34" t="str">
        <f t="shared" si="2"/>
        <v>md "C:\Users\Dell\Desktop\My Northumbria University Documents\Academic data\My Research Data\IJCNN_Project\JAFFE\For process\ClassWiseOutput\Sad + Anger"</v>
      </c>
      <c r="M34" t="s">
        <v>406</v>
      </c>
      <c r="P34" t="s">
        <v>375</v>
      </c>
    </row>
    <row r="35" spans="3:16">
      <c r="C35" t="s">
        <v>244</v>
      </c>
      <c r="D35" t="str">
        <f t="shared" si="3"/>
        <v>Sad</v>
      </c>
      <c r="E35" t="s">
        <v>230</v>
      </c>
      <c r="F35" t="str">
        <f t="shared" si="0"/>
        <v>Disgust</v>
      </c>
      <c r="G35" t="str">
        <f t="shared" si="1"/>
        <v>Sad + Disgust</v>
      </c>
      <c r="H35" t="s">
        <v>361</v>
      </c>
      <c r="I35" t="s">
        <v>373</v>
      </c>
      <c r="J35" t="s">
        <v>361</v>
      </c>
      <c r="K35" t="s">
        <v>374</v>
      </c>
      <c r="L35" t="str">
        <f t="shared" si="2"/>
        <v>md "C:\Users\Dell\Desktop\My Northumbria University Documents\Academic data\My Research Data\IJCNN_Project\JAFFE\For process\ClassWiseOutput\Sad + Disgust"</v>
      </c>
      <c r="M35" t="s">
        <v>407</v>
      </c>
      <c r="P35" t="s">
        <v>375</v>
      </c>
    </row>
    <row r="36" spans="3:16">
      <c r="C36" t="s">
        <v>244</v>
      </c>
      <c r="D36" t="str">
        <f t="shared" si="3"/>
        <v>Sad</v>
      </c>
      <c r="E36" t="s">
        <v>233</v>
      </c>
      <c r="F36" t="str">
        <f t="shared" si="0"/>
        <v>Fear</v>
      </c>
      <c r="G36" t="str">
        <f t="shared" si="1"/>
        <v>Sad + Fear</v>
      </c>
      <c r="H36" t="s">
        <v>362</v>
      </c>
      <c r="I36" t="s">
        <v>373</v>
      </c>
      <c r="J36" t="s">
        <v>362</v>
      </c>
      <c r="K36" t="s">
        <v>374</v>
      </c>
      <c r="L36" t="str">
        <f t="shared" si="2"/>
        <v>md "C:\Users\Dell\Desktop\My Northumbria University Documents\Academic data\My Research Data\IJCNN_Project\JAFFE\For process\ClassWiseOutput\Sad + Fear"</v>
      </c>
      <c r="M36" t="s">
        <v>408</v>
      </c>
      <c r="P36" t="s">
        <v>375</v>
      </c>
    </row>
    <row r="37" spans="3:16">
      <c r="C37" t="s">
        <v>244</v>
      </c>
      <c r="D37" t="str">
        <f t="shared" si="3"/>
        <v>Sad</v>
      </c>
      <c r="E37" t="s">
        <v>237</v>
      </c>
      <c r="F37" t="str">
        <f t="shared" si="0"/>
        <v>Happy</v>
      </c>
      <c r="G37" t="str">
        <f t="shared" si="1"/>
        <v>Sad + Happy</v>
      </c>
      <c r="H37" t="s">
        <v>363</v>
      </c>
      <c r="I37" t="s">
        <v>373</v>
      </c>
      <c r="J37" t="s">
        <v>363</v>
      </c>
      <c r="K37" t="s">
        <v>374</v>
      </c>
      <c r="L37" t="str">
        <f t="shared" si="2"/>
        <v>md "C:\Users\Dell\Desktop\My Northumbria University Documents\Academic data\My Research Data\IJCNN_Project\JAFFE\For process\ClassWiseOutput\Sad + Happy"</v>
      </c>
      <c r="M37" t="s">
        <v>409</v>
      </c>
      <c r="P37" t="s">
        <v>375</v>
      </c>
    </row>
    <row r="38" spans="3:16">
      <c r="C38" t="s">
        <v>244</v>
      </c>
      <c r="D38" t="str">
        <f t="shared" si="3"/>
        <v>Sad</v>
      </c>
      <c r="E38" t="s">
        <v>241</v>
      </c>
      <c r="F38" t="str">
        <f t="shared" si="0"/>
        <v xml:space="preserve">Neutral </v>
      </c>
      <c r="G38" t="str">
        <f t="shared" si="1"/>
        <v xml:space="preserve">Sad + Neutral </v>
      </c>
      <c r="H38" t="s">
        <v>364</v>
      </c>
      <c r="I38" t="s">
        <v>373</v>
      </c>
      <c r="J38" t="s">
        <v>364</v>
      </c>
      <c r="K38" t="s">
        <v>374</v>
      </c>
      <c r="L38" t="str">
        <f t="shared" si="2"/>
        <v>md "C:\Users\Dell\Desktop\My Northumbria University Documents\Academic data\My Research Data\IJCNN_Project\JAFFE\For process\ClassWiseOutput\Sad + Neutral "</v>
      </c>
      <c r="M38" t="s">
        <v>410</v>
      </c>
      <c r="P38" t="s">
        <v>375</v>
      </c>
    </row>
    <row r="39" spans="3:16">
      <c r="C39" t="s">
        <v>244</v>
      </c>
      <c r="D39" t="str">
        <f t="shared" si="3"/>
        <v>Sad</v>
      </c>
      <c r="E39" t="s">
        <v>247</v>
      </c>
      <c r="F39" t="str">
        <f t="shared" si="0"/>
        <v>Surprise</v>
      </c>
      <c r="G39" t="str">
        <f t="shared" si="1"/>
        <v>Sad + Surprise</v>
      </c>
      <c r="H39" t="s">
        <v>365</v>
      </c>
      <c r="I39" t="s">
        <v>373</v>
      </c>
      <c r="J39" t="s">
        <v>365</v>
      </c>
      <c r="K39" t="s">
        <v>374</v>
      </c>
      <c r="L39" t="str">
        <f t="shared" si="2"/>
        <v>md "C:\Users\Dell\Desktop\My Northumbria University Documents\Academic data\My Research Data\IJCNN_Project\JAFFE\For process\ClassWiseOutput\Sad + Surprise"</v>
      </c>
      <c r="M39" t="s">
        <v>411</v>
      </c>
      <c r="P39" t="s">
        <v>375</v>
      </c>
    </row>
    <row r="40" spans="3:16">
      <c r="C40" t="s">
        <v>247</v>
      </c>
      <c r="D40" t="str">
        <f t="shared" si="3"/>
        <v>Surprise</v>
      </c>
      <c r="E40" t="s">
        <v>226</v>
      </c>
      <c r="F40" t="str">
        <f t="shared" si="0"/>
        <v>Anger</v>
      </c>
      <c r="G40" t="str">
        <f t="shared" si="1"/>
        <v>Surprise + Anger</v>
      </c>
      <c r="H40" t="s">
        <v>366</v>
      </c>
      <c r="I40" t="s">
        <v>373</v>
      </c>
      <c r="J40" t="s">
        <v>366</v>
      </c>
      <c r="K40" t="s">
        <v>374</v>
      </c>
      <c r="L40" t="str">
        <f t="shared" si="2"/>
        <v>md "C:\Users\Dell\Desktop\My Northumbria University Documents\Academic data\My Research Data\IJCNN_Project\JAFFE\For process\ClassWiseOutput\Surprise + Anger"</v>
      </c>
      <c r="M40" t="s">
        <v>412</v>
      </c>
      <c r="P40" t="s">
        <v>375</v>
      </c>
    </row>
    <row r="41" spans="3:16">
      <c r="C41" t="s">
        <v>247</v>
      </c>
      <c r="D41" t="str">
        <f t="shared" si="3"/>
        <v>Surprise</v>
      </c>
      <c r="E41" t="s">
        <v>230</v>
      </c>
      <c r="F41" t="str">
        <f t="shared" si="0"/>
        <v>Disgust</v>
      </c>
      <c r="G41" t="str">
        <f t="shared" si="1"/>
        <v>Surprise + Disgust</v>
      </c>
      <c r="H41" t="s">
        <v>367</v>
      </c>
      <c r="I41" t="s">
        <v>373</v>
      </c>
      <c r="J41" t="s">
        <v>367</v>
      </c>
      <c r="K41" t="s">
        <v>374</v>
      </c>
      <c r="L41" t="str">
        <f t="shared" si="2"/>
        <v>md "C:\Users\Dell\Desktop\My Northumbria University Documents\Academic data\My Research Data\IJCNN_Project\JAFFE\For process\ClassWiseOutput\Surprise + Disgust"</v>
      </c>
      <c r="M41" t="s">
        <v>413</v>
      </c>
      <c r="P41" t="s">
        <v>375</v>
      </c>
    </row>
    <row r="42" spans="3:16">
      <c r="C42" t="s">
        <v>247</v>
      </c>
      <c r="D42" t="str">
        <f t="shared" si="3"/>
        <v>Surprise</v>
      </c>
      <c r="E42" t="s">
        <v>233</v>
      </c>
      <c r="F42" t="str">
        <f t="shared" si="0"/>
        <v>Fear</v>
      </c>
      <c r="G42" t="str">
        <f t="shared" si="1"/>
        <v>Surprise + Fear</v>
      </c>
      <c r="H42" t="s">
        <v>368</v>
      </c>
      <c r="I42" t="s">
        <v>373</v>
      </c>
      <c r="J42" t="s">
        <v>368</v>
      </c>
      <c r="K42" t="s">
        <v>374</v>
      </c>
      <c r="L42" t="str">
        <f t="shared" si="2"/>
        <v>md "C:\Users\Dell\Desktop\My Northumbria University Documents\Academic data\My Research Data\IJCNN_Project\JAFFE\For process\ClassWiseOutput\Surprise + Fear"</v>
      </c>
      <c r="M42" t="s">
        <v>414</v>
      </c>
      <c r="P42" t="s">
        <v>375</v>
      </c>
    </row>
    <row r="43" spans="3:16">
      <c r="C43" t="s">
        <v>247</v>
      </c>
      <c r="D43" t="str">
        <f t="shared" si="3"/>
        <v>Surprise</v>
      </c>
      <c r="E43" t="s">
        <v>237</v>
      </c>
      <c r="F43" t="str">
        <f t="shared" si="0"/>
        <v>Happy</v>
      </c>
      <c r="G43" t="str">
        <f t="shared" si="1"/>
        <v>Surprise + Happy</v>
      </c>
      <c r="H43" t="s">
        <v>369</v>
      </c>
      <c r="I43" t="s">
        <v>373</v>
      </c>
      <c r="J43" t="s">
        <v>369</v>
      </c>
      <c r="K43" t="s">
        <v>374</v>
      </c>
      <c r="L43" t="str">
        <f t="shared" si="2"/>
        <v>md "C:\Users\Dell\Desktop\My Northumbria University Documents\Academic data\My Research Data\IJCNN_Project\JAFFE\For process\ClassWiseOutput\Surprise + Happy"</v>
      </c>
      <c r="M43" t="s">
        <v>415</v>
      </c>
      <c r="P43" t="s">
        <v>375</v>
      </c>
    </row>
    <row r="44" spans="3:16">
      <c r="C44" t="s">
        <v>247</v>
      </c>
      <c r="D44" t="str">
        <f t="shared" si="3"/>
        <v>Surprise</v>
      </c>
      <c r="E44" t="s">
        <v>241</v>
      </c>
      <c r="F44" t="str">
        <f t="shared" si="0"/>
        <v xml:space="preserve">Neutral </v>
      </c>
      <c r="G44" t="str">
        <f t="shared" si="1"/>
        <v xml:space="preserve">Surprise + Neutral </v>
      </c>
      <c r="H44" t="s">
        <v>370</v>
      </c>
      <c r="I44" t="s">
        <v>373</v>
      </c>
      <c r="J44" t="s">
        <v>370</v>
      </c>
      <c r="K44" t="s">
        <v>374</v>
      </c>
      <c r="L44" t="str">
        <f t="shared" si="2"/>
        <v>md "C:\Users\Dell\Desktop\My Northumbria University Documents\Academic data\My Research Data\IJCNN_Project\JAFFE\For process\ClassWiseOutput\Surprise + Neutral "</v>
      </c>
      <c r="M44" t="s">
        <v>416</v>
      </c>
      <c r="P44" t="s">
        <v>375</v>
      </c>
    </row>
    <row r="45" spans="3:16">
      <c r="C45" t="s">
        <v>247</v>
      </c>
      <c r="D45" t="str">
        <f t="shared" si="3"/>
        <v>Surprise</v>
      </c>
      <c r="E45" t="s">
        <v>244</v>
      </c>
      <c r="F45" t="str">
        <f t="shared" si="0"/>
        <v>Sad</v>
      </c>
      <c r="G45" t="str">
        <f t="shared" si="1"/>
        <v>Surprise + Sad</v>
      </c>
      <c r="H45" t="s">
        <v>371</v>
      </c>
      <c r="I45" t="s">
        <v>373</v>
      </c>
      <c r="J45" t="s">
        <v>371</v>
      </c>
      <c r="K45" t="s">
        <v>374</v>
      </c>
      <c r="L45" t="str">
        <f t="shared" si="2"/>
        <v>md "C:\Users\Dell\Desktop\My Northumbria University Documents\Academic data\My Research Data\IJCNN_Project\JAFFE\For process\ClassWiseOutput\Surprise + Sad"</v>
      </c>
      <c r="M45" t="s">
        <v>417</v>
      </c>
      <c r="P45" t="s">
        <v>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DF34-7509-4620-BEC6-2B2242F341FA}">
  <dimension ref="A3:S264"/>
  <sheetViews>
    <sheetView showGridLines="0" topLeftCell="A180" zoomScaleNormal="100" workbookViewId="0">
      <selection activeCell="V162" sqref="A1:XFD1048576"/>
    </sheetView>
  </sheetViews>
  <sheetFormatPr defaultRowHeight="14.25"/>
  <cols>
    <col min="1" max="16384" width="9.140625" style="48"/>
  </cols>
  <sheetData>
    <row r="3" spans="1:14" ht="15">
      <c r="A3" s="49"/>
      <c r="B3" s="49"/>
      <c r="C3" s="49"/>
      <c r="D3" s="49"/>
      <c r="E3" s="56" t="s">
        <v>430</v>
      </c>
      <c r="F3" s="56"/>
      <c r="G3" s="56"/>
      <c r="H3" s="56"/>
      <c r="I3" s="56"/>
      <c r="J3" s="56"/>
      <c r="K3" s="56"/>
      <c r="L3" s="56"/>
      <c r="M3" s="49"/>
      <c r="N3" s="49"/>
    </row>
    <row r="4" spans="1:14" ht="15.75" thickBot="1">
      <c r="A4" s="49"/>
      <c r="B4" s="49"/>
      <c r="C4" s="49"/>
      <c r="D4" s="49"/>
      <c r="E4" s="56"/>
      <c r="F4" s="56"/>
      <c r="G4" s="56"/>
      <c r="H4" s="56"/>
      <c r="I4" s="56"/>
      <c r="J4" s="56"/>
      <c r="K4" s="56"/>
      <c r="L4" s="56"/>
      <c r="M4" s="49"/>
      <c r="N4" s="49"/>
    </row>
    <row r="5" spans="1:14" ht="14.25" customHeight="1" thickTop="1">
      <c r="A5" s="86" t="s">
        <v>423</v>
      </c>
      <c r="B5" s="71" t="s">
        <v>330</v>
      </c>
      <c r="C5" s="81">
        <v>0.79</v>
      </c>
      <c r="D5" s="82"/>
      <c r="E5" s="63">
        <v>0.03</v>
      </c>
      <c r="F5" s="63"/>
      <c r="G5" s="63">
        <v>0.03</v>
      </c>
      <c r="H5" s="63"/>
      <c r="I5" s="63">
        <v>0.3</v>
      </c>
      <c r="J5" s="63"/>
      <c r="K5" s="63">
        <v>0.04</v>
      </c>
      <c r="L5" s="63"/>
      <c r="M5" s="64">
        <v>0.05</v>
      </c>
      <c r="N5" s="65"/>
    </row>
    <row r="6" spans="1:14" ht="14.25" customHeight="1">
      <c r="A6" s="86"/>
      <c r="B6" s="72"/>
      <c r="C6" s="83"/>
      <c r="D6" s="84"/>
      <c r="E6" s="57"/>
      <c r="F6" s="57"/>
      <c r="G6" s="57"/>
      <c r="H6" s="57"/>
      <c r="I6" s="57"/>
      <c r="J6" s="57"/>
      <c r="K6" s="57"/>
      <c r="L6" s="57"/>
      <c r="M6" s="59"/>
      <c r="N6" s="61"/>
    </row>
    <row r="7" spans="1:14" ht="14.25" customHeight="1">
      <c r="A7" s="86"/>
      <c r="B7" s="72"/>
      <c r="C7" s="83"/>
      <c r="D7" s="84"/>
      <c r="E7" s="57"/>
      <c r="F7" s="57"/>
      <c r="G7" s="57"/>
      <c r="H7" s="57"/>
      <c r="I7" s="57"/>
      <c r="J7" s="57"/>
      <c r="K7" s="57"/>
      <c r="L7" s="57"/>
      <c r="M7" s="59"/>
      <c r="N7" s="61"/>
    </row>
    <row r="8" spans="1:14" ht="14.25" customHeight="1">
      <c r="A8" s="86"/>
      <c r="B8" s="72"/>
      <c r="C8" s="83"/>
      <c r="D8" s="84"/>
      <c r="E8" s="57"/>
      <c r="F8" s="57"/>
      <c r="G8" s="57"/>
      <c r="H8" s="57"/>
      <c r="I8" s="57"/>
      <c r="J8" s="57"/>
      <c r="K8" s="57"/>
      <c r="L8" s="57"/>
      <c r="M8" s="59"/>
      <c r="N8" s="61"/>
    </row>
    <row r="9" spans="1:14" ht="23.25" customHeight="1" thickBot="1">
      <c r="A9" s="86"/>
      <c r="B9" s="73"/>
      <c r="C9" s="83"/>
      <c r="D9" s="84"/>
      <c r="E9" s="57"/>
      <c r="F9" s="57"/>
      <c r="G9" s="57"/>
      <c r="H9" s="57"/>
      <c r="I9" s="57"/>
      <c r="J9" s="57"/>
      <c r="K9" s="57"/>
      <c r="L9" s="57"/>
      <c r="M9" s="59"/>
      <c r="N9" s="61"/>
    </row>
    <row r="10" spans="1:14" ht="14.25" customHeight="1" thickTop="1">
      <c r="A10" s="86"/>
      <c r="B10" s="71" t="s">
        <v>331</v>
      </c>
      <c r="C10" s="79">
        <v>0.04</v>
      </c>
      <c r="D10" s="57"/>
      <c r="E10" s="66">
        <v>0.85</v>
      </c>
      <c r="F10" s="66"/>
      <c r="G10" s="57">
        <v>0.01</v>
      </c>
      <c r="H10" s="57"/>
      <c r="I10" s="57">
        <v>0.01</v>
      </c>
      <c r="J10" s="57"/>
      <c r="K10" s="59">
        <v>0.06</v>
      </c>
      <c r="L10" s="59"/>
      <c r="M10" s="59">
        <v>0.05</v>
      </c>
      <c r="N10" s="61"/>
    </row>
    <row r="11" spans="1:14" ht="14.25" customHeight="1">
      <c r="A11" s="86"/>
      <c r="B11" s="72"/>
      <c r="C11" s="79"/>
      <c r="D11" s="57"/>
      <c r="E11" s="66"/>
      <c r="F11" s="66"/>
      <c r="G11" s="57"/>
      <c r="H11" s="57"/>
      <c r="I11" s="57"/>
      <c r="J11" s="57"/>
      <c r="K11" s="59"/>
      <c r="L11" s="59"/>
      <c r="M11" s="59"/>
      <c r="N11" s="61"/>
    </row>
    <row r="12" spans="1:14" ht="14.25" customHeight="1">
      <c r="A12" s="86"/>
      <c r="B12" s="72"/>
      <c r="C12" s="79"/>
      <c r="D12" s="57"/>
      <c r="E12" s="66"/>
      <c r="F12" s="66"/>
      <c r="G12" s="57"/>
      <c r="H12" s="57"/>
      <c r="I12" s="57"/>
      <c r="J12" s="57"/>
      <c r="K12" s="59"/>
      <c r="L12" s="59"/>
      <c r="M12" s="59"/>
      <c r="N12" s="61"/>
    </row>
    <row r="13" spans="1:14" ht="14.25" customHeight="1">
      <c r="A13" s="86"/>
      <c r="B13" s="72"/>
      <c r="C13" s="79"/>
      <c r="D13" s="57"/>
      <c r="E13" s="66"/>
      <c r="F13" s="66"/>
      <c r="G13" s="57"/>
      <c r="H13" s="57"/>
      <c r="I13" s="57"/>
      <c r="J13" s="57"/>
      <c r="K13" s="59"/>
      <c r="L13" s="59"/>
      <c r="M13" s="59"/>
      <c r="N13" s="61"/>
    </row>
    <row r="14" spans="1:14" ht="18.75" customHeight="1" thickBot="1">
      <c r="A14" s="86"/>
      <c r="B14" s="73"/>
      <c r="C14" s="79"/>
      <c r="D14" s="57"/>
      <c r="E14" s="66"/>
      <c r="F14" s="66"/>
      <c r="G14" s="57"/>
      <c r="H14" s="57"/>
      <c r="I14" s="57"/>
      <c r="J14" s="57"/>
      <c r="K14" s="59"/>
      <c r="L14" s="59"/>
      <c r="M14" s="59"/>
      <c r="N14" s="61"/>
    </row>
    <row r="15" spans="1:14" ht="14.25" customHeight="1" thickTop="1">
      <c r="A15" s="86"/>
      <c r="B15" s="71" t="s">
        <v>332</v>
      </c>
      <c r="C15" s="85">
        <v>0.09</v>
      </c>
      <c r="D15" s="59"/>
      <c r="E15" s="59">
        <v>0.08</v>
      </c>
      <c r="F15" s="59"/>
      <c r="G15" s="62">
        <v>0.98</v>
      </c>
      <c r="H15" s="62"/>
      <c r="I15" s="57">
        <v>0.04</v>
      </c>
      <c r="J15" s="57"/>
      <c r="K15" s="57">
        <v>0.02</v>
      </c>
      <c r="L15" s="57"/>
      <c r="M15" s="57">
        <v>0.01</v>
      </c>
      <c r="N15" s="60"/>
    </row>
    <row r="16" spans="1:14" ht="14.25" customHeight="1">
      <c r="A16" s="86"/>
      <c r="B16" s="72"/>
      <c r="C16" s="85"/>
      <c r="D16" s="59"/>
      <c r="E16" s="59"/>
      <c r="F16" s="59"/>
      <c r="G16" s="62"/>
      <c r="H16" s="62"/>
      <c r="I16" s="57"/>
      <c r="J16" s="57"/>
      <c r="K16" s="57"/>
      <c r="L16" s="57"/>
      <c r="M16" s="57"/>
      <c r="N16" s="60"/>
    </row>
    <row r="17" spans="1:14" ht="14.25" customHeight="1">
      <c r="A17" s="86"/>
      <c r="B17" s="72"/>
      <c r="C17" s="85"/>
      <c r="D17" s="59"/>
      <c r="E17" s="59"/>
      <c r="F17" s="59"/>
      <c r="G17" s="62"/>
      <c r="H17" s="62"/>
      <c r="I17" s="57"/>
      <c r="J17" s="57"/>
      <c r="K17" s="57"/>
      <c r="L17" s="57"/>
      <c r="M17" s="57"/>
      <c r="N17" s="60"/>
    </row>
    <row r="18" spans="1:14" ht="14.25" customHeight="1">
      <c r="A18" s="86"/>
      <c r="B18" s="72"/>
      <c r="C18" s="85"/>
      <c r="D18" s="59"/>
      <c r="E18" s="59"/>
      <c r="F18" s="59"/>
      <c r="G18" s="62"/>
      <c r="H18" s="62"/>
      <c r="I18" s="57"/>
      <c r="J18" s="57"/>
      <c r="K18" s="57"/>
      <c r="L18" s="57"/>
      <c r="M18" s="57"/>
      <c r="N18" s="60"/>
    </row>
    <row r="19" spans="1:14" ht="14.25" customHeight="1" thickBot="1">
      <c r="A19" s="86"/>
      <c r="B19" s="73"/>
      <c r="C19" s="85"/>
      <c r="D19" s="59"/>
      <c r="E19" s="59"/>
      <c r="F19" s="59"/>
      <c r="G19" s="62"/>
      <c r="H19" s="62"/>
      <c r="I19" s="57"/>
      <c r="J19" s="57"/>
      <c r="K19" s="57"/>
      <c r="L19" s="57"/>
      <c r="M19" s="57"/>
      <c r="N19" s="60"/>
    </row>
    <row r="20" spans="1:14" ht="14.25" customHeight="1" thickTop="1">
      <c r="A20" s="86"/>
      <c r="B20" s="71" t="s">
        <v>333</v>
      </c>
      <c r="C20" s="85">
        <v>0.08</v>
      </c>
      <c r="D20" s="59"/>
      <c r="E20" s="57">
        <v>0.03</v>
      </c>
      <c r="F20" s="57"/>
      <c r="G20" s="57">
        <v>0.03</v>
      </c>
      <c r="H20" s="57"/>
      <c r="I20" s="58">
        <v>0.91</v>
      </c>
      <c r="J20" s="58"/>
      <c r="K20" s="59">
        <v>7.0000000000000007E-2</v>
      </c>
      <c r="L20" s="59"/>
      <c r="M20" s="57">
        <v>0.01</v>
      </c>
      <c r="N20" s="60"/>
    </row>
    <row r="21" spans="1:14" ht="14.25" customHeight="1">
      <c r="A21" s="86"/>
      <c r="B21" s="72"/>
      <c r="C21" s="85"/>
      <c r="D21" s="59"/>
      <c r="E21" s="57"/>
      <c r="F21" s="57"/>
      <c r="G21" s="57"/>
      <c r="H21" s="57"/>
      <c r="I21" s="58"/>
      <c r="J21" s="58"/>
      <c r="K21" s="59"/>
      <c r="L21" s="59"/>
      <c r="M21" s="57"/>
      <c r="N21" s="60"/>
    </row>
    <row r="22" spans="1:14" ht="14.25" customHeight="1">
      <c r="A22" s="86"/>
      <c r="B22" s="72"/>
      <c r="C22" s="85"/>
      <c r="D22" s="59"/>
      <c r="E22" s="57"/>
      <c r="F22" s="57"/>
      <c r="G22" s="57"/>
      <c r="H22" s="57"/>
      <c r="I22" s="58"/>
      <c r="J22" s="58"/>
      <c r="K22" s="59"/>
      <c r="L22" s="59"/>
      <c r="M22" s="57"/>
      <c r="N22" s="60"/>
    </row>
    <row r="23" spans="1:14" ht="14.25" customHeight="1">
      <c r="A23" s="86"/>
      <c r="B23" s="72"/>
      <c r="C23" s="85"/>
      <c r="D23" s="59"/>
      <c r="E23" s="57"/>
      <c r="F23" s="57"/>
      <c r="G23" s="57"/>
      <c r="H23" s="57"/>
      <c r="I23" s="58"/>
      <c r="J23" s="58"/>
      <c r="K23" s="59"/>
      <c r="L23" s="59"/>
      <c r="M23" s="57"/>
      <c r="N23" s="60"/>
    </row>
    <row r="24" spans="1:14" ht="14.25" customHeight="1" thickBot="1">
      <c r="A24" s="86"/>
      <c r="B24" s="73"/>
      <c r="C24" s="85"/>
      <c r="D24" s="59"/>
      <c r="E24" s="57"/>
      <c r="F24" s="57"/>
      <c r="G24" s="57"/>
      <c r="H24" s="57"/>
      <c r="I24" s="58"/>
      <c r="J24" s="58"/>
      <c r="K24" s="59"/>
      <c r="L24" s="59"/>
      <c r="M24" s="57"/>
      <c r="N24" s="60"/>
    </row>
    <row r="25" spans="1:14" ht="14.25" customHeight="1" thickTop="1">
      <c r="A25" s="86"/>
      <c r="B25" s="71" t="s">
        <v>334</v>
      </c>
      <c r="C25" s="79">
        <v>0.01</v>
      </c>
      <c r="D25" s="57"/>
      <c r="E25" s="57">
        <v>0.01</v>
      </c>
      <c r="F25" s="57"/>
      <c r="G25" s="57">
        <v>0.02</v>
      </c>
      <c r="H25" s="57"/>
      <c r="I25" s="59">
        <v>0.05</v>
      </c>
      <c r="J25" s="59"/>
      <c r="K25" s="58">
        <v>0.92</v>
      </c>
      <c r="L25" s="58"/>
      <c r="M25" s="57">
        <v>0.01</v>
      </c>
      <c r="N25" s="60"/>
    </row>
    <row r="26" spans="1:14" ht="14.25" customHeight="1">
      <c r="A26" s="86"/>
      <c r="B26" s="72"/>
      <c r="C26" s="79"/>
      <c r="D26" s="57"/>
      <c r="E26" s="57"/>
      <c r="F26" s="57"/>
      <c r="G26" s="57"/>
      <c r="H26" s="57"/>
      <c r="I26" s="59"/>
      <c r="J26" s="59"/>
      <c r="K26" s="58"/>
      <c r="L26" s="58"/>
      <c r="M26" s="57"/>
      <c r="N26" s="60"/>
    </row>
    <row r="27" spans="1:14" ht="14.25" customHeight="1">
      <c r="A27" s="86"/>
      <c r="B27" s="72"/>
      <c r="C27" s="79"/>
      <c r="D27" s="57"/>
      <c r="E27" s="57"/>
      <c r="F27" s="57"/>
      <c r="G27" s="57"/>
      <c r="H27" s="57"/>
      <c r="I27" s="59"/>
      <c r="J27" s="59"/>
      <c r="K27" s="58"/>
      <c r="L27" s="58"/>
      <c r="M27" s="57"/>
      <c r="N27" s="60"/>
    </row>
    <row r="28" spans="1:14" ht="14.25" customHeight="1">
      <c r="A28" s="86"/>
      <c r="B28" s="72"/>
      <c r="C28" s="79"/>
      <c r="D28" s="57"/>
      <c r="E28" s="57"/>
      <c r="F28" s="57"/>
      <c r="G28" s="57"/>
      <c r="H28" s="57"/>
      <c r="I28" s="59"/>
      <c r="J28" s="59"/>
      <c r="K28" s="58"/>
      <c r="L28" s="58"/>
      <c r="M28" s="57"/>
      <c r="N28" s="60"/>
    </row>
    <row r="29" spans="1:14" ht="14.25" customHeight="1" thickBot="1">
      <c r="A29" s="86"/>
      <c r="B29" s="73"/>
      <c r="C29" s="79"/>
      <c r="D29" s="57"/>
      <c r="E29" s="57"/>
      <c r="F29" s="57"/>
      <c r="G29" s="57"/>
      <c r="H29" s="57"/>
      <c r="I29" s="59"/>
      <c r="J29" s="59"/>
      <c r="K29" s="58"/>
      <c r="L29" s="58"/>
      <c r="M29" s="57"/>
      <c r="N29" s="60"/>
    </row>
    <row r="30" spans="1:14" ht="14.25" customHeight="1" thickTop="1">
      <c r="A30" s="86"/>
      <c r="B30" s="71" t="s">
        <v>335</v>
      </c>
      <c r="C30" s="79">
        <v>0.01</v>
      </c>
      <c r="D30" s="57"/>
      <c r="E30" s="59">
        <v>0.08</v>
      </c>
      <c r="F30" s="59"/>
      <c r="G30" s="57">
        <v>0.04</v>
      </c>
      <c r="H30" s="57"/>
      <c r="I30" s="57">
        <v>0.01</v>
      </c>
      <c r="J30" s="57"/>
      <c r="K30" s="57">
        <v>0.03</v>
      </c>
      <c r="L30" s="57"/>
      <c r="M30" s="66">
        <v>0.86</v>
      </c>
      <c r="N30" s="76"/>
    </row>
    <row r="31" spans="1:14" ht="14.25" customHeight="1">
      <c r="A31" s="86"/>
      <c r="B31" s="72"/>
      <c r="C31" s="79"/>
      <c r="D31" s="57"/>
      <c r="E31" s="59"/>
      <c r="F31" s="59"/>
      <c r="G31" s="57"/>
      <c r="H31" s="57"/>
      <c r="I31" s="57"/>
      <c r="J31" s="57"/>
      <c r="K31" s="57"/>
      <c r="L31" s="57"/>
      <c r="M31" s="66"/>
      <c r="N31" s="76"/>
    </row>
    <row r="32" spans="1:14" ht="14.25" customHeight="1">
      <c r="A32" s="86"/>
      <c r="B32" s="72"/>
      <c r="C32" s="79"/>
      <c r="D32" s="57"/>
      <c r="E32" s="59"/>
      <c r="F32" s="59"/>
      <c r="G32" s="57"/>
      <c r="H32" s="57"/>
      <c r="I32" s="57"/>
      <c r="J32" s="57"/>
      <c r="K32" s="57"/>
      <c r="L32" s="57"/>
      <c r="M32" s="66"/>
      <c r="N32" s="76"/>
    </row>
    <row r="33" spans="1:19" ht="14.25" customHeight="1">
      <c r="A33" s="86"/>
      <c r="B33" s="72"/>
      <c r="C33" s="79"/>
      <c r="D33" s="57"/>
      <c r="E33" s="59"/>
      <c r="F33" s="59"/>
      <c r="G33" s="57"/>
      <c r="H33" s="57"/>
      <c r="I33" s="57"/>
      <c r="J33" s="57"/>
      <c r="K33" s="57"/>
      <c r="L33" s="57"/>
      <c r="M33" s="66"/>
      <c r="N33" s="76"/>
    </row>
    <row r="34" spans="1:19" ht="14.25" customHeight="1" thickBot="1">
      <c r="A34" s="86"/>
      <c r="B34" s="73"/>
      <c r="C34" s="80"/>
      <c r="D34" s="75"/>
      <c r="E34" s="74"/>
      <c r="F34" s="74"/>
      <c r="G34" s="75"/>
      <c r="H34" s="75"/>
      <c r="I34" s="75"/>
      <c r="J34" s="75"/>
      <c r="K34" s="75"/>
      <c r="L34" s="75"/>
      <c r="M34" s="77"/>
      <c r="N34" s="78"/>
    </row>
    <row r="35" spans="1:19" ht="15" customHeight="1" thickTop="1">
      <c r="A35" s="49"/>
      <c r="B35" s="49"/>
      <c r="C35" s="67" t="s">
        <v>330</v>
      </c>
      <c r="D35" s="68"/>
      <c r="E35" s="67" t="s">
        <v>331</v>
      </c>
      <c r="F35" s="68"/>
      <c r="G35" s="67" t="s">
        <v>332</v>
      </c>
      <c r="H35" s="68"/>
      <c r="I35" s="67" t="s">
        <v>333</v>
      </c>
      <c r="J35" s="68"/>
      <c r="K35" s="67" t="s">
        <v>334</v>
      </c>
      <c r="L35" s="68"/>
      <c r="M35" s="67" t="s">
        <v>335</v>
      </c>
      <c r="N35" s="68"/>
    </row>
    <row r="36" spans="1:19" ht="15">
      <c r="A36" s="49"/>
      <c r="B36" s="49"/>
      <c r="C36" s="69"/>
      <c r="D36" s="70"/>
      <c r="E36" s="69"/>
      <c r="F36" s="70"/>
      <c r="G36" s="69"/>
      <c r="H36" s="70"/>
      <c r="I36" s="69"/>
      <c r="J36" s="70"/>
      <c r="K36" s="69"/>
      <c r="L36" s="70"/>
      <c r="M36" s="69"/>
      <c r="N36" s="70"/>
    </row>
    <row r="40" spans="1:19">
      <c r="E40" s="56" t="s">
        <v>429</v>
      </c>
      <c r="F40" s="56"/>
      <c r="G40" s="56"/>
      <c r="H40" s="56"/>
      <c r="I40" s="56"/>
      <c r="J40" s="56"/>
      <c r="K40" s="56"/>
      <c r="L40" s="56"/>
    </row>
    <row r="41" spans="1:19" ht="15" thickBot="1">
      <c r="E41" s="56"/>
      <c r="F41" s="56"/>
      <c r="G41" s="56"/>
      <c r="H41" s="56"/>
      <c r="I41" s="56"/>
      <c r="J41" s="56"/>
      <c r="K41" s="56"/>
      <c r="L41" s="56"/>
    </row>
    <row r="42" spans="1:19" ht="14.25" customHeight="1" thickTop="1">
      <c r="A42" s="86" t="s">
        <v>423</v>
      </c>
      <c r="B42" s="71" t="s">
        <v>336</v>
      </c>
      <c r="C42" s="87">
        <v>0.98</v>
      </c>
      <c r="D42" s="88"/>
      <c r="E42" s="63">
        <v>0.01</v>
      </c>
      <c r="F42" s="63"/>
      <c r="G42" s="63">
        <v>0.01</v>
      </c>
      <c r="H42" s="63"/>
      <c r="I42" s="64">
        <v>0.06</v>
      </c>
      <c r="J42" s="64"/>
      <c r="K42" s="64">
        <v>0.05</v>
      </c>
      <c r="L42" s="64"/>
      <c r="M42" s="64">
        <v>7.0000000000000007E-2</v>
      </c>
      <c r="N42" s="65"/>
    </row>
    <row r="43" spans="1:19" ht="14.25" customHeight="1">
      <c r="A43" s="86"/>
      <c r="B43" s="72"/>
      <c r="C43" s="89"/>
      <c r="D43" s="62"/>
      <c r="E43" s="57"/>
      <c r="F43" s="57"/>
      <c r="G43" s="57"/>
      <c r="H43" s="57"/>
      <c r="I43" s="59"/>
      <c r="J43" s="59"/>
      <c r="K43" s="59"/>
      <c r="L43" s="59"/>
      <c r="M43" s="59"/>
      <c r="N43" s="61"/>
    </row>
    <row r="44" spans="1:19" ht="14.25" customHeight="1">
      <c r="A44" s="86"/>
      <c r="B44" s="72"/>
      <c r="C44" s="89"/>
      <c r="D44" s="62"/>
      <c r="E44" s="57"/>
      <c r="F44" s="57"/>
      <c r="G44" s="57"/>
      <c r="H44" s="57"/>
      <c r="I44" s="59"/>
      <c r="J44" s="59"/>
      <c r="K44" s="59"/>
      <c r="L44" s="59"/>
      <c r="M44" s="59"/>
      <c r="N44" s="61"/>
      <c r="S44"/>
    </row>
    <row r="45" spans="1:19" ht="14.25" customHeight="1">
      <c r="A45" s="86"/>
      <c r="B45" s="72"/>
      <c r="C45" s="89"/>
      <c r="D45" s="62"/>
      <c r="E45" s="57"/>
      <c r="F45" s="57"/>
      <c r="G45" s="57"/>
      <c r="H45" s="57"/>
      <c r="I45" s="59"/>
      <c r="J45" s="59"/>
      <c r="K45" s="59"/>
      <c r="L45" s="59"/>
      <c r="M45" s="59"/>
      <c r="N45" s="61"/>
      <c r="S45"/>
    </row>
    <row r="46" spans="1:19" ht="14.25" customHeight="1" thickBot="1">
      <c r="A46" s="86"/>
      <c r="B46" s="73"/>
      <c r="C46" s="89"/>
      <c r="D46" s="62"/>
      <c r="E46" s="57"/>
      <c r="F46" s="57"/>
      <c r="G46" s="57"/>
      <c r="H46" s="57"/>
      <c r="I46" s="59"/>
      <c r="J46" s="59"/>
      <c r="K46" s="59"/>
      <c r="L46" s="59"/>
      <c r="M46" s="59"/>
      <c r="N46" s="61"/>
      <c r="S46"/>
    </row>
    <row r="47" spans="1:19" ht="14.25" customHeight="1" thickTop="1">
      <c r="A47" s="86"/>
      <c r="B47" s="71" t="s">
        <v>337</v>
      </c>
      <c r="C47" s="79">
        <v>0.01</v>
      </c>
      <c r="D47" s="57"/>
      <c r="E47" s="66">
        <v>0.86</v>
      </c>
      <c r="F47" s="66"/>
      <c r="G47" s="57">
        <v>0.01</v>
      </c>
      <c r="H47" s="57"/>
      <c r="I47" s="59">
        <v>0.06</v>
      </c>
      <c r="J47" s="59"/>
      <c r="K47" s="57">
        <v>0.01</v>
      </c>
      <c r="L47" s="57"/>
      <c r="M47" s="57">
        <v>0.01</v>
      </c>
      <c r="N47" s="60"/>
      <c r="S47"/>
    </row>
    <row r="48" spans="1:19" ht="14.25" customHeight="1">
      <c r="A48" s="86"/>
      <c r="B48" s="72"/>
      <c r="C48" s="79"/>
      <c r="D48" s="57"/>
      <c r="E48" s="66"/>
      <c r="F48" s="66"/>
      <c r="G48" s="57"/>
      <c r="H48" s="57"/>
      <c r="I48" s="59"/>
      <c r="J48" s="59"/>
      <c r="K48" s="57"/>
      <c r="L48" s="57"/>
      <c r="M48" s="57"/>
      <c r="N48" s="60"/>
      <c r="S48"/>
    </row>
    <row r="49" spans="1:19" ht="14.25" customHeight="1">
      <c r="A49" s="86"/>
      <c r="B49" s="72"/>
      <c r="C49" s="79"/>
      <c r="D49" s="57"/>
      <c r="E49" s="66"/>
      <c r="F49" s="66"/>
      <c r="G49" s="57"/>
      <c r="H49" s="57"/>
      <c r="I49" s="59"/>
      <c r="J49" s="59"/>
      <c r="K49" s="57"/>
      <c r="L49" s="57"/>
      <c r="M49" s="57"/>
      <c r="N49" s="60"/>
      <c r="S49"/>
    </row>
    <row r="50" spans="1:19" ht="14.25" customHeight="1">
      <c r="A50" s="86"/>
      <c r="B50" s="72"/>
      <c r="C50" s="79"/>
      <c r="D50" s="57"/>
      <c r="E50" s="66"/>
      <c r="F50" s="66"/>
      <c r="G50" s="57"/>
      <c r="H50" s="57"/>
      <c r="I50" s="59"/>
      <c r="J50" s="59"/>
      <c r="K50" s="57"/>
      <c r="L50" s="57"/>
      <c r="M50" s="57"/>
      <c r="N50" s="60"/>
    </row>
    <row r="51" spans="1:19" ht="14.25" customHeight="1" thickBot="1">
      <c r="A51" s="86"/>
      <c r="B51" s="73"/>
      <c r="C51" s="79"/>
      <c r="D51" s="57"/>
      <c r="E51" s="66"/>
      <c r="F51" s="66"/>
      <c r="G51" s="57"/>
      <c r="H51" s="57"/>
      <c r="I51" s="59"/>
      <c r="J51" s="59"/>
      <c r="K51" s="57"/>
      <c r="L51" s="57"/>
      <c r="M51" s="57"/>
      <c r="N51" s="60"/>
    </row>
    <row r="52" spans="1:19" ht="14.25" customHeight="1" thickTop="1">
      <c r="A52" s="86"/>
      <c r="B52" s="71" t="s">
        <v>338</v>
      </c>
      <c r="C52" s="79">
        <v>0.01</v>
      </c>
      <c r="D52" s="57"/>
      <c r="E52" s="59">
        <v>0.08</v>
      </c>
      <c r="F52" s="59"/>
      <c r="G52" s="84">
        <v>0.77</v>
      </c>
      <c r="H52" s="84"/>
      <c r="I52" s="57">
        <v>0.01</v>
      </c>
      <c r="J52" s="57"/>
      <c r="K52" s="57">
        <v>0.03</v>
      </c>
      <c r="L52" s="57"/>
      <c r="M52" s="57">
        <v>0.01</v>
      </c>
      <c r="N52" s="60"/>
    </row>
    <row r="53" spans="1:19">
      <c r="A53" s="86"/>
      <c r="B53" s="72"/>
      <c r="C53" s="79"/>
      <c r="D53" s="57"/>
      <c r="E53" s="59"/>
      <c r="F53" s="59"/>
      <c r="G53" s="84"/>
      <c r="H53" s="84"/>
      <c r="I53" s="57"/>
      <c r="J53" s="57"/>
      <c r="K53" s="57"/>
      <c r="L53" s="57"/>
      <c r="M53" s="57"/>
      <c r="N53" s="60"/>
    </row>
    <row r="54" spans="1:19">
      <c r="A54" s="86"/>
      <c r="B54" s="72"/>
      <c r="C54" s="79"/>
      <c r="D54" s="57"/>
      <c r="E54" s="59"/>
      <c r="F54" s="59"/>
      <c r="G54" s="84"/>
      <c r="H54" s="84"/>
      <c r="I54" s="57"/>
      <c r="J54" s="57"/>
      <c r="K54" s="57"/>
      <c r="L54" s="57"/>
      <c r="M54" s="57"/>
      <c r="N54" s="60"/>
    </row>
    <row r="55" spans="1:19">
      <c r="A55" s="86"/>
      <c r="B55" s="72"/>
      <c r="C55" s="79"/>
      <c r="D55" s="57"/>
      <c r="E55" s="59"/>
      <c r="F55" s="59"/>
      <c r="G55" s="84"/>
      <c r="H55" s="84"/>
      <c r="I55" s="57"/>
      <c r="J55" s="57"/>
      <c r="K55" s="57"/>
      <c r="L55" s="57"/>
      <c r="M55" s="57"/>
      <c r="N55" s="60"/>
    </row>
    <row r="56" spans="1:19" ht="15" thickBot="1">
      <c r="A56" s="86"/>
      <c r="B56" s="73"/>
      <c r="C56" s="79"/>
      <c r="D56" s="57"/>
      <c r="E56" s="59"/>
      <c r="F56" s="59"/>
      <c r="G56" s="84"/>
      <c r="H56" s="84"/>
      <c r="I56" s="57"/>
      <c r="J56" s="57"/>
      <c r="K56" s="57"/>
      <c r="L56" s="57"/>
      <c r="M56" s="57"/>
      <c r="N56" s="60"/>
    </row>
    <row r="57" spans="1:19" ht="14.25" customHeight="1" thickTop="1">
      <c r="A57" s="86"/>
      <c r="B57" s="71" t="s">
        <v>339</v>
      </c>
      <c r="C57" s="79">
        <v>0.3</v>
      </c>
      <c r="D57" s="57"/>
      <c r="E57" s="57">
        <v>0.04</v>
      </c>
      <c r="F57" s="57"/>
      <c r="G57" s="57">
        <v>0.03</v>
      </c>
      <c r="H57" s="57"/>
      <c r="I57" s="62">
        <v>0.97</v>
      </c>
      <c r="J57" s="62"/>
      <c r="K57" s="59">
        <v>0.06</v>
      </c>
      <c r="L57" s="59"/>
      <c r="M57" s="57">
        <v>0.01</v>
      </c>
      <c r="N57" s="60"/>
    </row>
    <row r="58" spans="1:19" ht="14.25" customHeight="1">
      <c r="A58" s="86"/>
      <c r="B58" s="72"/>
      <c r="C58" s="79"/>
      <c r="D58" s="57"/>
      <c r="E58" s="57"/>
      <c r="F58" s="57"/>
      <c r="G58" s="57"/>
      <c r="H58" s="57"/>
      <c r="I58" s="62"/>
      <c r="J58" s="62"/>
      <c r="K58" s="59"/>
      <c r="L58" s="59"/>
      <c r="M58" s="57"/>
      <c r="N58" s="60"/>
    </row>
    <row r="59" spans="1:19" ht="14.25" customHeight="1">
      <c r="A59" s="86"/>
      <c r="B59" s="72"/>
      <c r="C59" s="79"/>
      <c r="D59" s="57"/>
      <c r="E59" s="57"/>
      <c r="F59" s="57"/>
      <c r="G59" s="57"/>
      <c r="H59" s="57"/>
      <c r="I59" s="62"/>
      <c r="J59" s="62"/>
      <c r="K59" s="59"/>
      <c r="L59" s="59"/>
      <c r="M59" s="57"/>
      <c r="N59" s="60"/>
    </row>
    <row r="60" spans="1:19" ht="14.25" customHeight="1">
      <c r="A60" s="86"/>
      <c r="B60" s="72"/>
      <c r="C60" s="79"/>
      <c r="D60" s="57"/>
      <c r="E60" s="57"/>
      <c r="F60" s="57"/>
      <c r="G60" s="57"/>
      <c r="H60" s="57"/>
      <c r="I60" s="62"/>
      <c r="J60" s="62"/>
      <c r="K60" s="59"/>
      <c r="L60" s="59"/>
      <c r="M60" s="57"/>
      <c r="N60" s="60"/>
    </row>
    <row r="61" spans="1:19" ht="15" customHeight="1" thickBot="1">
      <c r="A61" s="86"/>
      <c r="B61" s="73"/>
      <c r="C61" s="79"/>
      <c r="D61" s="57"/>
      <c r="E61" s="57"/>
      <c r="F61" s="57"/>
      <c r="G61" s="57"/>
      <c r="H61" s="57"/>
      <c r="I61" s="62"/>
      <c r="J61" s="62"/>
      <c r="K61" s="59"/>
      <c r="L61" s="59"/>
      <c r="M61" s="57"/>
      <c r="N61" s="60"/>
    </row>
    <row r="62" spans="1:19" ht="14.25" customHeight="1" thickTop="1">
      <c r="A62" s="86"/>
      <c r="B62" s="71" t="s">
        <v>340</v>
      </c>
      <c r="C62" s="79">
        <v>0.01</v>
      </c>
      <c r="D62" s="57"/>
      <c r="E62" s="59">
        <v>0.06</v>
      </c>
      <c r="F62" s="59"/>
      <c r="G62" s="57">
        <v>0.02</v>
      </c>
      <c r="H62" s="57"/>
      <c r="I62" s="57">
        <v>0.01</v>
      </c>
      <c r="J62" s="57"/>
      <c r="K62" s="62">
        <v>0.97</v>
      </c>
      <c r="L62" s="62"/>
      <c r="M62" s="57">
        <v>0.03</v>
      </c>
      <c r="N62" s="60"/>
    </row>
    <row r="63" spans="1:19" ht="14.25" customHeight="1">
      <c r="A63" s="86"/>
      <c r="B63" s="72"/>
      <c r="C63" s="79"/>
      <c r="D63" s="57"/>
      <c r="E63" s="59"/>
      <c r="F63" s="59"/>
      <c r="G63" s="57"/>
      <c r="H63" s="57"/>
      <c r="I63" s="57"/>
      <c r="J63" s="57"/>
      <c r="K63" s="62"/>
      <c r="L63" s="62"/>
      <c r="M63" s="57"/>
      <c r="N63" s="60"/>
    </row>
    <row r="64" spans="1:19" ht="14.25" customHeight="1">
      <c r="A64" s="86"/>
      <c r="B64" s="72"/>
      <c r="C64" s="79"/>
      <c r="D64" s="57"/>
      <c r="E64" s="59"/>
      <c r="F64" s="59"/>
      <c r="G64" s="57"/>
      <c r="H64" s="57"/>
      <c r="I64" s="57"/>
      <c r="J64" s="57"/>
      <c r="K64" s="62"/>
      <c r="L64" s="62"/>
      <c r="M64" s="57"/>
      <c r="N64" s="60"/>
    </row>
    <row r="65" spans="1:14" ht="14.25" customHeight="1">
      <c r="A65" s="86"/>
      <c r="B65" s="72"/>
      <c r="C65" s="79"/>
      <c r="D65" s="57"/>
      <c r="E65" s="59"/>
      <c r="F65" s="59"/>
      <c r="G65" s="57"/>
      <c r="H65" s="57"/>
      <c r="I65" s="57"/>
      <c r="J65" s="57"/>
      <c r="K65" s="62"/>
      <c r="L65" s="62"/>
      <c r="M65" s="57"/>
      <c r="N65" s="60"/>
    </row>
    <row r="66" spans="1:14" ht="15" customHeight="1" thickBot="1">
      <c r="A66" s="86"/>
      <c r="B66" s="73"/>
      <c r="C66" s="79"/>
      <c r="D66" s="57"/>
      <c r="E66" s="59"/>
      <c r="F66" s="59"/>
      <c r="G66" s="57"/>
      <c r="H66" s="57"/>
      <c r="I66" s="57"/>
      <c r="J66" s="57"/>
      <c r="K66" s="62"/>
      <c r="L66" s="62"/>
      <c r="M66" s="57"/>
      <c r="N66" s="60"/>
    </row>
    <row r="67" spans="1:14" ht="14.25" customHeight="1" thickTop="1">
      <c r="A67" s="86"/>
      <c r="B67" s="71" t="s">
        <v>341</v>
      </c>
      <c r="C67" s="79">
        <v>0.04</v>
      </c>
      <c r="D67" s="57"/>
      <c r="E67" s="57">
        <v>0.02</v>
      </c>
      <c r="F67" s="57"/>
      <c r="G67" s="57">
        <v>0.04</v>
      </c>
      <c r="H67" s="57"/>
      <c r="I67" s="57">
        <v>0.01</v>
      </c>
      <c r="J67" s="57"/>
      <c r="K67" s="59">
        <v>0.7</v>
      </c>
      <c r="L67" s="59"/>
      <c r="M67" s="58">
        <v>9.2999999999999999E-2</v>
      </c>
      <c r="N67" s="90"/>
    </row>
    <row r="68" spans="1:14">
      <c r="A68" s="86"/>
      <c r="B68" s="72"/>
      <c r="C68" s="79"/>
      <c r="D68" s="57"/>
      <c r="E68" s="57"/>
      <c r="F68" s="57"/>
      <c r="G68" s="57"/>
      <c r="H68" s="57"/>
      <c r="I68" s="57"/>
      <c r="J68" s="57"/>
      <c r="K68" s="59"/>
      <c r="L68" s="59"/>
      <c r="M68" s="58"/>
      <c r="N68" s="90"/>
    </row>
    <row r="69" spans="1:14">
      <c r="A69" s="86"/>
      <c r="B69" s="72"/>
      <c r="C69" s="79"/>
      <c r="D69" s="57"/>
      <c r="E69" s="57"/>
      <c r="F69" s="57"/>
      <c r="G69" s="57"/>
      <c r="H69" s="57"/>
      <c r="I69" s="57"/>
      <c r="J69" s="57"/>
      <c r="K69" s="59"/>
      <c r="L69" s="59"/>
      <c r="M69" s="58"/>
      <c r="N69" s="90"/>
    </row>
    <row r="70" spans="1:14">
      <c r="A70" s="86"/>
      <c r="B70" s="72"/>
      <c r="C70" s="79"/>
      <c r="D70" s="57"/>
      <c r="E70" s="57"/>
      <c r="F70" s="57"/>
      <c r="G70" s="57"/>
      <c r="H70" s="57"/>
      <c r="I70" s="57"/>
      <c r="J70" s="57"/>
      <c r="K70" s="59"/>
      <c r="L70" s="59"/>
      <c r="M70" s="58"/>
      <c r="N70" s="90"/>
    </row>
    <row r="71" spans="1:14" ht="15" thickBot="1">
      <c r="A71" s="86"/>
      <c r="B71" s="73"/>
      <c r="C71" s="80"/>
      <c r="D71" s="75"/>
      <c r="E71" s="75"/>
      <c r="F71" s="75"/>
      <c r="G71" s="75"/>
      <c r="H71" s="75"/>
      <c r="I71" s="75"/>
      <c r="J71" s="75"/>
      <c r="K71" s="74"/>
      <c r="L71" s="74"/>
      <c r="M71" s="91"/>
      <c r="N71" s="92"/>
    </row>
    <row r="72" spans="1:14" ht="14.25" customHeight="1" thickTop="1">
      <c r="C72" s="67" t="s">
        <v>336</v>
      </c>
      <c r="D72" s="68"/>
      <c r="E72" s="67" t="s">
        <v>337</v>
      </c>
      <c r="F72" s="68"/>
      <c r="G72" s="67" t="s">
        <v>338</v>
      </c>
      <c r="H72" s="68"/>
      <c r="I72" s="67" t="s">
        <v>339</v>
      </c>
      <c r="J72" s="68"/>
      <c r="K72" s="67" t="s">
        <v>340</v>
      </c>
      <c r="L72" s="68"/>
      <c r="M72" s="67" t="s">
        <v>341</v>
      </c>
      <c r="N72" s="68"/>
    </row>
    <row r="73" spans="1:14" ht="14.25" customHeight="1">
      <c r="C73" s="69"/>
      <c r="D73" s="70"/>
      <c r="E73" s="69"/>
      <c r="F73" s="70"/>
      <c r="G73" s="69"/>
      <c r="H73" s="70"/>
      <c r="I73" s="69"/>
      <c r="J73" s="70"/>
      <c r="K73" s="69"/>
      <c r="L73" s="70"/>
      <c r="M73" s="69"/>
      <c r="N73" s="70"/>
    </row>
    <row r="77" spans="1:14">
      <c r="E77" s="56" t="s">
        <v>428</v>
      </c>
      <c r="F77" s="56"/>
      <c r="G77" s="56"/>
      <c r="H77" s="56"/>
      <c r="I77" s="56"/>
      <c r="J77" s="56"/>
      <c r="K77" s="56"/>
      <c r="L77" s="56"/>
    </row>
    <row r="78" spans="1:14" ht="15" thickBot="1">
      <c r="E78" s="56"/>
      <c r="F78" s="56"/>
      <c r="G78" s="56"/>
      <c r="H78" s="56"/>
      <c r="I78" s="56"/>
      <c r="J78" s="56"/>
      <c r="K78" s="56"/>
      <c r="L78" s="56"/>
    </row>
    <row r="79" spans="1:14" ht="14.25" customHeight="1" thickTop="1">
      <c r="A79" s="86" t="s">
        <v>423</v>
      </c>
      <c r="B79" s="93" t="s">
        <v>342</v>
      </c>
      <c r="C79" s="96">
        <v>0.93</v>
      </c>
      <c r="D79" s="97"/>
      <c r="E79" s="63">
        <v>0.04</v>
      </c>
      <c r="F79" s="63"/>
      <c r="G79" s="63">
        <v>0.01</v>
      </c>
      <c r="H79" s="63"/>
      <c r="I79" s="64">
        <v>0.7</v>
      </c>
      <c r="J79" s="64"/>
      <c r="K79" s="64">
        <v>0.04</v>
      </c>
      <c r="L79" s="64"/>
      <c r="M79" s="64">
        <v>0.03</v>
      </c>
      <c r="N79" s="65"/>
    </row>
    <row r="80" spans="1:14" ht="14.25" customHeight="1">
      <c r="A80" s="86"/>
      <c r="B80" s="94"/>
      <c r="C80" s="98"/>
      <c r="D80" s="58"/>
      <c r="E80" s="57"/>
      <c r="F80" s="57"/>
      <c r="G80" s="57"/>
      <c r="H80" s="57"/>
      <c r="I80" s="59"/>
      <c r="J80" s="59"/>
      <c r="K80" s="59"/>
      <c r="L80" s="59"/>
      <c r="M80" s="59"/>
      <c r="N80" s="61"/>
    </row>
    <row r="81" spans="1:19" ht="14.25" customHeight="1">
      <c r="A81" s="86"/>
      <c r="B81" s="94"/>
      <c r="C81" s="98"/>
      <c r="D81" s="58"/>
      <c r="E81" s="57"/>
      <c r="F81" s="57"/>
      <c r="G81" s="57"/>
      <c r="H81" s="57"/>
      <c r="I81" s="59"/>
      <c r="J81" s="59"/>
      <c r="K81" s="59"/>
      <c r="L81" s="59"/>
      <c r="M81" s="59"/>
      <c r="N81" s="61"/>
    </row>
    <row r="82" spans="1:19" ht="14.25" customHeight="1">
      <c r="A82" s="86"/>
      <c r="B82" s="94"/>
      <c r="C82" s="98"/>
      <c r="D82" s="58"/>
      <c r="E82" s="57"/>
      <c r="F82" s="57"/>
      <c r="G82" s="57"/>
      <c r="H82" s="57"/>
      <c r="I82" s="59"/>
      <c r="J82" s="59"/>
      <c r="K82" s="59"/>
      <c r="L82" s="59"/>
      <c r="M82" s="59"/>
      <c r="N82" s="61"/>
      <c r="S82"/>
    </row>
    <row r="83" spans="1:19" ht="14.25" customHeight="1" thickBot="1">
      <c r="A83" s="86"/>
      <c r="B83" s="95"/>
      <c r="C83" s="98"/>
      <c r="D83" s="58"/>
      <c r="E83" s="57"/>
      <c r="F83" s="57"/>
      <c r="G83" s="57"/>
      <c r="H83" s="57"/>
      <c r="I83" s="59"/>
      <c r="J83" s="59"/>
      <c r="K83" s="59"/>
      <c r="L83" s="59"/>
      <c r="M83" s="59"/>
      <c r="N83" s="61"/>
      <c r="S83"/>
    </row>
    <row r="84" spans="1:19" ht="14.25" customHeight="1" thickTop="1">
      <c r="A84" s="86"/>
      <c r="B84" s="93" t="s">
        <v>343</v>
      </c>
      <c r="C84" s="79">
        <v>0.04</v>
      </c>
      <c r="D84" s="57"/>
      <c r="E84" s="84">
        <v>0.76</v>
      </c>
      <c r="F84" s="84"/>
      <c r="G84" s="57">
        <v>0.01</v>
      </c>
      <c r="H84" s="57"/>
      <c r="I84" s="59">
        <v>0.01</v>
      </c>
      <c r="J84" s="59"/>
      <c r="K84" s="57">
        <v>0.06</v>
      </c>
      <c r="L84" s="57"/>
      <c r="M84" s="57">
        <v>0.02</v>
      </c>
      <c r="N84" s="60"/>
      <c r="S84"/>
    </row>
    <row r="85" spans="1:19" ht="14.25" customHeight="1">
      <c r="A85" s="86"/>
      <c r="B85" s="94"/>
      <c r="C85" s="79"/>
      <c r="D85" s="57"/>
      <c r="E85" s="84"/>
      <c r="F85" s="84"/>
      <c r="G85" s="57"/>
      <c r="H85" s="57"/>
      <c r="I85" s="59"/>
      <c r="J85" s="59"/>
      <c r="K85" s="57"/>
      <c r="L85" s="57"/>
      <c r="M85" s="57"/>
      <c r="N85" s="60"/>
      <c r="S85"/>
    </row>
    <row r="86" spans="1:19" ht="14.25" customHeight="1">
      <c r="A86" s="86"/>
      <c r="B86" s="94"/>
      <c r="C86" s="79"/>
      <c r="D86" s="57"/>
      <c r="E86" s="84"/>
      <c r="F86" s="84"/>
      <c r="G86" s="57"/>
      <c r="H86" s="57"/>
      <c r="I86" s="59"/>
      <c r="J86" s="59"/>
      <c r="K86" s="57"/>
      <c r="L86" s="57"/>
      <c r="M86" s="57"/>
      <c r="N86" s="60"/>
      <c r="S86"/>
    </row>
    <row r="87" spans="1:19" ht="14.25" customHeight="1">
      <c r="A87" s="86"/>
      <c r="B87" s="94"/>
      <c r="C87" s="79"/>
      <c r="D87" s="57"/>
      <c r="E87" s="84"/>
      <c r="F87" s="84"/>
      <c r="G87" s="57"/>
      <c r="H87" s="57"/>
      <c r="I87" s="59"/>
      <c r="J87" s="59"/>
      <c r="K87" s="57"/>
      <c r="L87" s="57"/>
      <c r="M87" s="57"/>
      <c r="N87" s="60"/>
      <c r="S87"/>
    </row>
    <row r="88" spans="1:19" ht="14.25" customHeight="1" thickBot="1">
      <c r="A88" s="86"/>
      <c r="B88" s="95"/>
      <c r="C88" s="79"/>
      <c r="D88" s="57"/>
      <c r="E88" s="84"/>
      <c r="F88" s="84"/>
      <c r="G88" s="57"/>
      <c r="H88" s="57"/>
      <c r="I88" s="59"/>
      <c r="J88" s="59"/>
      <c r="K88" s="57"/>
      <c r="L88" s="57"/>
      <c r="M88" s="57"/>
      <c r="N88" s="60"/>
    </row>
    <row r="89" spans="1:19" ht="14.25" customHeight="1" thickTop="1">
      <c r="A89" s="86"/>
      <c r="B89" s="93" t="s">
        <v>344</v>
      </c>
      <c r="C89" s="79">
        <v>0.01</v>
      </c>
      <c r="D89" s="57"/>
      <c r="E89" s="59">
        <v>0.7</v>
      </c>
      <c r="F89" s="59"/>
      <c r="G89" s="84">
        <v>0.75</v>
      </c>
      <c r="H89" s="84"/>
      <c r="I89" s="57">
        <v>0.03</v>
      </c>
      <c r="J89" s="57"/>
      <c r="K89" s="57">
        <v>0.02</v>
      </c>
      <c r="L89" s="57"/>
      <c r="M89" s="57">
        <v>0.04</v>
      </c>
      <c r="N89" s="60"/>
    </row>
    <row r="90" spans="1:19" ht="14.25" customHeight="1">
      <c r="A90" s="86"/>
      <c r="B90" s="94"/>
      <c r="C90" s="79"/>
      <c r="D90" s="57"/>
      <c r="E90" s="59"/>
      <c r="F90" s="59"/>
      <c r="G90" s="84"/>
      <c r="H90" s="84"/>
      <c r="I90" s="57"/>
      <c r="J90" s="57"/>
      <c r="K90" s="57"/>
      <c r="L90" s="57"/>
      <c r="M90" s="57"/>
      <c r="N90" s="60"/>
    </row>
    <row r="91" spans="1:19" ht="14.25" customHeight="1">
      <c r="A91" s="86"/>
      <c r="B91" s="94"/>
      <c r="C91" s="79"/>
      <c r="D91" s="57"/>
      <c r="E91" s="59"/>
      <c r="F91" s="59"/>
      <c r="G91" s="84"/>
      <c r="H91" s="84"/>
      <c r="I91" s="57"/>
      <c r="J91" s="57"/>
      <c r="K91" s="57"/>
      <c r="L91" s="57"/>
      <c r="M91" s="57"/>
      <c r="N91" s="60"/>
    </row>
    <row r="92" spans="1:19" ht="14.25" customHeight="1">
      <c r="A92" s="86"/>
      <c r="B92" s="94"/>
      <c r="C92" s="79"/>
      <c r="D92" s="57"/>
      <c r="E92" s="59"/>
      <c r="F92" s="59"/>
      <c r="G92" s="84"/>
      <c r="H92" s="84"/>
      <c r="I92" s="57"/>
      <c r="J92" s="57"/>
      <c r="K92" s="57"/>
      <c r="L92" s="57"/>
      <c r="M92" s="57"/>
      <c r="N92" s="60"/>
    </row>
    <row r="93" spans="1:19" ht="14.25" customHeight="1" thickBot="1">
      <c r="A93" s="86"/>
      <c r="B93" s="95"/>
      <c r="C93" s="79"/>
      <c r="D93" s="57"/>
      <c r="E93" s="59"/>
      <c r="F93" s="59"/>
      <c r="G93" s="84"/>
      <c r="H93" s="84"/>
      <c r="I93" s="57"/>
      <c r="J93" s="57"/>
      <c r="K93" s="57"/>
      <c r="L93" s="57"/>
      <c r="M93" s="57"/>
      <c r="N93" s="60"/>
    </row>
    <row r="94" spans="1:19" ht="14.25" customHeight="1" thickTop="1">
      <c r="A94" s="86"/>
      <c r="B94" s="93" t="s">
        <v>345</v>
      </c>
      <c r="C94" s="79">
        <v>0.06</v>
      </c>
      <c r="D94" s="57"/>
      <c r="E94" s="57">
        <v>0.05</v>
      </c>
      <c r="F94" s="57"/>
      <c r="G94" s="57">
        <v>7.0000000000000007E-2</v>
      </c>
      <c r="H94" s="57"/>
      <c r="I94" s="58">
        <v>0.94</v>
      </c>
      <c r="J94" s="58"/>
      <c r="K94" s="59">
        <v>0.01</v>
      </c>
      <c r="L94" s="59"/>
      <c r="M94" s="57">
        <v>0.01</v>
      </c>
      <c r="N94" s="60"/>
    </row>
    <row r="95" spans="1:19" ht="14.25" customHeight="1">
      <c r="A95" s="86"/>
      <c r="B95" s="94"/>
      <c r="C95" s="79"/>
      <c r="D95" s="57"/>
      <c r="E95" s="57"/>
      <c r="F95" s="57"/>
      <c r="G95" s="57"/>
      <c r="H95" s="57"/>
      <c r="I95" s="58"/>
      <c r="J95" s="58"/>
      <c r="K95" s="59"/>
      <c r="L95" s="59"/>
      <c r="M95" s="57"/>
      <c r="N95" s="60"/>
    </row>
    <row r="96" spans="1:19" ht="14.25" customHeight="1">
      <c r="A96" s="86"/>
      <c r="B96" s="94"/>
      <c r="C96" s="79"/>
      <c r="D96" s="57"/>
      <c r="E96" s="57"/>
      <c r="F96" s="57"/>
      <c r="G96" s="57"/>
      <c r="H96" s="57"/>
      <c r="I96" s="58"/>
      <c r="J96" s="58"/>
      <c r="K96" s="59"/>
      <c r="L96" s="59"/>
      <c r="M96" s="57"/>
      <c r="N96" s="60"/>
    </row>
    <row r="97" spans="1:14" ht="14.25" customHeight="1">
      <c r="A97" s="86"/>
      <c r="B97" s="94"/>
      <c r="C97" s="79"/>
      <c r="D97" s="57"/>
      <c r="E97" s="57"/>
      <c r="F97" s="57"/>
      <c r="G97" s="57"/>
      <c r="H97" s="57"/>
      <c r="I97" s="58"/>
      <c r="J97" s="58"/>
      <c r="K97" s="59"/>
      <c r="L97" s="59"/>
      <c r="M97" s="57"/>
      <c r="N97" s="60"/>
    </row>
    <row r="98" spans="1:14" ht="14.25" customHeight="1" thickBot="1">
      <c r="A98" s="86"/>
      <c r="B98" s="95"/>
      <c r="C98" s="79"/>
      <c r="D98" s="57"/>
      <c r="E98" s="57"/>
      <c r="F98" s="57"/>
      <c r="G98" s="57"/>
      <c r="H98" s="57"/>
      <c r="I98" s="58"/>
      <c r="J98" s="58"/>
      <c r="K98" s="59"/>
      <c r="L98" s="59"/>
      <c r="M98" s="57"/>
      <c r="N98" s="60"/>
    </row>
    <row r="99" spans="1:14" ht="14.25" customHeight="1" thickTop="1">
      <c r="A99" s="86"/>
      <c r="B99" s="93" t="s">
        <v>346</v>
      </c>
      <c r="C99" s="79">
        <v>0.06</v>
      </c>
      <c r="D99" s="57"/>
      <c r="E99" s="59">
        <v>0.01</v>
      </c>
      <c r="F99" s="59"/>
      <c r="G99" s="57">
        <v>0.01</v>
      </c>
      <c r="H99" s="57"/>
      <c r="I99" s="57">
        <v>0.01</v>
      </c>
      <c r="J99" s="57"/>
      <c r="K99" s="62">
        <v>0.97</v>
      </c>
      <c r="L99" s="62"/>
      <c r="M99" s="57">
        <v>7.0000000000000007E-2</v>
      </c>
      <c r="N99" s="60"/>
    </row>
    <row r="100" spans="1:14" ht="14.25" customHeight="1">
      <c r="A100" s="86"/>
      <c r="B100" s="94"/>
      <c r="C100" s="79"/>
      <c r="D100" s="57"/>
      <c r="E100" s="59"/>
      <c r="F100" s="59"/>
      <c r="G100" s="57"/>
      <c r="H100" s="57"/>
      <c r="I100" s="57"/>
      <c r="J100" s="57"/>
      <c r="K100" s="62"/>
      <c r="L100" s="62"/>
      <c r="M100" s="57"/>
      <c r="N100" s="60"/>
    </row>
    <row r="101" spans="1:14" ht="14.25" customHeight="1">
      <c r="A101" s="86"/>
      <c r="B101" s="94"/>
      <c r="C101" s="79"/>
      <c r="D101" s="57"/>
      <c r="E101" s="59"/>
      <c r="F101" s="59"/>
      <c r="G101" s="57"/>
      <c r="H101" s="57"/>
      <c r="I101" s="57"/>
      <c r="J101" s="57"/>
      <c r="K101" s="62"/>
      <c r="L101" s="62"/>
      <c r="M101" s="57"/>
      <c r="N101" s="60"/>
    </row>
    <row r="102" spans="1:14" ht="14.25" customHeight="1">
      <c r="A102" s="86"/>
      <c r="B102" s="94"/>
      <c r="C102" s="79"/>
      <c r="D102" s="57"/>
      <c r="E102" s="59"/>
      <c r="F102" s="59"/>
      <c r="G102" s="57"/>
      <c r="H102" s="57"/>
      <c r="I102" s="57"/>
      <c r="J102" s="57"/>
      <c r="K102" s="62"/>
      <c r="L102" s="62"/>
      <c r="M102" s="57"/>
      <c r="N102" s="60"/>
    </row>
    <row r="103" spans="1:14" ht="14.25" customHeight="1" thickBot="1">
      <c r="A103" s="86"/>
      <c r="B103" s="95"/>
      <c r="C103" s="79"/>
      <c r="D103" s="57"/>
      <c r="E103" s="59"/>
      <c r="F103" s="59"/>
      <c r="G103" s="57"/>
      <c r="H103" s="57"/>
      <c r="I103" s="57"/>
      <c r="J103" s="57"/>
      <c r="K103" s="62"/>
      <c r="L103" s="62"/>
      <c r="M103" s="57"/>
      <c r="N103" s="60"/>
    </row>
    <row r="104" spans="1:14" ht="14.25" customHeight="1" thickTop="1">
      <c r="A104" s="86"/>
      <c r="B104" s="93" t="s">
        <v>347</v>
      </c>
      <c r="C104" s="79">
        <v>0.01</v>
      </c>
      <c r="D104" s="57"/>
      <c r="E104" s="57">
        <v>0.03</v>
      </c>
      <c r="F104" s="57"/>
      <c r="G104" s="57">
        <v>0.01</v>
      </c>
      <c r="H104" s="57"/>
      <c r="I104" s="57">
        <v>7.0000000000000007E-2</v>
      </c>
      <c r="J104" s="57"/>
      <c r="K104" s="59">
        <v>7.0000000000000007E-2</v>
      </c>
      <c r="L104" s="59"/>
      <c r="M104" s="58">
        <v>0.94</v>
      </c>
      <c r="N104" s="90"/>
    </row>
    <row r="105" spans="1:14" ht="14.25" customHeight="1">
      <c r="A105" s="86"/>
      <c r="B105" s="94"/>
      <c r="C105" s="79"/>
      <c r="D105" s="57"/>
      <c r="E105" s="57"/>
      <c r="F105" s="57"/>
      <c r="G105" s="57"/>
      <c r="H105" s="57"/>
      <c r="I105" s="57"/>
      <c r="J105" s="57"/>
      <c r="K105" s="59"/>
      <c r="L105" s="59"/>
      <c r="M105" s="58"/>
      <c r="N105" s="90"/>
    </row>
    <row r="106" spans="1:14" ht="14.25" customHeight="1">
      <c r="A106" s="86"/>
      <c r="B106" s="94"/>
      <c r="C106" s="79"/>
      <c r="D106" s="57"/>
      <c r="E106" s="57"/>
      <c r="F106" s="57"/>
      <c r="G106" s="57"/>
      <c r="H106" s="57"/>
      <c r="I106" s="57"/>
      <c r="J106" s="57"/>
      <c r="K106" s="59"/>
      <c r="L106" s="59"/>
      <c r="M106" s="58"/>
      <c r="N106" s="90"/>
    </row>
    <row r="107" spans="1:14" ht="14.25" customHeight="1">
      <c r="A107" s="86"/>
      <c r="B107" s="94"/>
      <c r="C107" s="79"/>
      <c r="D107" s="57"/>
      <c r="E107" s="57"/>
      <c r="F107" s="57"/>
      <c r="G107" s="57"/>
      <c r="H107" s="57"/>
      <c r="I107" s="57"/>
      <c r="J107" s="57"/>
      <c r="K107" s="59"/>
      <c r="L107" s="59"/>
      <c r="M107" s="58"/>
      <c r="N107" s="90"/>
    </row>
    <row r="108" spans="1:14" ht="14.25" customHeight="1" thickBot="1">
      <c r="A108" s="86"/>
      <c r="B108" s="95"/>
      <c r="C108" s="80"/>
      <c r="D108" s="75"/>
      <c r="E108" s="75"/>
      <c r="F108" s="75"/>
      <c r="G108" s="75"/>
      <c r="H108" s="75"/>
      <c r="I108" s="75"/>
      <c r="J108" s="75"/>
      <c r="K108" s="74"/>
      <c r="L108" s="74"/>
      <c r="M108" s="91"/>
      <c r="N108" s="92"/>
    </row>
    <row r="109" spans="1:14" ht="14.25" customHeight="1" thickTop="1">
      <c r="C109" s="67" t="s">
        <v>342</v>
      </c>
      <c r="D109" s="68"/>
      <c r="E109" s="67" t="s">
        <v>343</v>
      </c>
      <c r="F109" s="68"/>
      <c r="G109" s="67" t="s">
        <v>344</v>
      </c>
      <c r="H109" s="68"/>
      <c r="I109" s="67" t="s">
        <v>345</v>
      </c>
      <c r="J109" s="68"/>
      <c r="K109" s="67" t="s">
        <v>346</v>
      </c>
      <c r="L109" s="68"/>
      <c r="M109" s="67" t="s">
        <v>347</v>
      </c>
      <c r="N109" s="68"/>
    </row>
    <row r="110" spans="1:14" ht="14.25" customHeight="1">
      <c r="C110" s="69"/>
      <c r="D110" s="70"/>
      <c r="E110" s="69"/>
      <c r="F110" s="70"/>
      <c r="G110" s="69"/>
      <c r="H110" s="70"/>
      <c r="I110" s="69"/>
      <c r="J110" s="70"/>
      <c r="K110" s="69"/>
      <c r="L110" s="70"/>
      <c r="M110" s="69"/>
      <c r="N110" s="70"/>
    </row>
    <row r="115" spans="1:19">
      <c r="E115" s="56" t="s">
        <v>427</v>
      </c>
      <c r="F115" s="56"/>
      <c r="G115" s="56"/>
      <c r="H115" s="56"/>
      <c r="I115" s="56"/>
      <c r="J115" s="56"/>
      <c r="K115" s="56"/>
      <c r="L115" s="56"/>
    </row>
    <row r="116" spans="1:19" ht="15" thickBot="1">
      <c r="E116" s="56"/>
      <c r="F116" s="56"/>
      <c r="G116" s="56"/>
      <c r="H116" s="56"/>
      <c r="I116" s="56"/>
      <c r="J116" s="56"/>
      <c r="K116" s="56"/>
      <c r="L116" s="56"/>
    </row>
    <row r="117" spans="1:19" ht="14.25" customHeight="1" thickTop="1">
      <c r="A117" s="86" t="s">
        <v>423</v>
      </c>
      <c r="B117" s="71" t="s">
        <v>348</v>
      </c>
      <c r="C117" s="96">
        <v>0.92</v>
      </c>
      <c r="D117" s="97"/>
      <c r="E117" s="63">
        <v>7.0000000000000007E-2</v>
      </c>
      <c r="F117" s="63"/>
      <c r="G117" s="63">
        <v>0.01</v>
      </c>
      <c r="H117" s="63"/>
      <c r="I117" s="64">
        <v>0.03</v>
      </c>
      <c r="J117" s="64"/>
      <c r="K117" s="64">
        <v>0.03</v>
      </c>
      <c r="L117" s="64"/>
      <c r="M117" s="64">
        <v>0.05</v>
      </c>
      <c r="N117" s="65"/>
    </row>
    <row r="118" spans="1:19" ht="14.25" customHeight="1">
      <c r="A118" s="86"/>
      <c r="B118" s="72"/>
      <c r="C118" s="98"/>
      <c r="D118" s="58"/>
      <c r="E118" s="57"/>
      <c r="F118" s="57"/>
      <c r="G118" s="57"/>
      <c r="H118" s="57"/>
      <c r="I118" s="59"/>
      <c r="J118" s="59"/>
      <c r="K118" s="59"/>
      <c r="L118" s="59"/>
      <c r="M118" s="59"/>
      <c r="N118" s="61"/>
    </row>
    <row r="119" spans="1:19" ht="14.25" customHeight="1">
      <c r="A119" s="86"/>
      <c r="B119" s="72"/>
      <c r="C119" s="98"/>
      <c r="D119" s="58"/>
      <c r="E119" s="57"/>
      <c r="F119" s="57"/>
      <c r="G119" s="57"/>
      <c r="H119" s="57"/>
      <c r="I119" s="59"/>
      <c r="J119" s="59"/>
      <c r="K119" s="59"/>
      <c r="L119" s="59"/>
      <c r="M119" s="59"/>
      <c r="N119" s="61"/>
    </row>
    <row r="120" spans="1:19" ht="14.25" customHeight="1">
      <c r="A120" s="86"/>
      <c r="B120" s="72"/>
      <c r="C120" s="98"/>
      <c r="D120" s="58"/>
      <c r="E120" s="57"/>
      <c r="F120" s="57"/>
      <c r="G120" s="57"/>
      <c r="H120" s="57"/>
      <c r="I120" s="59"/>
      <c r="J120" s="59"/>
      <c r="K120" s="59"/>
      <c r="L120" s="59"/>
      <c r="M120" s="59"/>
      <c r="N120" s="61"/>
      <c r="S120"/>
    </row>
    <row r="121" spans="1:19" ht="14.25" customHeight="1" thickBot="1">
      <c r="A121" s="86"/>
      <c r="B121" s="73"/>
      <c r="C121" s="98"/>
      <c r="D121" s="58"/>
      <c r="E121" s="57"/>
      <c r="F121" s="57"/>
      <c r="G121" s="57"/>
      <c r="H121" s="57"/>
      <c r="I121" s="59"/>
      <c r="J121" s="59"/>
      <c r="K121" s="59"/>
      <c r="L121" s="59"/>
      <c r="M121" s="59"/>
      <c r="N121" s="61"/>
      <c r="S121"/>
    </row>
    <row r="122" spans="1:19" ht="14.25" customHeight="1" thickTop="1">
      <c r="A122" s="86"/>
      <c r="B122" s="71" t="s">
        <v>349</v>
      </c>
      <c r="C122" s="79">
        <v>0.01</v>
      </c>
      <c r="D122" s="57"/>
      <c r="E122" s="84">
        <v>0.74</v>
      </c>
      <c r="F122" s="84"/>
      <c r="G122" s="57">
        <v>0.01</v>
      </c>
      <c r="H122" s="57"/>
      <c r="I122" s="59">
        <v>7.0000000000000007E-2</v>
      </c>
      <c r="J122" s="59"/>
      <c r="K122" s="57">
        <v>0.01</v>
      </c>
      <c r="L122" s="57"/>
      <c r="M122" s="57">
        <v>0.01</v>
      </c>
      <c r="N122" s="60"/>
      <c r="S122"/>
    </row>
    <row r="123" spans="1:19" ht="14.25" customHeight="1">
      <c r="A123" s="86"/>
      <c r="B123" s="72"/>
      <c r="C123" s="79"/>
      <c r="D123" s="57"/>
      <c r="E123" s="84"/>
      <c r="F123" s="84"/>
      <c r="G123" s="57"/>
      <c r="H123" s="57"/>
      <c r="I123" s="59"/>
      <c r="J123" s="59"/>
      <c r="K123" s="57"/>
      <c r="L123" s="57"/>
      <c r="M123" s="57"/>
      <c r="N123" s="60"/>
      <c r="S123"/>
    </row>
    <row r="124" spans="1:19" ht="14.25" customHeight="1">
      <c r="A124" s="86"/>
      <c r="B124" s="72"/>
      <c r="C124" s="79"/>
      <c r="D124" s="57"/>
      <c r="E124" s="84"/>
      <c r="F124" s="84"/>
      <c r="G124" s="57"/>
      <c r="H124" s="57"/>
      <c r="I124" s="59"/>
      <c r="J124" s="59"/>
      <c r="K124" s="57"/>
      <c r="L124" s="57"/>
      <c r="M124" s="57"/>
      <c r="N124" s="60"/>
      <c r="S124"/>
    </row>
    <row r="125" spans="1:19" ht="14.25" customHeight="1">
      <c r="A125" s="86"/>
      <c r="B125" s="72"/>
      <c r="C125" s="79"/>
      <c r="D125" s="57"/>
      <c r="E125" s="84"/>
      <c r="F125" s="84"/>
      <c r="G125" s="57"/>
      <c r="H125" s="57"/>
      <c r="I125" s="59"/>
      <c r="J125" s="59"/>
      <c r="K125" s="57"/>
      <c r="L125" s="57"/>
      <c r="M125" s="57"/>
      <c r="N125" s="60"/>
      <c r="S125"/>
    </row>
    <row r="126" spans="1:19" ht="14.25" customHeight="1" thickBot="1">
      <c r="A126" s="86"/>
      <c r="B126" s="73"/>
      <c r="C126" s="79"/>
      <c r="D126" s="57"/>
      <c r="E126" s="84"/>
      <c r="F126" s="84"/>
      <c r="G126" s="57"/>
      <c r="H126" s="57"/>
      <c r="I126" s="59"/>
      <c r="J126" s="59"/>
      <c r="K126" s="57"/>
      <c r="L126" s="57"/>
      <c r="M126" s="57"/>
      <c r="N126" s="60"/>
    </row>
    <row r="127" spans="1:19" ht="14.25" customHeight="1" thickTop="1">
      <c r="A127" s="86"/>
      <c r="B127" s="71" t="s">
        <v>350</v>
      </c>
      <c r="C127" s="79">
        <v>0.04</v>
      </c>
      <c r="D127" s="57"/>
      <c r="E127" s="59">
        <v>0.05</v>
      </c>
      <c r="F127" s="59"/>
      <c r="G127" s="84">
        <v>0.79</v>
      </c>
      <c r="H127" s="84"/>
      <c r="I127" s="57">
        <v>0.04</v>
      </c>
      <c r="J127" s="57"/>
      <c r="K127" s="57">
        <v>0.05</v>
      </c>
      <c r="L127" s="57"/>
      <c r="M127" s="57">
        <v>0.03</v>
      </c>
      <c r="N127" s="60"/>
    </row>
    <row r="128" spans="1:19" ht="14.25" customHeight="1">
      <c r="A128" s="86"/>
      <c r="B128" s="72"/>
      <c r="C128" s="79"/>
      <c r="D128" s="57"/>
      <c r="E128" s="59"/>
      <c r="F128" s="59"/>
      <c r="G128" s="84"/>
      <c r="H128" s="84"/>
      <c r="I128" s="57"/>
      <c r="J128" s="57"/>
      <c r="K128" s="57"/>
      <c r="L128" s="57"/>
      <c r="M128" s="57"/>
      <c r="N128" s="60"/>
    </row>
    <row r="129" spans="1:14" ht="14.25" customHeight="1">
      <c r="A129" s="86"/>
      <c r="B129" s="72"/>
      <c r="C129" s="79"/>
      <c r="D129" s="57"/>
      <c r="E129" s="59"/>
      <c r="F129" s="59"/>
      <c r="G129" s="84"/>
      <c r="H129" s="84"/>
      <c r="I129" s="57"/>
      <c r="J129" s="57"/>
      <c r="K129" s="57"/>
      <c r="L129" s="57"/>
      <c r="M129" s="57"/>
      <c r="N129" s="60"/>
    </row>
    <row r="130" spans="1:14" ht="14.25" customHeight="1">
      <c r="A130" s="86"/>
      <c r="B130" s="72"/>
      <c r="C130" s="79"/>
      <c r="D130" s="57"/>
      <c r="E130" s="59"/>
      <c r="F130" s="59"/>
      <c r="G130" s="84"/>
      <c r="H130" s="84"/>
      <c r="I130" s="57"/>
      <c r="J130" s="57"/>
      <c r="K130" s="57"/>
      <c r="L130" s="57"/>
      <c r="M130" s="57"/>
      <c r="N130" s="60"/>
    </row>
    <row r="131" spans="1:14" ht="14.25" customHeight="1" thickBot="1">
      <c r="A131" s="86"/>
      <c r="B131" s="73"/>
      <c r="C131" s="79"/>
      <c r="D131" s="57"/>
      <c r="E131" s="59"/>
      <c r="F131" s="59"/>
      <c r="G131" s="84"/>
      <c r="H131" s="84"/>
      <c r="I131" s="57"/>
      <c r="J131" s="57"/>
      <c r="K131" s="57"/>
      <c r="L131" s="57"/>
      <c r="M131" s="57"/>
      <c r="N131" s="60"/>
    </row>
    <row r="132" spans="1:14" ht="14.25" customHeight="1" thickTop="1">
      <c r="A132" s="86"/>
      <c r="B132" s="71" t="s">
        <v>351</v>
      </c>
      <c r="C132" s="79">
        <v>0.06</v>
      </c>
      <c r="D132" s="57"/>
      <c r="E132" s="57">
        <v>0.05</v>
      </c>
      <c r="F132" s="57"/>
      <c r="G132" s="57">
        <v>7.0000000000000007E-2</v>
      </c>
      <c r="H132" s="57"/>
      <c r="I132" s="58">
        <v>0.91</v>
      </c>
      <c r="J132" s="58"/>
      <c r="K132" s="59">
        <v>0.01</v>
      </c>
      <c r="L132" s="59"/>
      <c r="M132" s="57">
        <v>0.06</v>
      </c>
      <c r="N132" s="60"/>
    </row>
    <row r="133" spans="1:14" ht="14.25" customHeight="1">
      <c r="A133" s="86"/>
      <c r="B133" s="72"/>
      <c r="C133" s="79"/>
      <c r="D133" s="57"/>
      <c r="E133" s="57"/>
      <c r="F133" s="57"/>
      <c r="G133" s="57"/>
      <c r="H133" s="57"/>
      <c r="I133" s="58"/>
      <c r="J133" s="58"/>
      <c r="K133" s="59"/>
      <c r="L133" s="59"/>
      <c r="M133" s="57"/>
      <c r="N133" s="60"/>
    </row>
    <row r="134" spans="1:14" ht="14.25" customHeight="1">
      <c r="A134" s="86"/>
      <c r="B134" s="72"/>
      <c r="C134" s="79"/>
      <c r="D134" s="57"/>
      <c r="E134" s="57"/>
      <c r="F134" s="57"/>
      <c r="G134" s="57"/>
      <c r="H134" s="57"/>
      <c r="I134" s="58"/>
      <c r="J134" s="58"/>
      <c r="K134" s="59"/>
      <c r="L134" s="59"/>
      <c r="M134" s="57"/>
      <c r="N134" s="60"/>
    </row>
    <row r="135" spans="1:14" ht="14.25" customHeight="1">
      <c r="A135" s="86"/>
      <c r="B135" s="72"/>
      <c r="C135" s="79"/>
      <c r="D135" s="57"/>
      <c r="E135" s="57"/>
      <c r="F135" s="57"/>
      <c r="G135" s="57"/>
      <c r="H135" s="57"/>
      <c r="I135" s="58"/>
      <c r="J135" s="58"/>
      <c r="K135" s="59"/>
      <c r="L135" s="59"/>
      <c r="M135" s="57"/>
      <c r="N135" s="60"/>
    </row>
    <row r="136" spans="1:14" ht="14.25" customHeight="1" thickBot="1">
      <c r="A136" s="86"/>
      <c r="B136" s="73"/>
      <c r="C136" s="79"/>
      <c r="D136" s="57"/>
      <c r="E136" s="57"/>
      <c r="F136" s="57"/>
      <c r="G136" s="57"/>
      <c r="H136" s="57"/>
      <c r="I136" s="58"/>
      <c r="J136" s="58"/>
      <c r="K136" s="59"/>
      <c r="L136" s="59"/>
      <c r="M136" s="57"/>
      <c r="N136" s="60"/>
    </row>
    <row r="137" spans="1:14" ht="14.25" customHeight="1" thickTop="1">
      <c r="A137" s="86"/>
      <c r="B137" s="71" t="s">
        <v>352</v>
      </c>
      <c r="C137" s="79">
        <v>0.02</v>
      </c>
      <c r="D137" s="57"/>
      <c r="E137" s="59">
        <v>0.01</v>
      </c>
      <c r="F137" s="59"/>
      <c r="G137" s="57">
        <v>0.01</v>
      </c>
      <c r="H137" s="57"/>
      <c r="I137" s="57">
        <v>0.01</v>
      </c>
      <c r="J137" s="57"/>
      <c r="K137" s="62">
        <v>0.98</v>
      </c>
      <c r="L137" s="62"/>
      <c r="M137" s="57">
        <v>0.01</v>
      </c>
      <c r="N137" s="60"/>
    </row>
    <row r="138" spans="1:14" ht="14.25" customHeight="1">
      <c r="A138" s="86"/>
      <c r="B138" s="72"/>
      <c r="C138" s="79"/>
      <c r="D138" s="57"/>
      <c r="E138" s="59"/>
      <c r="F138" s="59"/>
      <c r="G138" s="57"/>
      <c r="H138" s="57"/>
      <c r="I138" s="57"/>
      <c r="J138" s="57"/>
      <c r="K138" s="62"/>
      <c r="L138" s="62"/>
      <c r="M138" s="57"/>
      <c r="N138" s="60"/>
    </row>
    <row r="139" spans="1:14" ht="14.25" customHeight="1">
      <c r="A139" s="86"/>
      <c r="B139" s="72"/>
      <c r="C139" s="79"/>
      <c r="D139" s="57"/>
      <c r="E139" s="59"/>
      <c r="F139" s="59"/>
      <c r="G139" s="57"/>
      <c r="H139" s="57"/>
      <c r="I139" s="57"/>
      <c r="J139" s="57"/>
      <c r="K139" s="62"/>
      <c r="L139" s="62"/>
      <c r="M139" s="57"/>
      <c r="N139" s="60"/>
    </row>
    <row r="140" spans="1:14" ht="14.25" customHeight="1">
      <c r="A140" s="86"/>
      <c r="B140" s="72"/>
      <c r="C140" s="79"/>
      <c r="D140" s="57"/>
      <c r="E140" s="59"/>
      <c r="F140" s="59"/>
      <c r="G140" s="57"/>
      <c r="H140" s="57"/>
      <c r="I140" s="57"/>
      <c r="J140" s="57"/>
      <c r="K140" s="62"/>
      <c r="L140" s="62"/>
      <c r="M140" s="57"/>
      <c r="N140" s="60"/>
    </row>
    <row r="141" spans="1:14" ht="14.25" customHeight="1" thickBot="1">
      <c r="A141" s="86"/>
      <c r="B141" s="73"/>
      <c r="C141" s="79"/>
      <c r="D141" s="57"/>
      <c r="E141" s="59"/>
      <c r="F141" s="59"/>
      <c r="G141" s="57"/>
      <c r="H141" s="57"/>
      <c r="I141" s="57"/>
      <c r="J141" s="57"/>
      <c r="K141" s="62"/>
      <c r="L141" s="62"/>
      <c r="M141" s="57"/>
      <c r="N141" s="60"/>
    </row>
    <row r="142" spans="1:14" ht="14.25" customHeight="1" thickTop="1">
      <c r="A142" s="86"/>
      <c r="B142" s="71" t="s">
        <v>353</v>
      </c>
      <c r="C142" s="79">
        <v>7.0000000000000007E-2</v>
      </c>
      <c r="D142" s="57"/>
      <c r="E142" s="57">
        <v>0.01</v>
      </c>
      <c r="F142" s="57"/>
      <c r="G142" s="57">
        <v>0.01</v>
      </c>
      <c r="H142" s="57"/>
      <c r="I142" s="57">
        <v>0.01</v>
      </c>
      <c r="J142" s="57"/>
      <c r="K142" s="59">
        <v>0.01</v>
      </c>
      <c r="L142" s="59"/>
      <c r="M142" s="66">
        <v>0.88</v>
      </c>
      <c r="N142" s="76"/>
    </row>
    <row r="143" spans="1:14" ht="14.25" customHeight="1">
      <c r="A143" s="86"/>
      <c r="B143" s="72"/>
      <c r="C143" s="79"/>
      <c r="D143" s="57"/>
      <c r="E143" s="57"/>
      <c r="F143" s="57"/>
      <c r="G143" s="57"/>
      <c r="H143" s="57"/>
      <c r="I143" s="57"/>
      <c r="J143" s="57"/>
      <c r="K143" s="59"/>
      <c r="L143" s="59"/>
      <c r="M143" s="66"/>
      <c r="N143" s="76"/>
    </row>
    <row r="144" spans="1:14" ht="14.25" customHeight="1">
      <c r="A144" s="86"/>
      <c r="B144" s="72"/>
      <c r="C144" s="79"/>
      <c r="D144" s="57"/>
      <c r="E144" s="57"/>
      <c r="F144" s="57"/>
      <c r="G144" s="57"/>
      <c r="H144" s="57"/>
      <c r="I144" s="57"/>
      <c r="J144" s="57"/>
      <c r="K144" s="59"/>
      <c r="L144" s="59"/>
      <c r="M144" s="66"/>
      <c r="N144" s="76"/>
    </row>
    <row r="145" spans="1:19" ht="14.25" customHeight="1">
      <c r="A145" s="86"/>
      <c r="B145" s="72"/>
      <c r="C145" s="79"/>
      <c r="D145" s="57"/>
      <c r="E145" s="57"/>
      <c r="F145" s="57"/>
      <c r="G145" s="57"/>
      <c r="H145" s="57"/>
      <c r="I145" s="57"/>
      <c r="J145" s="57"/>
      <c r="K145" s="59"/>
      <c r="L145" s="59"/>
      <c r="M145" s="66"/>
      <c r="N145" s="76"/>
    </row>
    <row r="146" spans="1:19" ht="14.25" customHeight="1" thickBot="1">
      <c r="A146" s="86"/>
      <c r="B146" s="73"/>
      <c r="C146" s="80"/>
      <c r="D146" s="75"/>
      <c r="E146" s="75"/>
      <c r="F146" s="75"/>
      <c r="G146" s="75"/>
      <c r="H146" s="75"/>
      <c r="I146" s="75"/>
      <c r="J146" s="75"/>
      <c r="K146" s="74"/>
      <c r="L146" s="74"/>
      <c r="M146" s="77"/>
      <c r="N146" s="78"/>
    </row>
    <row r="147" spans="1:19" ht="14.25" customHeight="1" thickTop="1">
      <c r="C147" s="67" t="s">
        <v>348</v>
      </c>
      <c r="D147" s="68"/>
      <c r="E147" s="67" t="s">
        <v>349</v>
      </c>
      <c r="F147" s="68"/>
      <c r="G147" s="67" t="s">
        <v>350</v>
      </c>
      <c r="H147" s="68"/>
      <c r="I147" s="67" t="s">
        <v>351</v>
      </c>
      <c r="J147" s="68"/>
      <c r="K147" s="67" t="s">
        <v>352</v>
      </c>
      <c r="L147" s="68"/>
      <c r="M147" s="67" t="s">
        <v>353</v>
      </c>
      <c r="N147" s="68"/>
    </row>
    <row r="148" spans="1:19" ht="14.25" customHeight="1">
      <c r="C148" s="69"/>
      <c r="D148" s="70"/>
      <c r="E148" s="69"/>
      <c r="F148" s="70"/>
      <c r="G148" s="69"/>
      <c r="H148" s="70"/>
      <c r="I148" s="69"/>
      <c r="J148" s="70"/>
      <c r="K148" s="69"/>
      <c r="L148" s="70"/>
      <c r="M148" s="69"/>
      <c r="N148" s="70"/>
    </row>
    <row r="153" spans="1:19">
      <c r="E153" s="56" t="s">
        <v>426</v>
      </c>
      <c r="F153" s="56"/>
      <c r="G153" s="56"/>
      <c r="H153" s="56"/>
      <c r="I153" s="56"/>
      <c r="J153" s="56"/>
      <c r="K153" s="56"/>
      <c r="L153" s="56"/>
    </row>
    <row r="154" spans="1:19" ht="15" thickBot="1">
      <c r="E154" s="56"/>
      <c r="F154" s="56"/>
      <c r="G154" s="56"/>
      <c r="H154" s="56"/>
      <c r="I154" s="56"/>
      <c r="J154" s="56"/>
      <c r="K154" s="56"/>
      <c r="L154" s="56"/>
    </row>
    <row r="155" spans="1:19" ht="14.25" customHeight="1" thickTop="1">
      <c r="A155" s="86" t="s">
        <v>423</v>
      </c>
      <c r="B155" s="71" t="s">
        <v>354</v>
      </c>
      <c r="C155" s="99">
        <v>0.85</v>
      </c>
      <c r="D155" s="100"/>
      <c r="E155" s="63">
        <v>0.01</v>
      </c>
      <c r="F155" s="63"/>
      <c r="G155" s="63">
        <v>0.01</v>
      </c>
      <c r="H155" s="63"/>
      <c r="I155" s="63">
        <v>0.01</v>
      </c>
      <c r="J155" s="63"/>
      <c r="K155" s="64">
        <v>7.0000000000000007E-2</v>
      </c>
      <c r="L155" s="64"/>
      <c r="M155" s="63">
        <v>0.01</v>
      </c>
      <c r="N155" s="102"/>
    </row>
    <row r="156" spans="1:19">
      <c r="A156" s="86"/>
      <c r="B156" s="72"/>
      <c r="C156" s="101"/>
      <c r="D156" s="66"/>
      <c r="E156" s="57"/>
      <c r="F156" s="57"/>
      <c r="G156" s="57"/>
      <c r="H156" s="57"/>
      <c r="I156" s="57"/>
      <c r="J156" s="57"/>
      <c r="K156" s="59"/>
      <c r="L156" s="59"/>
      <c r="M156" s="57"/>
      <c r="N156" s="60"/>
    </row>
    <row r="157" spans="1:19">
      <c r="A157" s="86"/>
      <c r="B157" s="72"/>
      <c r="C157" s="101"/>
      <c r="D157" s="66"/>
      <c r="E157" s="57"/>
      <c r="F157" s="57"/>
      <c r="G157" s="57"/>
      <c r="H157" s="57"/>
      <c r="I157" s="57"/>
      <c r="J157" s="57"/>
      <c r="K157" s="59"/>
      <c r="L157" s="59"/>
      <c r="M157" s="57"/>
      <c r="N157" s="60"/>
    </row>
    <row r="158" spans="1:19" ht="15">
      <c r="A158" s="86"/>
      <c r="B158" s="72"/>
      <c r="C158" s="101"/>
      <c r="D158" s="66"/>
      <c r="E158" s="57"/>
      <c r="F158" s="57"/>
      <c r="G158" s="57"/>
      <c r="H158" s="57"/>
      <c r="I158" s="57"/>
      <c r="J158" s="57"/>
      <c r="K158" s="59"/>
      <c r="L158" s="59"/>
      <c r="M158" s="57"/>
      <c r="N158" s="60"/>
      <c r="S158"/>
    </row>
    <row r="159" spans="1:19" ht="15.75" thickBot="1">
      <c r="A159" s="86"/>
      <c r="B159" s="73"/>
      <c r="C159" s="101"/>
      <c r="D159" s="66"/>
      <c r="E159" s="57"/>
      <c r="F159" s="57"/>
      <c r="G159" s="57"/>
      <c r="H159" s="57"/>
      <c r="I159" s="57"/>
      <c r="J159" s="57"/>
      <c r="K159" s="59"/>
      <c r="L159" s="59"/>
      <c r="M159" s="57"/>
      <c r="N159" s="60"/>
      <c r="S159"/>
    </row>
    <row r="160" spans="1:19" ht="14.25" customHeight="1" thickTop="1">
      <c r="A160" s="86"/>
      <c r="B160" s="71" t="s">
        <v>355</v>
      </c>
      <c r="C160" s="85">
        <v>0.06</v>
      </c>
      <c r="D160" s="59"/>
      <c r="E160" s="62">
        <v>0.97</v>
      </c>
      <c r="F160" s="62"/>
      <c r="G160" s="59">
        <v>0.05</v>
      </c>
      <c r="H160" s="59"/>
      <c r="I160" s="59">
        <v>7.0000000000000007E-2</v>
      </c>
      <c r="J160" s="59"/>
      <c r="K160" s="57">
        <v>0.01</v>
      </c>
      <c r="L160" s="57"/>
      <c r="M160" s="57">
        <v>0.01</v>
      </c>
      <c r="N160" s="60"/>
      <c r="S160"/>
    </row>
    <row r="161" spans="1:19" ht="15">
      <c r="A161" s="86"/>
      <c r="B161" s="72"/>
      <c r="C161" s="85"/>
      <c r="D161" s="59"/>
      <c r="E161" s="62"/>
      <c r="F161" s="62"/>
      <c r="G161" s="59"/>
      <c r="H161" s="59"/>
      <c r="I161" s="59"/>
      <c r="J161" s="59"/>
      <c r="K161" s="57"/>
      <c r="L161" s="57"/>
      <c r="M161" s="57"/>
      <c r="N161" s="60"/>
      <c r="S161"/>
    </row>
    <row r="162" spans="1:19" ht="15">
      <c r="A162" s="86"/>
      <c r="B162" s="72"/>
      <c r="C162" s="85"/>
      <c r="D162" s="59"/>
      <c r="E162" s="62"/>
      <c r="F162" s="62"/>
      <c r="G162" s="59"/>
      <c r="H162" s="59"/>
      <c r="I162" s="59"/>
      <c r="J162" s="59"/>
      <c r="K162" s="57"/>
      <c r="L162" s="57"/>
      <c r="M162" s="57"/>
      <c r="N162" s="60"/>
      <c r="S162"/>
    </row>
    <row r="163" spans="1:19" ht="15">
      <c r="A163" s="86"/>
      <c r="B163" s="72"/>
      <c r="C163" s="85"/>
      <c r="D163" s="59"/>
      <c r="E163" s="62"/>
      <c r="F163" s="62"/>
      <c r="G163" s="59"/>
      <c r="H163" s="59"/>
      <c r="I163" s="59"/>
      <c r="J163" s="59"/>
      <c r="K163" s="57"/>
      <c r="L163" s="57"/>
      <c r="M163" s="57"/>
      <c r="N163" s="60"/>
      <c r="S163"/>
    </row>
    <row r="164" spans="1:19" ht="15.75" thickBot="1">
      <c r="A164" s="86"/>
      <c r="B164" s="73"/>
      <c r="C164" s="85"/>
      <c r="D164" s="59"/>
      <c r="E164" s="62"/>
      <c r="F164" s="62"/>
      <c r="G164" s="59"/>
      <c r="H164" s="59"/>
      <c r="I164" s="59"/>
      <c r="J164" s="59"/>
      <c r="K164" s="57"/>
      <c r="L164" s="57"/>
      <c r="M164" s="57"/>
      <c r="N164" s="60"/>
      <c r="S164"/>
    </row>
    <row r="165" spans="1:19" ht="14.25" customHeight="1" thickTop="1">
      <c r="A165" s="86"/>
      <c r="B165" s="71" t="s">
        <v>356</v>
      </c>
      <c r="C165" s="85">
        <v>7.0000000000000007E-2</v>
      </c>
      <c r="D165" s="59"/>
      <c r="E165" s="57">
        <v>0.02</v>
      </c>
      <c r="F165" s="57"/>
      <c r="G165" s="58">
        <v>0.94</v>
      </c>
      <c r="H165" s="58"/>
      <c r="I165" s="57">
        <v>0.01</v>
      </c>
      <c r="J165" s="57"/>
      <c r="K165" s="57">
        <v>0.01</v>
      </c>
      <c r="L165" s="57"/>
      <c r="M165" s="57">
        <v>0.03</v>
      </c>
      <c r="N165" s="60"/>
      <c r="S165"/>
    </row>
    <row r="166" spans="1:19" ht="15" customHeight="1">
      <c r="A166" s="86"/>
      <c r="B166" s="72"/>
      <c r="C166" s="85"/>
      <c r="D166" s="59"/>
      <c r="E166" s="57"/>
      <c r="F166" s="57"/>
      <c r="G166" s="58"/>
      <c r="H166" s="58"/>
      <c r="I166" s="57"/>
      <c r="J166" s="57"/>
      <c r="K166" s="57"/>
      <c r="L166" s="57"/>
      <c r="M166" s="57"/>
      <c r="N166" s="60"/>
      <c r="S166"/>
    </row>
    <row r="167" spans="1:19" ht="15" customHeight="1">
      <c r="A167" s="86"/>
      <c r="B167" s="72"/>
      <c r="C167" s="85"/>
      <c r="D167" s="59"/>
      <c r="E167" s="57"/>
      <c r="F167" s="57"/>
      <c r="G167" s="58"/>
      <c r="H167" s="58"/>
      <c r="I167" s="57"/>
      <c r="J167" s="57"/>
      <c r="K167" s="57"/>
      <c r="L167" s="57"/>
      <c r="M167" s="57"/>
      <c r="N167" s="60"/>
      <c r="S167"/>
    </row>
    <row r="168" spans="1:19" ht="15" customHeight="1">
      <c r="A168" s="86"/>
      <c r="B168" s="72"/>
      <c r="C168" s="85"/>
      <c r="D168" s="59"/>
      <c r="E168" s="57"/>
      <c r="F168" s="57"/>
      <c r="G168" s="58"/>
      <c r="H168" s="58"/>
      <c r="I168" s="57"/>
      <c r="J168" s="57"/>
      <c r="K168" s="57"/>
      <c r="L168" s="57"/>
      <c r="M168" s="57"/>
      <c r="N168" s="60"/>
      <c r="S168"/>
    </row>
    <row r="169" spans="1:19" ht="15.75" customHeight="1" thickBot="1">
      <c r="A169" s="86"/>
      <c r="B169" s="73"/>
      <c r="C169" s="85"/>
      <c r="D169" s="59"/>
      <c r="E169" s="57"/>
      <c r="F169" s="57"/>
      <c r="G169" s="58"/>
      <c r="H169" s="58"/>
      <c r="I169" s="57"/>
      <c r="J169" s="57"/>
      <c r="K169" s="57"/>
      <c r="L169" s="57"/>
      <c r="M169" s="57"/>
      <c r="N169" s="60"/>
      <c r="S169"/>
    </row>
    <row r="170" spans="1:19" ht="14.25" customHeight="1" thickTop="1">
      <c r="A170" s="86"/>
      <c r="B170" s="71" t="s">
        <v>357</v>
      </c>
      <c r="C170" s="79">
        <v>0.01</v>
      </c>
      <c r="D170" s="57"/>
      <c r="E170" s="57">
        <v>0.01</v>
      </c>
      <c r="F170" s="57"/>
      <c r="G170" s="59">
        <v>0.7</v>
      </c>
      <c r="H170" s="59"/>
      <c r="I170" s="62">
        <v>0.98</v>
      </c>
      <c r="J170" s="62"/>
      <c r="K170" s="57">
        <v>0.02</v>
      </c>
      <c r="L170" s="57"/>
      <c r="M170" s="57">
        <v>0.01</v>
      </c>
      <c r="N170" s="60"/>
      <c r="S170"/>
    </row>
    <row r="171" spans="1:19" ht="15">
      <c r="A171" s="86"/>
      <c r="B171" s="72"/>
      <c r="C171" s="79"/>
      <c r="D171" s="57"/>
      <c r="E171" s="57"/>
      <c r="F171" s="57"/>
      <c r="G171" s="59"/>
      <c r="H171" s="59"/>
      <c r="I171" s="62"/>
      <c r="J171" s="62"/>
      <c r="K171" s="57"/>
      <c r="L171" s="57"/>
      <c r="M171" s="57"/>
      <c r="N171" s="60"/>
      <c r="S171"/>
    </row>
    <row r="172" spans="1:19" ht="15">
      <c r="A172" s="86"/>
      <c r="B172" s="72"/>
      <c r="C172" s="79"/>
      <c r="D172" s="57"/>
      <c r="E172" s="57"/>
      <c r="F172" s="57"/>
      <c r="G172" s="59"/>
      <c r="H172" s="59"/>
      <c r="I172" s="62"/>
      <c r="J172" s="62"/>
      <c r="K172" s="57"/>
      <c r="L172" s="57"/>
      <c r="M172" s="57"/>
      <c r="N172" s="60"/>
      <c r="S172"/>
    </row>
    <row r="173" spans="1:19" ht="15">
      <c r="A173" s="86"/>
      <c r="B173" s="72"/>
      <c r="C173" s="79"/>
      <c r="D173" s="57"/>
      <c r="E173" s="57"/>
      <c r="F173" s="57"/>
      <c r="G173" s="59"/>
      <c r="H173" s="59"/>
      <c r="I173" s="62"/>
      <c r="J173" s="62"/>
      <c r="K173" s="57"/>
      <c r="L173" s="57"/>
      <c r="M173" s="57"/>
      <c r="N173" s="60"/>
      <c r="S173"/>
    </row>
    <row r="174" spans="1:19" ht="15.75" thickBot="1">
      <c r="A174" s="86"/>
      <c r="B174" s="73"/>
      <c r="C174" s="79"/>
      <c r="D174" s="57"/>
      <c r="E174" s="57"/>
      <c r="F174" s="57"/>
      <c r="G174" s="59"/>
      <c r="H174" s="59"/>
      <c r="I174" s="62"/>
      <c r="J174" s="62"/>
      <c r="K174" s="57"/>
      <c r="L174" s="57"/>
      <c r="M174" s="57"/>
      <c r="N174" s="60"/>
      <c r="S174"/>
    </row>
    <row r="175" spans="1:19" ht="14.25" customHeight="1" thickTop="1">
      <c r="A175" s="86"/>
      <c r="B175" s="71" t="s">
        <v>358</v>
      </c>
      <c r="C175" s="79">
        <v>0.02</v>
      </c>
      <c r="D175" s="57"/>
      <c r="E175" s="57">
        <v>0.01</v>
      </c>
      <c r="F175" s="57"/>
      <c r="G175" s="57">
        <v>0.01</v>
      </c>
      <c r="H175" s="57"/>
      <c r="I175" s="57">
        <v>0.03</v>
      </c>
      <c r="J175" s="57"/>
      <c r="K175" s="62">
        <v>0.98</v>
      </c>
      <c r="L175" s="62"/>
      <c r="M175" s="59">
        <v>0.05</v>
      </c>
      <c r="N175" s="61"/>
      <c r="S175"/>
    </row>
    <row r="176" spans="1:19">
      <c r="A176" s="86"/>
      <c r="B176" s="72"/>
      <c r="C176" s="79"/>
      <c r="D176" s="57"/>
      <c r="E176" s="57"/>
      <c r="F176" s="57"/>
      <c r="G176" s="57"/>
      <c r="H176" s="57"/>
      <c r="I176" s="57"/>
      <c r="J176" s="57"/>
      <c r="K176" s="62"/>
      <c r="L176" s="62"/>
      <c r="M176" s="59"/>
      <c r="N176" s="61"/>
    </row>
    <row r="177" spans="1:14">
      <c r="A177" s="86"/>
      <c r="B177" s="72"/>
      <c r="C177" s="79"/>
      <c r="D177" s="57"/>
      <c r="E177" s="57"/>
      <c r="F177" s="57"/>
      <c r="G177" s="57"/>
      <c r="H177" s="57"/>
      <c r="I177" s="57"/>
      <c r="J177" s="57"/>
      <c r="K177" s="62"/>
      <c r="L177" s="62"/>
      <c r="M177" s="59"/>
      <c r="N177" s="61"/>
    </row>
    <row r="178" spans="1:14">
      <c r="A178" s="86"/>
      <c r="B178" s="72"/>
      <c r="C178" s="79"/>
      <c r="D178" s="57"/>
      <c r="E178" s="57"/>
      <c r="F178" s="57"/>
      <c r="G178" s="57"/>
      <c r="H178" s="57"/>
      <c r="I178" s="57"/>
      <c r="J178" s="57"/>
      <c r="K178" s="62"/>
      <c r="L178" s="62"/>
      <c r="M178" s="59"/>
      <c r="N178" s="61"/>
    </row>
    <row r="179" spans="1:14" ht="15" thickBot="1">
      <c r="A179" s="86"/>
      <c r="B179" s="73"/>
      <c r="C179" s="79"/>
      <c r="D179" s="57"/>
      <c r="E179" s="57"/>
      <c r="F179" s="57"/>
      <c r="G179" s="57"/>
      <c r="H179" s="57"/>
      <c r="I179" s="57"/>
      <c r="J179" s="57"/>
      <c r="K179" s="62"/>
      <c r="L179" s="62"/>
      <c r="M179" s="59"/>
      <c r="N179" s="61"/>
    </row>
    <row r="180" spans="1:14" ht="14.25" customHeight="1" thickTop="1">
      <c r="A180" s="86"/>
      <c r="B180" s="71" t="s">
        <v>359</v>
      </c>
      <c r="C180" s="79">
        <v>0.01</v>
      </c>
      <c r="D180" s="57"/>
      <c r="E180" s="59">
        <v>0.06</v>
      </c>
      <c r="F180" s="59"/>
      <c r="G180" s="59">
        <v>0.05</v>
      </c>
      <c r="H180" s="59"/>
      <c r="I180" s="57">
        <v>0.04</v>
      </c>
      <c r="J180" s="57"/>
      <c r="K180" s="57">
        <v>0.03</v>
      </c>
      <c r="L180" s="57"/>
      <c r="M180" s="58">
        <v>0.93</v>
      </c>
      <c r="N180" s="90"/>
    </row>
    <row r="181" spans="1:14">
      <c r="A181" s="86"/>
      <c r="B181" s="72"/>
      <c r="C181" s="79"/>
      <c r="D181" s="57"/>
      <c r="E181" s="59"/>
      <c r="F181" s="59"/>
      <c r="G181" s="59"/>
      <c r="H181" s="59"/>
      <c r="I181" s="57"/>
      <c r="J181" s="57"/>
      <c r="K181" s="57"/>
      <c r="L181" s="57"/>
      <c r="M181" s="58"/>
      <c r="N181" s="90"/>
    </row>
    <row r="182" spans="1:14">
      <c r="A182" s="86"/>
      <c r="B182" s="72"/>
      <c r="C182" s="79"/>
      <c r="D182" s="57"/>
      <c r="E182" s="59"/>
      <c r="F182" s="59"/>
      <c r="G182" s="59"/>
      <c r="H182" s="59"/>
      <c r="I182" s="57"/>
      <c r="J182" s="57"/>
      <c r="K182" s="57"/>
      <c r="L182" s="57"/>
      <c r="M182" s="58"/>
      <c r="N182" s="90"/>
    </row>
    <row r="183" spans="1:14">
      <c r="A183" s="86"/>
      <c r="B183" s="72"/>
      <c r="C183" s="79"/>
      <c r="D183" s="57"/>
      <c r="E183" s="59"/>
      <c r="F183" s="59"/>
      <c r="G183" s="59"/>
      <c r="H183" s="59"/>
      <c r="I183" s="57"/>
      <c r="J183" s="57"/>
      <c r="K183" s="57"/>
      <c r="L183" s="57"/>
      <c r="M183" s="58"/>
      <c r="N183" s="90"/>
    </row>
    <row r="184" spans="1:14" ht="15" thickBot="1">
      <c r="A184" s="86"/>
      <c r="B184" s="73"/>
      <c r="C184" s="80"/>
      <c r="D184" s="75"/>
      <c r="E184" s="74"/>
      <c r="F184" s="74"/>
      <c r="G184" s="74"/>
      <c r="H184" s="74"/>
      <c r="I184" s="75"/>
      <c r="J184" s="75"/>
      <c r="K184" s="75"/>
      <c r="L184" s="75"/>
      <c r="M184" s="91"/>
      <c r="N184" s="92"/>
    </row>
    <row r="185" spans="1:14" ht="14.25" customHeight="1" thickTop="1">
      <c r="C185" s="67" t="s">
        <v>354</v>
      </c>
      <c r="D185" s="68"/>
      <c r="E185" s="67" t="s">
        <v>355</v>
      </c>
      <c r="F185" s="68"/>
      <c r="G185" s="67" t="s">
        <v>356</v>
      </c>
      <c r="H185" s="68"/>
      <c r="I185" s="67" t="s">
        <v>357</v>
      </c>
      <c r="J185" s="68"/>
      <c r="K185" s="67" t="s">
        <v>358</v>
      </c>
      <c r="L185" s="68"/>
      <c r="M185" s="67" t="s">
        <v>359</v>
      </c>
      <c r="N185" s="68"/>
    </row>
    <row r="186" spans="1:14" ht="14.25" customHeight="1">
      <c r="C186" s="69"/>
      <c r="D186" s="70"/>
      <c r="E186" s="69"/>
      <c r="F186" s="70"/>
      <c r="G186" s="69"/>
      <c r="H186" s="70"/>
      <c r="I186" s="69"/>
      <c r="J186" s="70"/>
      <c r="K186" s="69"/>
      <c r="L186" s="70"/>
      <c r="M186" s="69"/>
      <c r="N186" s="70"/>
    </row>
    <row r="192" spans="1:14">
      <c r="E192" s="56" t="s">
        <v>424</v>
      </c>
      <c r="F192" s="56"/>
      <c r="G192" s="56"/>
      <c r="H192" s="56"/>
      <c r="I192" s="56"/>
      <c r="J192" s="56"/>
      <c r="K192" s="56"/>
      <c r="L192" s="56"/>
    </row>
    <row r="193" spans="1:19" ht="15" thickBot="1">
      <c r="E193" s="56"/>
      <c r="F193" s="56"/>
      <c r="G193" s="56"/>
      <c r="H193" s="56"/>
      <c r="I193" s="56"/>
      <c r="J193" s="56"/>
      <c r="K193" s="56"/>
      <c r="L193" s="56"/>
    </row>
    <row r="194" spans="1:19" ht="14.25" customHeight="1" thickTop="1">
      <c r="A194" s="86" t="s">
        <v>423</v>
      </c>
      <c r="B194" s="71" t="s">
        <v>360</v>
      </c>
      <c r="C194" s="96">
        <v>0.92</v>
      </c>
      <c r="D194" s="97"/>
      <c r="E194" s="63">
        <v>0.03</v>
      </c>
      <c r="F194" s="63"/>
      <c r="G194" s="64">
        <v>0.05</v>
      </c>
      <c r="H194" s="64"/>
      <c r="I194" s="64">
        <v>0.09</v>
      </c>
      <c r="J194" s="64"/>
      <c r="K194" s="64">
        <v>7.0000000000000007E-2</v>
      </c>
      <c r="L194" s="64"/>
      <c r="M194" s="64">
        <v>0.09</v>
      </c>
      <c r="N194" s="65"/>
    </row>
    <row r="195" spans="1:19">
      <c r="A195" s="86"/>
      <c r="B195" s="72"/>
      <c r="C195" s="98"/>
      <c r="D195" s="58"/>
      <c r="E195" s="57"/>
      <c r="F195" s="57"/>
      <c r="G195" s="59"/>
      <c r="H195" s="59"/>
      <c r="I195" s="59"/>
      <c r="J195" s="59"/>
      <c r="K195" s="59"/>
      <c r="L195" s="59"/>
      <c r="M195" s="59"/>
      <c r="N195" s="61"/>
    </row>
    <row r="196" spans="1:19">
      <c r="A196" s="86"/>
      <c r="B196" s="72"/>
      <c r="C196" s="98"/>
      <c r="D196" s="58"/>
      <c r="E196" s="57"/>
      <c r="F196" s="57"/>
      <c r="G196" s="59"/>
      <c r="H196" s="59"/>
      <c r="I196" s="59"/>
      <c r="J196" s="59"/>
      <c r="K196" s="59"/>
      <c r="L196" s="59"/>
      <c r="M196" s="59"/>
      <c r="N196" s="61"/>
    </row>
    <row r="197" spans="1:19">
      <c r="A197" s="86"/>
      <c r="B197" s="72"/>
      <c r="C197" s="98"/>
      <c r="D197" s="58"/>
      <c r="E197" s="57"/>
      <c r="F197" s="57"/>
      <c r="G197" s="59"/>
      <c r="H197" s="59"/>
      <c r="I197" s="59"/>
      <c r="J197" s="59"/>
      <c r="K197" s="59"/>
      <c r="L197" s="59"/>
      <c r="M197" s="59"/>
      <c r="N197" s="61"/>
    </row>
    <row r="198" spans="1:19" ht="15.75" thickBot="1">
      <c r="A198" s="86"/>
      <c r="B198" s="73"/>
      <c r="C198" s="98"/>
      <c r="D198" s="58"/>
      <c r="E198" s="57"/>
      <c r="F198" s="57"/>
      <c r="G198" s="59"/>
      <c r="H198" s="59"/>
      <c r="I198" s="59"/>
      <c r="J198" s="59"/>
      <c r="K198" s="59"/>
      <c r="L198" s="59"/>
      <c r="M198" s="59"/>
      <c r="N198" s="61"/>
      <c r="S198"/>
    </row>
    <row r="199" spans="1:19" ht="14.25" customHeight="1" thickTop="1">
      <c r="A199" s="86"/>
      <c r="B199" s="71" t="s">
        <v>361</v>
      </c>
      <c r="C199" s="79">
        <v>0.03</v>
      </c>
      <c r="D199" s="57"/>
      <c r="E199" s="84">
        <v>0.76</v>
      </c>
      <c r="F199" s="84"/>
      <c r="G199" s="57">
        <v>0.03</v>
      </c>
      <c r="H199" s="57"/>
      <c r="I199" s="57">
        <v>0.01</v>
      </c>
      <c r="J199" s="57"/>
      <c r="K199" s="57">
        <v>0.03</v>
      </c>
      <c r="L199" s="57"/>
      <c r="M199" s="57">
        <v>0.03</v>
      </c>
      <c r="N199" s="60"/>
      <c r="S199"/>
    </row>
    <row r="200" spans="1:19" ht="14.25" customHeight="1">
      <c r="A200" s="86"/>
      <c r="B200" s="72"/>
      <c r="C200" s="79"/>
      <c r="D200" s="57"/>
      <c r="E200" s="84"/>
      <c r="F200" s="84"/>
      <c r="G200" s="57"/>
      <c r="H200" s="57"/>
      <c r="I200" s="57"/>
      <c r="J200" s="57"/>
      <c r="K200" s="57"/>
      <c r="L200" s="57"/>
      <c r="M200" s="57"/>
      <c r="N200" s="60"/>
      <c r="S200"/>
    </row>
    <row r="201" spans="1:19" ht="14.25" customHeight="1">
      <c r="A201" s="86"/>
      <c r="B201" s="72"/>
      <c r="C201" s="79"/>
      <c r="D201" s="57"/>
      <c r="E201" s="84"/>
      <c r="F201" s="84"/>
      <c r="G201" s="57"/>
      <c r="H201" s="57"/>
      <c r="I201" s="57"/>
      <c r="J201" s="57"/>
      <c r="K201" s="57"/>
      <c r="L201" s="57"/>
      <c r="M201" s="57"/>
      <c r="N201" s="60"/>
      <c r="S201"/>
    </row>
    <row r="202" spans="1:19" ht="14.25" customHeight="1">
      <c r="A202" s="86"/>
      <c r="B202" s="72"/>
      <c r="C202" s="79"/>
      <c r="D202" s="57"/>
      <c r="E202" s="84"/>
      <c r="F202" s="84"/>
      <c r="G202" s="57"/>
      <c r="H202" s="57"/>
      <c r="I202" s="57"/>
      <c r="J202" s="57"/>
      <c r="K202" s="57"/>
      <c r="L202" s="57"/>
      <c r="M202" s="57"/>
      <c r="N202" s="60"/>
      <c r="S202"/>
    </row>
    <row r="203" spans="1:19" ht="14.25" customHeight="1" thickBot="1">
      <c r="A203" s="86"/>
      <c r="B203" s="73"/>
      <c r="C203" s="79"/>
      <c r="D203" s="57"/>
      <c r="E203" s="84"/>
      <c r="F203" s="84"/>
      <c r="G203" s="57"/>
      <c r="H203" s="57"/>
      <c r="I203" s="57"/>
      <c r="J203" s="57"/>
      <c r="K203" s="57"/>
      <c r="L203" s="57"/>
      <c r="M203" s="57"/>
      <c r="N203" s="60"/>
      <c r="S203"/>
    </row>
    <row r="204" spans="1:19" ht="14.25" customHeight="1" thickTop="1">
      <c r="A204" s="86"/>
      <c r="B204" s="71" t="s">
        <v>362</v>
      </c>
      <c r="C204" s="79">
        <v>0.01</v>
      </c>
      <c r="D204" s="57"/>
      <c r="E204" s="57">
        <v>0.03</v>
      </c>
      <c r="F204" s="57"/>
      <c r="G204" s="58">
        <v>0.91</v>
      </c>
      <c r="H204" s="58"/>
      <c r="I204" s="57">
        <v>0.02</v>
      </c>
      <c r="J204" s="57"/>
      <c r="K204" s="57">
        <v>0.03</v>
      </c>
      <c r="L204" s="57"/>
      <c r="M204" s="57">
        <v>0.03</v>
      </c>
      <c r="N204" s="60"/>
    </row>
    <row r="205" spans="1:19" ht="14.25" customHeight="1">
      <c r="A205" s="86"/>
      <c r="B205" s="72"/>
      <c r="C205" s="79"/>
      <c r="D205" s="57"/>
      <c r="E205" s="57"/>
      <c r="F205" s="57"/>
      <c r="G205" s="58"/>
      <c r="H205" s="58"/>
      <c r="I205" s="57"/>
      <c r="J205" s="57"/>
      <c r="K205" s="57"/>
      <c r="L205" s="57"/>
      <c r="M205" s="57"/>
      <c r="N205" s="60"/>
    </row>
    <row r="206" spans="1:19" ht="14.25" customHeight="1">
      <c r="A206" s="86"/>
      <c r="B206" s="72"/>
      <c r="C206" s="79"/>
      <c r="D206" s="57"/>
      <c r="E206" s="57"/>
      <c r="F206" s="57"/>
      <c r="G206" s="58"/>
      <c r="H206" s="58"/>
      <c r="I206" s="57"/>
      <c r="J206" s="57"/>
      <c r="K206" s="57"/>
      <c r="L206" s="57"/>
      <c r="M206" s="57"/>
      <c r="N206" s="60"/>
    </row>
    <row r="207" spans="1:19" ht="14.25" customHeight="1">
      <c r="A207" s="86"/>
      <c r="B207" s="72"/>
      <c r="C207" s="79"/>
      <c r="D207" s="57"/>
      <c r="E207" s="57"/>
      <c r="F207" s="57"/>
      <c r="G207" s="58"/>
      <c r="H207" s="58"/>
      <c r="I207" s="57"/>
      <c r="J207" s="57"/>
      <c r="K207" s="57"/>
      <c r="L207" s="57"/>
      <c r="M207" s="57"/>
      <c r="N207" s="60"/>
    </row>
    <row r="208" spans="1:19" ht="14.25" customHeight="1" thickBot="1">
      <c r="A208" s="86"/>
      <c r="B208" s="73"/>
      <c r="C208" s="79"/>
      <c r="D208" s="57"/>
      <c r="E208" s="57"/>
      <c r="F208" s="57"/>
      <c r="G208" s="58"/>
      <c r="H208" s="58"/>
      <c r="I208" s="57"/>
      <c r="J208" s="57"/>
      <c r="K208" s="57"/>
      <c r="L208" s="57"/>
      <c r="M208" s="57"/>
      <c r="N208" s="60"/>
    </row>
    <row r="209" spans="1:14" ht="14.25" customHeight="1" thickTop="1">
      <c r="A209" s="86"/>
      <c r="B209" s="71" t="s">
        <v>363</v>
      </c>
      <c r="C209" s="85">
        <v>0.05</v>
      </c>
      <c r="D209" s="59"/>
      <c r="E209" s="59">
        <v>0.05</v>
      </c>
      <c r="F209" s="59"/>
      <c r="G209" s="57">
        <v>0.03</v>
      </c>
      <c r="H209" s="57"/>
      <c r="I209" s="58">
        <v>0.91</v>
      </c>
      <c r="J209" s="58"/>
      <c r="K209" s="57">
        <v>0.02</v>
      </c>
      <c r="L209" s="57"/>
      <c r="M209" s="57">
        <v>0.01</v>
      </c>
      <c r="N209" s="60"/>
    </row>
    <row r="210" spans="1:14">
      <c r="A210" s="86"/>
      <c r="B210" s="72"/>
      <c r="C210" s="85"/>
      <c r="D210" s="59"/>
      <c r="E210" s="59"/>
      <c r="F210" s="59"/>
      <c r="G210" s="57"/>
      <c r="H210" s="57"/>
      <c r="I210" s="58"/>
      <c r="J210" s="58"/>
      <c r="K210" s="57"/>
      <c r="L210" s="57"/>
      <c r="M210" s="57"/>
      <c r="N210" s="60"/>
    </row>
    <row r="211" spans="1:14">
      <c r="A211" s="86"/>
      <c r="B211" s="72"/>
      <c r="C211" s="85"/>
      <c r="D211" s="59"/>
      <c r="E211" s="59"/>
      <c r="F211" s="59"/>
      <c r="G211" s="57"/>
      <c r="H211" s="57"/>
      <c r="I211" s="58"/>
      <c r="J211" s="58"/>
      <c r="K211" s="57"/>
      <c r="L211" s="57"/>
      <c r="M211" s="57"/>
      <c r="N211" s="60"/>
    </row>
    <row r="212" spans="1:14">
      <c r="A212" s="86"/>
      <c r="B212" s="72"/>
      <c r="C212" s="85"/>
      <c r="D212" s="59"/>
      <c r="E212" s="59"/>
      <c r="F212" s="59"/>
      <c r="G212" s="57"/>
      <c r="H212" s="57"/>
      <c r="I212" s="58"/>
      <c r="J212" s="58"/>
      <c r="K212" s="57"/>
      <c r="L212" s="57"/>
      <c r="M212" s="57"/>
      <c r="N212" s="60"/>
    </row>
    <row r="213" spans="1:14" ht="15" thickBot="1">
      <c r="A213" s="86"/>
      <c r="B213" s="73"/>
      <c r="C213" s="85"/>
      <c r="D213" s="59"/>
      <c r="E213" s="59"/>
      <c r="F213" s="59"/>
      <c r="G213" s="57"/>
      <c r="H213" s="57"/>
      <c r="I213" s="58"/>
      <c r="J213" s="58"/>
      <c r="K213" s="57"/>
      <c r="L213" s="57"/>
      <c r="M213" s="57"/>
      <c r="N213" s="60"/>
    </row>
    <row r="214" spans="1:14" ht="14.25" customHeight="1" thickTop="1">
      <c r="A214" s="86"/>
      <c r="B214" s="71" t="s">
        <v>364</v>
      </c>
      <c r="C214" s="79">
        <v>0.01</v>
      </c>
      <c r="D214" s="57"/>
      <c r="E214" s="57">
        <v>0.01</v>
      </c>
      <c r="F214" s="57"/>
      <c r="G214" s="57">
        <v>0.01</v>
      </c>
      <c r="H214" s="57"/>
      <c r="I214" s="57">
        <v>0.03</v>
      </c>
      <c r="J214" s="57"/>
      <c r="K214" s="62">
        <v>0.98</v>
      </c>
      <c r="L214" s="62"/>
      <c r="M214" s="59">
        <v>0.05</v>
      </c>
      <c r="N214" s="61"/>
    </row>
    <row r="215" spans="1:14">
      <c r="A215" s="86"/>
      <c r="B215" s="72"/>
      <c r="C215" s="79"/>
      <c r="D215" s="57"/>
      <c r="E215" s="57"/>
      <c r="F215" s="57"/>
      <c r="G215" s="57"/>
      <c r="H215" s="57"/>
      <c r="I215" s="57"/>
      <c r="J215" s="57"/>
      <c r="K215" s="62"/>
      <c r="L215" s="62"/>
      <c r="M215" s="59"/>
      <c r="N215" s="61"/>
    </row>
    <row r="216" spans="1:14">
      <c r="A216" s="86"/>
      <c r="B216" s="72"/>
      <c r="C216" s="79"/>
      <c r="D216" s="57"/>
      <c r="E216" s="57"/>
      <c r="F216" s="57"/>
      <c r="G216" s="57"/>
      <c r="H216" s="57"/>
      <c r="I216" s="57"/>
      <c r="J216" s="57"/>
      <c r="K216" s="62"/>
      <c r="L216" s="62"/>
      <c r="M216" s="59"/>
      <c r="N216" s="61"/>
    </row>
    <row r="217" spans="1:14">
      <c r="A217" s="86"/>
      <c r="B217" s="72"/>
      <c r="C217" s="79"/>
      <c r="D217" s="57"/>
      <c r="E217" s="57"/>
      <c r="F217" s="57"/>
      <c r="G217" s="57"/>
      <c r="H217" s="57"/>
      <c r="I217" s="57"/>
      <c r="J217" s="57"/>
      <c r="K217" s="62"/>
      <c r="L217" s="62"/>
      <c r="M217" s="59"/>
      <c r="N217" s="61"/>
    </row>
    <row r="218" spans="1:14" ht="15" thickBot="1">
      <c r="A218" s="86"/>
      <c r="B218" s="73"/>
      <c r="C218" s="79"/>
      <c r="D218" s="57"/>
      <c r="E218" s="57"/>
      <c r="F218" s="57"/>
      <c r="G218" s="57"/>
      <c r="H218" s="57"/>
      <c r="I218" s="57"/>
      <c r="J218" s="57"/>
      <c r="K218" s="62"/>
      <c r="L218" s="62"/>
      <c r="M218" s="59"/>
      <c r="N218" s="61"/>
    </row>
    <row r="219" spans="1:14" ht="14.25" customHeight="1" thickTop="1">
      <c r="A219" s="86"/>
      <c r="B219" s="71" t="s">
        <v>365</v>
      </c>
      <c r="C219" s="79">
        <v>0.01</v>
      </c>
      <c r="D219" s="57"/>
      <c r="E219" s="57">
        <v>0.01</v>
      </c>
      <c r="F219" s="57"/>
      <c r="G219" s="57">
        <v>0.03</v>
      </c>
      <c r="H219" s="57"/>
      <c r="I219" s="59">
        <v>0.05</v>
      </c>
      <c r="J219" s="59"/>
      <c r="K219" s="57">
        <v>0.03</v>
      </c>
      <c r="L219" s="57"/>
      <c r="M219" s="66">
        <v>0.85</v>
      </c>
      <c r="N219" s="76"/>
    </row>
    <row r="220" spans="1:14">
      <c r="A220" s="86"/>
      <c r="B220" s="72"/>
      <c r="C220" s="79"/>
      <c r="D220" s="57"/>
      <c r="E220" s="57"/>
      <c r="F220" s="57"/>
      <c r="G220" s="57"/>
      <c r="H220" s="57"/>
      <c r="I220" s="59"/>
      <c r="J220" s="59"/>
      <c r="K220" s="57"/>
      <c r="L220" s="57"/>
      <c r="M220" s="66"/>
      <c r="N220" s="76"/>
    </row>
    <row r="221" spans="1:14">
      <c r="A221" s="86"/>
      <c r="B221" s="72"/>
      <c r="C221" s="79"/>
      <c r="D221" s="57"/>
      <c r="E221" s="57"/>
      <c r="F221" s="57"/>
      <c r="G221" s="57"/>
      <c r="H221" s="57"/>
      <c r="I221" s="59"/>
      <c r="J221" s="59"/>
      <c r="K221" s="57"/>
      <c r="L221" s="57"/>
      <c r="M221" s="66"/>
      <c r="N221" s="76"/>
    </row>
    <row r="222" spans="1:14">
      <c r="A222" s="86"/>
      <c r="B222" s="72"/>
      <c r="C222" s="79"/>
      <c r="D222" s="57"/>
      <c r="E222" s="57"/>
      <c r="F222" s="57"/>
      <c r="G222" s="57"/>
      <c r="H222" s="57"/>
      <c r="I222" s="59"/>
      <c r="J222" s="59"/>
      <c r="K222" s="57"/>
      <c r="L222" s="57"/>
      <c r="M222" s="66"/>
      <c r="N222" s="76"/>
    </row>
    <row r="223" spans="1:14" ht="15" thickBot="1">
      <c r="A223" s="86"/>
      <c r="B223" s="73"/>
      <c r="C223" s="80"/>
      <c r="D223" s="75"/>
      <c r="E223" s="75"/>
      <c r="F223" s="75"/>
      <c r="G223" s="75"/>
      <c r="H223" s="75"/>
      <c r="I223" s="74"/>
      <c r="J223" s="74"/>
      <c r="K223" s="75"/>
      <c r="L223" s="75"/>
      <c r="M223" s="77"/>
      <c r="N223" s="78"/>
    </row>
    <row r="224" spans="1:14" ht="14.25" customHeight="1" thickTop="1">
      <c r="C224" s="67" t="s">
        <v>360</v>
      </c>
      <c r="D224" s="68"/>
      <c r="E224" s="67" t="s">
        <v>361</v>
      </c>
      <c r="F224" s="68"/>
      <c r="G224" s="67" t="s">
        <v>362</v>
      </c>
      <c r="H224" s="68"/>
      <c r="I224" s="67" t="s">
        <v>363</v>
      </c>
      <c r="J224" s="68"/>
      <c r="K224" s="67" t="s">
        <v>364</v>
      </c>
      <c r="L224" s="68"/>
      <c r="M224" s="67" t="s">
        <v>365</v>
      </c>
      <c r="N224" s="68"/>
    </row>
    <row r="225" spans="1:19" ht="14.25" customHeight="1">
      <c r="C225" s="69"/>
      <c r="D225" s="70"/>
      <c r="E225" s="69"/>
      <c r="F225" s="70"/>
      <c r="G225" s="69"/>
      <c r="H225" s="70"/>
      <c r="I225" s="69"/>
      <c r="J225" s="70"/>
      <c r="K225" s="69"/>
      <c r="L225" s="70"/>
      <c r="M225" s="69"/>
      <c r="N225" s="70"/>
    </row>
    <row r="231" spans="1:19">
      <c r="E231" s="56" t="s">
        <v>425</v>
      </c>
      <c r="F231" s="56"/>
      <c r="G231" s="56"/>
      <c r="H231" s="56"/>
      <c r="I231" s="56"/>
      <c r="J231" s="56"/>
      <c r="K231" s="56"/>
      <c r="L231" s="56"/>
    </row>
    <row r="232" spans="1:19" ht="15" thickBot="1">
      <c r="E232" s="56"/>
      <c r="F232" s="56"/>
      <c r="G232" s="56"/>
      <c r="H232" s="56"/>
      <c r="I232" s="56"/>
      <c r="J232" s="56"/>
      <c r="K232" s="56"/>
      <c r="L232" s="56"/>
    </row>
    <row r="233" spans="1:19" ht="14.25" customHeight="1" thickTop="1">
      <c r="A233" s="86" t="s">
        <v>423</v>
      </c>
      <c r="B233" s="71" t="s">
        <v>366</v>
      </c>
      <c r="C233" s="99">
        <v>0.86</v>
      </c>
      <c r="D233" s="100"/>
      <c r="E233" s="63">
        <v>0.01</v>
      </c>
      <c r="F233" s="63"/>
      <c r="G233" s="64">
        <v>7.0000000000000007E-2</v>
      </c>
      <c r="H233" s="64"/>
      <c r="I233" s="64">
        <v>7.0000000000000007E-2</v>
      </c>
      <c r="J233" s="64"/>
      <c r="K233" s="64">
        <v>7.0000000000000007E-2</v>
      </c>
      <c r="L233" s="64"/>
      <c r="M233" s="63">
        <v>0.01</v>
      </c>
      <c r="N233" s="102"/>
    </row>
    <row r="234" spans="1:19">
      <c r="A234" s="86"/>
      <c r="B234" s="72"/>
      <c r="C234" s="101"/>
      <c r="D234" s="66"/>
      <c r="E234" s="57"/>
      <c r="F234" s="57"/>
      <c r="G234" s="59"/>
      <c r="H234" s="59"/>
      <c r="I234" s="59"/>
      <c r="J234" s="59"/>
      <c r="K234" s="59"/>
      <c r="L234" s="59"/>
      <c r="M234" s="57"/>
      <c r="N234" s="60"/>
    </row>
    <row r="235" spans="1:19">
      <c r="A235" s="86"/>
      <c r="B235" s="72"/>
      <c r="C235" s="101"/>
      <c r="D235" s="66"/>
      <c r="E235" s="57"/>
      <c r="F235" s="57"/>
      <c r="G235" s="59"/>
      <c r="H235" s="59"/>
      <c r="I235" s="59"/>
      <c r="J235" s="59"/>
      <c r="K235" s="59"/>
      <c r="L235" s="59"/>
      <c r="M235" s="57"/>
      <c r="N235" s="60"/>
    </row>
    <row r="236" spans="1:19" ht="15">
      <c r="A236" s="86"/>
      <c r="B236" s="72"/>
      <c r="C236" s="101"/>
      <c r="D236" s="66"/>
      <c r="E236" s="57"/>
      <c r="F236" s="57"/>
      <c r="G236" s="59"/>
      <c r="H236" s="59"/>
      <c r="I236" s="59"/>
      <c r="J236" s="59"/>
      <c r="K236" s="59"/>
      <c r="L236" s="59"/>
      <c r="M236" s="57"/>
      <c r="N236" s="60"/>
      <c r="S236"/>
    </row>
    <row r="237" spans="1:19" ht="15.75" thickBot="1">
      <c r="A237" s="86"/>
      <c r="B237" s="73"/>
      <c r="C237" s="101"/>
      <c r="D237" s="66"/>
      <c r="E237" s="57"/>
      <c r="F237" s="57"/>
      <c r="G237" s="59"/>
      <c r="H237" s="59"/>
      <c r="I237" s="59"/>
      <c r="J237" s="59"/>
      <c r="K237" s="59"/>
      <c r="L237" s="59"/>
      <c r="M237" s="57"/>
      <c r="N237" s="60"/>
      <c r="S237"/>
    </row>
    <row r="238" spans="1:19" ht="14.25" customHeight="1" thickTop="1">
      <c r="A238" s="86"/>
      <c r="B238" s="71" t="s">
        <v>366</v>
      </c>
      <c r="C238" s="85">
        <v>7.0000000000000007E-2</v>
      </c>
      <c r="D238" s="59"/>
      <c r="E238" s="58">
        <v>0.91</v>
      </c>
      <c r="F238" s="58"/>
      <c r="G238" s="57">
        <v>0.01</v>
      </c>
      <c r="H238" s="57"/>
      <c r="I238" s="59">
        <v>7.0000000000000007E-2</v>
      </c>
      <c r="J238" s="59"/>
      <c r="K238" s="57">
        <v>0.01</v>
      </c>
      <c r="L238" s="57"/>
      <c r="M238" s="57">
        <v>0.03</v>
      </c>
      <c r="N238" s="60"/>
      <c r="S238"/>
    </row>
    <row r="239" spans="1:19" ht="15">
      <c r="A239" s="86"/>
      <c r="B239" s="72"/>
      <c r="C239" s="85"/>
      <c r="D239" s="59"/>
      <c r="E239" s="58"/>
      <c r="F239" s="58"/>
      <c r="G239" s="57"/>
      <c r="H239" s="57"/>
      <c r="I239" s="59"/>
      <c r="J239" s="59"/>
      <c r="K239" s="57"/>
      <c r="L239" s="57"/>
      <c r="M239" s="57"/>
      <c r="N239" s="60"/>
      <c r="S239"/>
    </row>
    <row r="240" spans="1:19" ht="15">
      <c r="A240" s="86"/>
      <c r="B240" s="72"/>
      <c r="C240" s="85"/>
      <c r="D240" s="59"/>
      <c r="E240" s="58"/>
      <c r="F240" s="58"/>
      <c r="G240" s="57"/>
      <c r="H240" s="57"/>
      <c r="I240" s="59"/>
      <c r="J240" s="59"/>
      <c r="K240" s="57"/>
      <c r="L240" s="57"/>
      <c r="M240" s="57"/>
      <c r="N240" s="60"/>
      <c r="S240"/>
    </row>
    <row r="241" spans="1:19" ht="15">
      <c r="A241" s="86"/>
      <c r="B241" s="72"/>
      <c r="C241" s="85"/>
      <c r="D241" s="59"/>
      <c r="E241" s="58"/>
      <c r="F241" s="58"/>
      <c r="G241" s="57"/>
      <c r="H241" s="57"/>
      <c r="I241" s="59"/>
      <c r="J241" s="59"/>
      <c r="K241" s="57"/>
      <c r="L241" s="57"/>
      <c r="M241" s="57"/>
      <c r="N241" s="60"/>
      <c r="S241"/>
    </row>
    <row r="242" spans="1:19" ht="15" thickBot="1">
      <c r="A242" s="86"/>
      <c r="B242" s="73"/>
      <c r="C242" s="85"/>
      <c r="D242" s="59"/>
      <c r="E242" s="58"/>
      <c r="F242" s="58"/>
      <c r="G242" s="57"/>
      <c r="H242" s="57"/>
      <c r="I242" s="59"/>
      <c r="J242" s="59"/>
      <c r="K242" s="57"/>
      <c r="L242" s="57"/>
      <c r="M242" s="57"/>
      <c r="N242" s="60"/>
    </row>
    <row r="243" spans="1:19" ht="14.25" customHeight="1" thickTop="1">
      <c r="A243" s="86"/>
      <c r="B243" s="71" t="s">
        <v>368</v>
      </c>
      <c r="C243" s="79">
        <v>0.01</v>
      </c>
      <c r="D243" s="57"/>
      <c r="E243" s="59">
        <v>0.06</v>
      </c>
      <c r="F243" s="59"/>
      <c r="G243" s="58">
        <v>0.91</v>
      </c>
      <c r="H243" s="58"/>
      <c r="I243" s="57">
        <v>0.01</v>
      </c>
      <c r="J243" s="57"/>
      <c r="K243" s="57">
        <v>0.01</v>
      </c>
      <c r="L243" s="57"/>
      <c r="M243" s="57">
        <v>0.01</v>
      </c>
      <c r="N243" s="60"/>
    </row>
    <row r="244" spans="1:19">
      <c r="A244" s="86"/>
      <c r="B244" s="72"/>
      <c r="C244" s="79"/>
      <c r="D244" s="57"/>
      <c r="E244" s="59"/>
      <c r="F244" s="59"/>
      <c r="G244" s="58"/>
      <c r="H244" s="58"/>
      <c r="I244" s="57"/>
      <c r="J244" s="57"/>
      <c r="K244" s="57"/>
      <c r="L244" s="57"/>
      <c r="M244" s="57"/>
      <c r="N244" s="60"/>
    </row>
    <row r="245" spans="1:19">
      <c r="A245" s="86"/>
      <c r="B245" s="72"/>
      <c r="C245" s="79"/>
      <c r="D245" s="57"/>
      <c r="E245" s="59"/>
      <c r="F245" s="59"/>
      <c r="G245" s="58"/>
      <c r="H245" s="58"/>
      <c r="I245" s="57"/>
      <c r="J245" s="57"/>
      <c r="K245" s="57"/>
      <c r="L245" s="57"/>
      <c r="M245" s="57"/>
      <c r="N245" s="60"/>
    </row>
    <row r="246" spans="1:19">
      <c r="A246" s="86"/>
      <c r="B246" s="72"/>
      <c r="C246" s="79"/>
      <c r="D246" s="57"/>
      <c r="E246" s="59"/>
      <c r="F246" s="59"/>
      <c r="G246" s="58"/>
      <c r="H246" s="58"/>
      <c r="I246" s="57"/>
      <c r="J246" s="57"/>
      <c r="K246" s="57"/>
      <c r="L246" s="57"/>
      <c r="M246" s="57"/>
      <c r="N246" s="60"/>
    </row>
    <row r="247" spans="1:19" ht="15" thickBot="1">
      <c r="A247" s="86"/>
      <c r="B247" s="73"/>
      <c r="C247" s="79"/>
      <c r="D247" s="57"/>
      <c r="E247" s="59"/>
      <c r="F247" s="59"/>
      <c r="G247" s="58"/>
      <c r="H247" s="58"/>
      <c r="I247" s="57"/>
      <c r="J247" s="57"/>
      <c r="K247" s="57"/>
      <c r="L247" s="57"/>
      <c r="M247" s="57"/>
      <c r="N247" s="60"/>
    </row>
    <row r="248" spans="1:19" ht="14.25" customHeight="1" thickTop="1">
      <c r="A248" s="86"/>
      <c r="B248" s="71" t="s">
        <v>369</v>
      </c>
      <c r="C248" s="85">
        <v>0.05</v>
      </c>
      <c r="D248" s="59"/>
      <c r="E248" s="59">
        <v>7.0000000000000007E-2</v>
      </c>
      <c r="F248" s="59"/>
      <c r="G248" s="57">
        <v>0.01</v>
      </c>
      <c r="H248" s="57"/>
      <c r="I248" s="58">
        <v>0.92</v>
      </c>
      <c r="J248" s="58"/>
      <c r="K248" s="57">
        <v>0.04</v>
      </c>
      <c r="L248" s="57"/>
      <c r="M248" s="57">
        <v>0.01</v>
      </c>
      <c r="N248" s="60"/>
    </row>
    <row r="249" spans="1:19">
      <c r="A249" s="86"/>
      <c r="B249" s="72"/>
      <c r="C249" s="85"/>
      <c r="D249" s="59"/>
      <c r="E249" s="59"/>
      <c r="F249" s="59"/>
      <c r="G249" s="57"/>
      <c r="H249" s="57"/>
      <c r="I249" s="58"/>
      <c r="J249" s="58"/>
      <c r="K249" s="57"/>
      <c r="L249" s="57"/>
      <c r="M249" s="57"/>
      <c r="N249" s="60"/>
    </row>
    <row r="250" spans="1:19">
      <c r="A250" s="86"/>
      <c r="B250" s="72"/>
      <c r="C250" s="85"/>
      <c r="D250" s="59"/>
      <c r="E250" s="59"/>
      <c r="F250" s="59"/>
      <c r="G250" s="57"/>
      <c r="H250" s="57"/>
      <c r="I250" s="58"/>
      <c r="J250" s="58"/>
      <c r="K250" s="57"/>
      <c r="L250" s="57"/>
      <c r="M250" s="57"/>
      <c r="N250" s="60"/>
    </row>
    <row r="251" spans="1:19">
      <c r="A251" s="86"/>
      <c r="B251" s="72"/>
      <c r="C251" s="85"/>
      <c r="D251" s="59"/>
      <c r="E251" s="59"/>
      <c r="F251" s="59"/>
      <c r="G251" s="57"/>
      <c r="H251" s="57"/>
      <c r="I251" s="58"/>
      <c r="J251" s="58"/>
      <c r="K251" s="57"/>
      <c r="L251" s="57"/>
      <c r="M251" s="57"/>
      <c r="N251" s="60"/>
    </row>
    <row r="252" spans="1:19" ht="15" thickBot="1">
      <c r="A252" s="86"/>
      <c r="B252" s="73"/>
      <c r="C252" s="85"/>
      <c r="D252" s="59"/>
      <c r="E252" s="59"/>
      <c r="F252" s="59"/>
      <c r="G252" s="57"/>
      <c r="H252" s="57"/>
      <c r="I252" s="58"/>
      <c r="J252" s="58"/>
      <c r="K252" s="57"/>
      <c r="L252" s="57"/>
      <c r="M252" s="57"/>
      <c r="N252" s="60"/>
    </row>
    <row r="253" spans="1:19" ht="14.25" customHeight="1" thickTop="1">
      <c r="A253" s="86"/>
      <c r="B253" s="71" t="s">
        <v>370</v>
      </c>
      <c r="C253" s="79">
        <v>0.01</v>
      </c>
      <c r="D253" s="57"/>
      <c r="E253" s="57">
        <v>0.01</v>
      </c>
      <c r="F253" s="57"/>
      <c r="G253" s="57">
        <v>0.02</v>
      </c>
      <c r="H253" s="57"/>
      <c r="I253" s="57">
        <v>0.01</v>
      </c>
      <c r="J253" s="57"/>
      <c r="K253" s="62">
        <v>0.97</v>
      </c>
      <c r="L253" s="62"/>
      <c r="M253" s="57">
        <v>0.02</v>
      </c>
      <c r="N253" s="60"/>
    </row>
    <row r="254" spans="1:19">
      <c r="A254" s="86"/>
      <c r="B254" s="72"/>
      <c r="C254" s="79"/>
      <c r="D254" s="57"/>
      <c r="E254" s="57"/>
      <c r="F254" s="57"/>
      <c r="G254" s="57"/>
      <c r="H254" s="57"/>
      <c r="I254" s="57"/>
      <c r="J254" s="57"/>
      <c r="K254" s="62"/>
      <c r="L254" s="62"/>
      <c r="M254" s="57"/>
      <c r="N254" s="60"/>
    </row>
    <row r="255" spans="1:19">
      <c r="A255" s="86"/>
      <c r="B255" s="72"/>
      <c r="C255" s="79"/>
      <c r="D255" s="57"/>
      <c r="E255" s="57"/>
      <c r="F255" s="57"/>
      <c r="G255" s="57"/>
      <c r="H255" s="57"/>
      <c r="I255" s="57"/>
      <c r="J255" s="57"/>
      <c r="K255" s="62"/>
      <c r="L255" s="62"/>
      <c r="M255" s="57"/>
      <c r="N255" s="60"/>
    </row>
    <row r="256" spans="1:19">
      <c r="A256" s="86"/>
      <c r="B256" s="72"/>
      <c r="C256" s="79"/>
      <c r="D256" s="57"/>
      <c r="E256" s="57"/>
      <c r="F256" s="57"/>
      <c r="G256" s="57"/>
      <c r="H256" s="57"/>
      <c r="I256" s="57"/>
      <c r="J256" s="57"/>
      <c r="K256" s="62"/>
      <c r="L256" s="62"/>
      <c r="M256" s="57"/>
      <c r="N256" s="60"/>
    </row>
    <row r="257" spans="1:14" ht="15" thickBot="1">
      <c r="A257" s="86"/>
      <c r="B257" s="73"/>
      <c r="C257" s="79"/>
      <c r="D257" s="57"/>
      <c r="E257" s="57"/>
      <c r="F257" s="57"/>
      <c r="G257" s="57"/>
      <c r="H257" s="57"/>
      <c r="I257" s="57"/>
      <c r="J257" s="57"/>
      <c r="K257" s="62"/>
      <c r="L257" s="62"/>
      <c r="M257" s="57"/>
      <c r="N257" s="60"/>
    </row>
    <row r="258" spans="1:14" ht="14.25" customHeight="1" thickTop="1">
      <c r="A258" s="86"/>
      <c r="B258" s="71" t="s">
        <v>371</v>
      </c>
      <c r="C258" s="79">
        <v>0.01</v>
      </c>
      <c r="D258" s="57"/>
      <c r="E258" s="57">
        <v>0.01</v>
      </c>
      <c r="F258" s="57"/>
      <c r="G258" s="59">
        <v>0.9</v>
      </c>
      <c r="H258" s="59"/>
      <c r="I258" s="57">
        <v>0.01</v>
      </c>
      <c r="J258" s="57"/>
      <c r="K258" s="57">
        <v>0.01</v>
      </c>
      <c r="L258" s="57"/>
      <c r="M258" s="66">
        <v>0.88</v>
      </c>
      <c r="N258" s="76"/>
    </row>
    <row r="259" spans="1:14">
      <c r="A259" s="86"/>
      <c r="B259" s="72"/>
      <c r="C259" s="79"/>
      <c r="D259" s="57"/>
      <c r="E259" s="57"/>
      <c r="F259" s="57"/>
      <c r="G259" s="59"/>
      <c r="H259" s="59"/>
      <c r="I259" s="57"/>
      <c r="J259" s="57"/>
      <c r="K259" s="57"/>
      <c r="L259" s="57"/>
      <c r="M259" s="66"/>
      <c r="N259" s="76"/>
    </row>
    <row r="260" spans="1:14">
      <c r="A260" s="86"/>
      <c r="B260" s="72"/>
      <c r="C260" s="79"/>
      <c r="D260" s="57"/>
      <c r="E260" s="57"/>
      <c r="F260" s="57"/>
      <c r="G260" s="59"/>
      <c r="H260" s="59"/>
      <c r="I260" s="57"/>
      <c r="J260" s="57"/>
      <c r="K260" s="57"/>
      <c r="L260" s="57"/>
      <c r="M260" s="66"/>
      <c r="N260" s="76"/>
    </row>
    <row r="261" spans="1:14">
      <c r="A261" s="86"/>
      <c r="B261" s="72"/>
      <c r="C261" s="79"/>
      <c r="D261" s="57"/>
      <c r="E261" s="57"/>
      <c r="F261" s="57"/>
      <c r="G261" s="59"/>
      <c r="H261" s="59"/>
      <c r="I261" s="57"/>
      <c r="J261" s="57"/>
      <c r="K261" s="57"/>
      <c r="L261" s="57"/>
      <c r="M261" s="66"/>
      <c r="N261" s="76"/>
    </row>
    <row r="262" spans="1:14" ht="15" thickBot="1">
      <c r="A262" s="86"/>
      <c r="B262" s="73"/>
      <c r="C262" s="80"/>
      <c r="D262" s="75"/>
      <c r="E262" s="75"/>
      <c r="F262" s="75"/>
      <c r="G262" s="74"/>
      <c r="H262" s="74"/>
      <c r="I262" s="75"/>
      <c r="J262" s="75"/>
      <c r="K262" s="75"/>
      <c r="L262" s="75"/>
      <c r="M262" s="77"/>
      <c r="N262" s="78"/>
    </row>
    <row r="263" spans="1:14" ht="14.25" customHeight="1" thickTop="1">
      <c r="C263" s="67" t="s">
        <v>366</v>
      </c>
      <c r="D263" s="68"/>
      <c r="E263" s="67" t="s">
        <v>366</v>
      </c>
      <c r="F263" s="68"/>
      <c r="G263" s="67" t="s">
        <v>368</v>
      </c>
      <c r="H263" s="68"/>
      <c r="I263" s="67" t="s">
        <v>369</v>
      </c>
      <c r="J263" s="68"/>
      <c r="K263" s="67" t="s">
        <v>370</v>
      </c>
      <c r="L263" s="68"/>
      <c r="M263" s="67" t="s">
        <v>371</v>
      </c>
      <c r="N263" s="68"/>
    </row>
    <row r="264" spans="1:14" ht="14.25" customHeight="1">
      <c r="C264" s="69"/>
      <c r="D264" s="70"/>
      <c r="E264" s="69"/>
      <c r="F264" s="70"/>
      <c r="G264" s="69"/>
      <c r="H264" s="70"/>
      <c r="I264" s="69"/>
      <c r="J264" s="70"/>
      <c r="K264" s="69"/>
      <c r="L264" s="70"/>
      <c r="M264" s="69"/>
      <c r="N264" s="70"/>
    </row>
  </sheetData>
  <mergeCells count="350">
    <mergeCell ref="M258:N262"/>
    <mergeCell ref="C263:D264"/>
    <mergeCell ref="E263:F264"/>
    <mergeCell ref="G263:H264"/>
    <mergeCell ref="I263:J264"/>
    <mergeCell ref="K263:L264"/>
    <mergeCell ref="M263:N264"/>
    <mergeCell ref="B258:B262"/>
    <mergeCell ref="C258:D262"/>
    <mergeCell ref="E258:F262"/>
    <mergeCell ref="G258:H262"/>
    <mergeCell ref="I258:J262"/>
    <mergeCell ref="K258:L262"/>
    <mergeCell ref="M243:N247"/>
    <mergeCell ref="B248:B252"/>
    <mergeCell ref="C248:D252"/>
    <mergeCell ref="E248:F252"/>
    <mergeCell ref="G248:H252"/>
    <mergeCell ref="I248:J252"/>
    <mergeCell ref="K248:L252"/>
    <mergeCell ref="M248:N252"/>
    <mergeCell ref="B253:B257"/>
    <mergeCell ref="C253:D257"/>
    <mergeCell ref="E253:F257"/>
    <mergeCell ref="G253:H257"/>
    <mergeCell ref="I253:J257"/>
    <mergeCell ref="K253:L257"/>
    <mergeCell ref="M253:N257"/>
    <mergeCell ref="M233:N237"/>
    <mergeCell ref="B238:B242"/>
    <mergeCell ref="C238:D242"/>
    <mergeCell ref="E238:F242"/>
    <mergeCell ref="G238:H242"/>
    <mergeCell ref="I238:J242"/>
    <mergeCell ref="K238:L242"/>
    <mergeCell ref="M238:N242"/>
    <mergeCell ref="E231:L232"/>
    <mergeCell ref="A233:A262"/>
    <mergeCell ref="B233:B237"/>
    <mergeCell ref="C233:D237"/>
    <mergeCell ref="E233:F237"/>
    <mergeCell ref="G233:H237"/>
    <mergeCell ref="I233:J237"/>
    <mergeCell ref="K233:L237"/>
    <mergeCell ref="B243:B247"/>
    <mergeCell ref="C243:D247"/>
    <mergeCell ref="E243:F247"/>
    <mergeCell ref="G243:H247"/>
    <mergeCell ref="I243:J247"/>
    <mergeCell ref="K243:L247"/>
    <mergeCell ref="M219:N223"/>
    <mergeCell ref="C224:D225"/>
    <mergeCell ref="E224:F225"/>
    <mergeCell ref="G224:H225"/>
    <mergeCell ref="I224:J225"/>
    <mergeCell ref="K224:L225"/>
    <mergeCell ref="M224:N225"/>
    <mergeCell ref="B219:B223"/>
    <mergeCell ref="C219:D223"/>
    <mergeCell ref="E219:F223"/>
    <mergeCell ref="G219:H223"/>
    <mergeCell ref="I219:J223"/>
    <mergeCell ref="K219:L223"/>
    <mergeCell ref="M204:N208"/>
    <mergeCell ref="B209:B213"/>
    <mergeCell ref="C209:D213"/>
    <mergeCell ref="E209:F213"/>
    <mergeCell ref="G209:H213"/>
    <mergeCell ref="I209:J213"/>
    <mergeCell ref="K209:L213"/>
    <mergeCell ref="M209:N213"/>
    <mergeCell ref="B214:B218"/>
    <mergeCell ref="C214:D218"/>
    <mergeCell ref="E214:F218"/>
    <mergeCell ref="G214:H218"/>
    <mergeCell ref="I214:J218"/>
    <mergeCell ref="K214:L218"/>
    <mergeCell ref="M214:N218"/>
    <mergeCell ref="M194:N198"/>
    <mergeCell ref="B199:B203"/>
    <mergeCell ref="C199:D203"/>
    <mergeCell ref="E199:F203"/>
    <mergeCell ref="G199:H203"/>
    <mergeCell ref="I199:J203"/>
    <mergeCell ref="K199:L203"/>
    <mergeCell ref="M199:N203"/>
    <mergeCell ref="E192:L193"/>
    <mergeCell ref="A194:A223"/>
    <mergeCell ref="B194:B198"/>
    <mergeCell ref="C194:D198"/>
    <mergeCell ref="E194:F198"/>
    <mergeCell ref="G194:H198"/>
    <mergeCell ref="I194:J198"/>
    <mergeCell ref="K194:L198"/>
    <mergeCell ref="B204:B208"/>
    <mergeCell ref="C204:D208"/>
    <mergeCell ref="E204:F208"/>
    <mergeCell ref="G204:H208"/>
    <mergeCell ref="I204:J208"/>
    <mergeCell ref="K204:L208"/>
    <mergeCell ref="M180:N184"/>
    <mergeCell ref="C185:D186"/>
    <mergeCell ref="E185:F186"/>
    <mergeCell ref="G185:H186"/>
    <mergeCell ref="I185:J186"/>
    <mergeCell ref="K185:L186"/>
    <mergeCell ref="M185:N186"/>
    <mergeCell ref="B180:B184"/>
    <mergeCell ref="C180:D184"/>
    <mergeCell ref="E180:F184"/>
    <mergeCell ref="G180:H184"/>
    <mergeCell ref="I180:J184"/>
    <mergeCell ref="K180:L184"/>
    <mergeCell ref="M165:N169"/>
    <mergeCell ref="B170:B174"/>
    <mergeCell ref="C170:D174"/>
    <mergeCell ref="E170:F174"/>
    <mergeCell ref="G170:H174"/>
    <mergeCell ref="I170:J174"/>
    <mergeCell ref="K170:L174"/>
    <mergeCell ref="M170:N174"/>
    <mergeCell ref="B175:B179"/>
    <mergeCell ref="C175:D179"/>
    <mergeCell ref="E175:F179"/>
    <mergeCell ref="G175:H179"/>
    <mergeCell ref="I175:J179"/>
    <mergeCell ref="K175:L179"/>
    <mergeCell ref="M175:N179"/>
    <mergeCell ref="M155:N159"/>
    <mergeCell ref="B160:B164"/>
    <mergeCell ref="C160:D164"/>
    <mergeCell ref="E160:F164"/>
    <mergeCell ref="G160:H164"/>
    <mergeCell ref="I160:J164"/>
    <mergeCell ref="K160:L164"/>
    <mergeCell ref="M160:N164"/>
    <mergeCell ref="E153:L154"/>
    <mergeCell ref="A155:A184"/>
    <mergeCell ref="B155:B159"/>
    <mergeCell ref="C155:D159"/>
    <mergeCell ref="E155:F159"/>
    <mergeCell ref="G155:H159"/>
    <mergeCell ref="I155:J159"/>
    <mergeCell ref="K155:L159"/>
    <mergeCell ref="B165:B169"/>
    <mergeCell ref="C165:D169"/>
    <mergeCell ref="E165:F169"/>
    <mergeCell ref="G165:H169"/>
    <mergeCell ref="I165:J169"/>
    <mergeCell ref="K165:L169"/>
    <mergeCell ref="M142:N146"/>
    <mergeCell ref="C147:D148"/>
    <mergeCell ref="E147:F148"/>
    <mergeCell ref="G147:H148"/>
    <mergeCell ref="I147:J148"/>
    <mergeCell ref="K147:L148"/>
    <mergeCell ref="M147:N148"/>
    <mergeCell ref="B142:B146"/>
    <mergeCell ref="C142:D146"/>
    <mergeCell ref="E142:F146"/>
    <mergeCell ref="G142:H146"/>
    <mergeCell ref="I142:J146"/>
    <mergeCell ref="K142:L146"/>
    <mergeCell ref="M127:N131"/>
    <mergeCell ref="B132:B136"/>
    <mergeCell ref="C132:D136"/>
    <mergeCell ref="E132:F136"/>
    <mergeCell ref="G132:H136"/>
    <mergeCell ref="I132:J136"/>
    <mergeCell ref="K132:L136"/>
    <mergeCell ref="M132:N136"/>
    <mergeCell ref="B137:B141"/>
    <mergeCell ref="C137:D141"/>
    <mergeCell ref="E137:F141"/>
    <mergeCell ref="G137:H141"/>
    <mergeCell ref="I137:J141"/>
    <mergeCell ref="K137:L141"/>
    <mergeCell ref="M137:N141"/>
    <mergeCell ref="M117:N121"/>
    <mergeCell ref="B122:B126"/>
    <mergeCell ref="C122:D126"/>
    <mergeCell ref="E122:F126"/>
    <mergeCell ref="G122:H126"/>
    <mergeCell ref="I122:J126"/>
    <mergeCell ref="K122:L126"/>
    <mergeCell ref="M122:N126"/>
    <mergeCell ref="E115:L116"/>
    <mergeCell ref="A117:A146"/>
    <mergeCell ref="B117:B121"/>
    <mergeCell ref="C117:D121"/>
    <mergeCell ref="E117:F121"/>
    <mergeCell ref="G117:H121"/>
    <mergeCell ref="I117:J121"/>
    <mergeCell ref="K117:L121"/>
    <mergeCell ref="B127:B131"/>
    <mergeCell ref="C127:D131"/>
    <mergeCell ref="E127:F131"/>
    <mergeCell ref="G127:H131"/>
    <mergeCell ref="I127:J131"/>
    <mergeCell ref="K127:L131"/>
    <mergeCell ref="M104:N108"/>
    <mergeCell ref="C109:D110"/>
    <mergeCell ref="E109:F110"/>
    <mergeCell ref="G109:H110"/>
    <mergeCell ref="I109:J110"/>
    <mergeCell ref="K109:L110"/>
    <mergeCell ref="M109:N110"/>
    <mergeCell ref="B104:B108"/>
    <mergeCell ref="C104:D108"/>
    <mergeCell ref="E104:F108"/>
    <mergeCell ref="G104:H108"/>
    <mergeCell ref="I104:J108"/>
    <mergeCell ref="K104:L108"/>
    <mergeCell ref="M89:N93"/>
    <mergeCell ref="B94:B98"/>
    <mergeCell ref="C94:D98"/>
    <mergeCell ref="E94:F98"/>
    <mergeCell ref="G94:H98"/>
    <mergeCell ref="I94:J98"/>
    <mergeCell ref="K94:L98"/>
    <mergeCell ref="M94:N98"/>
    <mergeCell ref="B99:B103"/>
    <mergeCell ref="C99:D103"/>
    <mergeCell ref="E99:F103"/>
    <mergeCell ref="G99:H103"/>
    <mergeCell ref="I99:J103"/>
    <mergeCell ref="K99:L103"/>
    <mergeCell ref="M99:N103"/>
    <mergeCell ref="M79:N83"/>
    <mergeCell ref="B84:B88"/>
    <mergeCell ref="C84:D88"/>
    <mergeCell ref="E84:F88"/>
    <mergeCell ref="G84:H88"/>
    <mergeCell ref="I84:J88"/>
    <mergeCell ref="K84:L88"/>
    <mergeCell ref="M84:N88"/>
    <mergeCell ref="E77:L78"/>
    <mergeCell ref="A79:A108"/>
    <mergeCell ref="B79:B83"/>
    <mergeCell ref="C79:D83"/>
    <mergeCell ref="E79:F83"/>
    <mergeCell ref="G79:H83"/>
    <mergeCell ref="I79:J83"/>
    <mergeCell ref="K79:L83"/>
    <mergeCell ref="B89:B93"/>
    <mergeCell ref="C89:D93"/>
    <mergeCell ref="E89:F93"/>
    <mergeCell ref="G89:H93"/>
    <mergeCell ref="I89:J93"/>
    <mergeCell ref="K89:L93"/>
    <mergeCell ref="M67:N71"/>
    <mergeCell ref="C72:D73"/>
    <mergeCell ref="E72:F73"/>
    <mergeCell ref="G72:H73"/>
    <mergeCell ref="I72:J73"/>
    <mergeCell ref="K72:L73"/>
    <mergeCell ref="M72:N73"/>
    <mergeCell ref="B67:B71"/>
    <mergeCell ref="C67:D71"/>
    <mergeCell ref="E67:F71"/>
    <mergeCell ref="G67:H71"/>
    <mergeCell ref="I67:J71"/>
    <mergeCell ref="K67:L71"/>
    <mergeCell ref="M57:N61"/>
    <mergeCell ref="B62:B66"/>
    <mergeCell ref="C62:D66"/>
    <mergeCell ref="E62:F66"/>
    <mergeCell ref="G62:H66"/>
    <mergeCell ref="I62:J66"/>
    <mergeCell ref="K62:L66"/>
    <mergeCell ref="M62:N66"/>
    <mergeCell ref="B57:B61"/>
    <mergeCell ref="C57:D61"/>
    <mergeCell ref="E57:F61"/>
    <mergeCell ref="G57:H61"/>
    <mergeCell ref="I57:J61"/>
    <mergeCell ref="K57:L61"/>
    <mergeCell ref="M52:N56"/>
    <mergeCell ref="M42:N46"/>
    <mergeCell ref="B47:B51"/>
    <mergeCell ref="C47:D51"/>
    <mergeCell ref="E47:F51"/>
    <mergeCell ref="G47:H51"/>
    <mergeCell ref="I47:J51"/>
    <mergeCell ref="K47:L51"/>
    <mergeCell ref="M47:N51"/>
    <mergeCell ref="A5:A34"/>
    <mergeCell ref="E40:L41"/>
    <mergeCell ref="A42:A71"/>
    <mergeCell ref="B42:B46"/>
    <mergeCell ref="C42:D46"/>
    <mergeCell ref="E42:F46"/>
    <mergeCell ref="G42:H46"/>
    <mergeCell ref="I42:J46"/>
    <mergeCell ref="K42:L46"/>
    <mergeCell ref="B52:B56"/>
    <mergeCell ref="C35:D36"/>
    <mergeCell ref="E35:F36"/>
    <mergeCell ref="G35:H36"/>
    <mergeCell ref="I35:J36"/>
    <mergeCell ref="K35:L36"/>
    <mergeCell ref="C52:D56"/>
    <mergeCell ref="E52:F56"/>
    <mergeCell ref="G52:H56"/>
    <mergeCell ref="I52:J56"/>
    <mergeCell ref="K52:L56"/>
    <mergeCell ref="M35:N36"/>
    <mergeCell ref="B5:B9"/>
    <mergeCell ref="B10:B14"/>
    <mergeCell ref="B15:B19"/>
    <mergeCell ref="B20:B24"/>
    <mergeCell ref="B25:B29"/>
    <mergeCell ref="B30:B34"/>
    <mergeCell ref="E30:F34"/>
    <mergeCell ref="G30:H34"/>
    <mergeCell ref="I30:J34"/>
    <mergeCell ref="K30:L34"/>
    <mergeCell ref="M30:N34"/>
    <mergeCell ref="C30:D34"/>
    <mergeCell ref="I10:J14"/>
    <mergeCell ref="K10:L14"/>
    <mergeCell ref="C5:D9"/>
    <mergeCell ref="C10:D14"/>
    <mergeCell ref="C15:D19"/>
    <mergeCell ref="C20:D24"/>
    <mergeCell ref="C25:D29"/>
    <mergeCell ref="E3:L4"/>
    <mergeCell ref="E20:F24"/>
    <mergeCell ref="G20:H24"/>
    <mergeCell ref="I20:J24"/>
    <mergeCell ref="K20:L24"/>
    <mergeCell ref="M20:N24"/>
    <mergeCell ref="E25:F29"/>
    <mergeCell ref="G25:H29"/>
    <mergeCell ref="I25:J29"/>
    <mergeCell ref="K25:L29"/>
    <mergeCell ref="M25:N29"/>
    <mergeCell ref="M10:N14"/>
    <mergeCell ref="E15:F19"/>
    <mergeCell ref="G15:H19"/>
    <mergeCell ref="I15:J19"/>
    <mergeCell ref="K15:L19"/>
    <mergeCell ref="M15:N19"/>
    <mergeCell ref="E5:F9"/>
    <mergeCell ref="G5:H9"/>
    <mergeCell ref="I5:J9"/>
    <mergeCell ref="K5:L9"/>
    <mergeCell ref="M5:N9"/>
    <mergeCell ref="E10:F14"/>
    <mergeCell ref="G10:H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69A4-2898-4238-AB97-6458E8F817C2}">
  <dimension ref="A3:AA192"/>
  <sheetViews>
    <sheetView tabSelected="1" topLeftCell="B169" zoomScale="130" zoomScaleNormal="130" workbookViewId="0">
      <selection activeCell="Q177" sqref="M177:Q182"/>
    </sheetView>
  </sheetViews>
  <sheetFormatPr defaultRowHeight="14.25"/>
  <cols>
    <col min="1" max="16384" width="9.140625" style="48"/>
  </cols>
  <sheetData>
    <row r="3" spans="1:20" ht="15">
      <c r="A3" s="49"/>
      <c r="B3" s="49"/>
      <c r="C3" s="49"/>
      <c r="D3" s="49"/>
      <c r="E3" s="56" t="s">
        <v>431</v>
      </c>
      <c r="F3" s="56"/>
      <c r="G3" s="56"/>
      <c r="H3" s="56"/>
      <c r="I3" s="56"/>
      <c r="J3" s="56"/>
      <c r="K3" s="56"/>
      <c r="L3" s="56"/>
      <c r="M3" s="49"/>
      <c r="N3" s="49"/>
    </row>
    <row r="4" spans="1:20" ht="15.75" thickBot="1">
      <c r="A4" s="49"/>
      <c r="B4" s="49"/>
      <c r="C4" s="49"/>
      <c r="D4" s="49"/>
      <c r="E4" s="56"/>
      <c r="F4" s="56"/>
      <c r="G4" s="56"/>
      <c r="H4" s="56"/>
      <c r="I4" s="56"/>
      <c r="J4" s="56"/>
      <c r="K4" s="56"/>
      <c r="L4" s="56"/>
      <c r="M4" s="49"/>
      <c r="N4" s="49"/>
    </row>
    <row r="5" spans="1:20" ht="14.25" customHeight="1" thickTop="1">
      <c r="A5" s="86" t="s">
        <v>423</v>
      </c>
      <c r="B5" s="71" t="s">
        <v>323</v>
      </c>
      <c r="C5" s="81">
        <v>0.78</v>
      </c>
      <c r="D5" s="82"/>
      <c r="E5" s="63">
        <v>0</v>
      </c>
      <c r="F5" s="63"/>
      <c r="G5" s="63">
        <v>0</v>
      </c>
      <c r="H5" s="63"/>
      <c r="I5" s="63">
        <v>0</v>
      </c>
      <c r="J5" s="63"/>
      <c r="K5" s="63">
        <v>0</v>
      </c>
      <c r="L5" s="63"/>
      <c r="M5" s="64">
        <v>0.06</v>
      </c>
      <c r="N5" s="64"/>
      <c r="O5" s="64">
        <v>0.03</v>
      </c>
      <c r="P5" s="65"/>
    </row>
    <row r="6" spans="1:20" ht="14.25" customHeight="1">
      <c r="A6" s="86"/>
      <c r="B6" s="72"/>
      <c r="C6" s="83"/>
      <c r="D6" s="84"/>
      <c r="E6" s="57"/>
      <c r="F6" s="57"/>
      <c r="G6" s="57"/>
      <c r="H6" s="57"/>
      <c r="I6" s="57"/>
      <c r="J6" s="57"/>
      <c r="K6" s="57"/>
      <c r="L6" s="57"/>
      <c r="M6" s="59"/>
      <c r="N6" s="59"/>
      <c r="O6" s="59"/>
      <c r="P6" s="61"/>
    </row>
    <row r="7" spans="1:20" ht="14.25" customHeight="1">
      <c r="A7" s="86"/>
      <c r="B7" s="72"/>
      <c r="C7" s="83"/>
      <c r="D7" s="84"/>
      <c r="E7" s="57"/>
      <c r="F7" s="57"/>
      <c r="G7" s="57"/>
      <c r="H7" s="57"/>
      <c r="I7" s="57"/>
      <c r="J7" s="57"/>
      <c r="K7" s="57"/>
      <c r="L7" s="57"/>
      <c r="M7" s="59"/>
      <c r="N7" s="59"/>
      <c r="O7" s="59"/>
      <c r="P7" s="61"/>
    </row>
    <row r="8" spans="1:20" ht="14.25" customHeight="1">
      <c r="A8" s="86"/>
      <c r="B8" s="72"/>
      <c r="C8" s="83"/>
      <c r="D8" s="84"/>
      <c r="E8" s="57"/>
      <c r="F8" s="57"/>
      <c r="G8" s="57"/>
      <c r="H8" s="57"/>
      <c r="I8" s="57"/>
      <c r="J8" s="57"/>
      <c r="K8" s="57"/>
      <c r="L8" s="57"/>
      <c r="M8" s="59"/>
      <c r="N8" s="59"/>
      <c r="O8" s="59"/>
      <c r="P8" s="61"/>
      <c r="R8" s="48" t="s">
        <v>324</v>
      </c>
      <c r="T8" s="48" t="s">
        <v>323</v>
      </c>
    </row>
    <row r="9" spans="1:20" ht="23.25" customHeight="1" thickBot="1">
      <c r="A9" s="86"/>
      <c r="B9" s="73"/>
      <c r="C9" s="83"/>
      <c r="D9" s="84"/>
      <c r="E9" s="57"/>
      <c r="F9" s="57"/>
      <c r="G9" s="57"/>
      <c r="H9" s="57"/>
      <c r="I9" s="57"/>
      <c r="J9" s="57"/>
      <c r="K9" s="57"/>
      <c r="L9" s="57"/>
      <c r="M9" s="59"/>
      <c r="N9" s="59"/>
      <c r="O9" s="59"/>
      <c r="P9" s="61"/>
      <c r="R9" s="48" t="s">
        <v>326</v>
      </c>
      <c r="T9" s="48" t="s">
        <v>324</v>
      </c>
    </row>
    <row r="10" spans="1:20" ht="14.25" customHeight="1" thickTop="1">
      <c r="A10" s="86"/>
      <c r="B10" s="71" t="s">
        <v>324</v>
      </c>
      <c r="C10" s="79">
        <v>0</v>
      </c>
      <c r="D10" s="57"/>
      <c r="E10" s="66">
        <v>0.81</v>
      </c>
      <c r="F10" s="66"/>
      <c r="G10" s="57">
        <v>0</v>
      </c>
      <c r="H10" s="57"/>
      <c r="I10" s="57">
        <v>0</v>
      </c>
      <c r="J10" s="57"/>
      <c r="K10" s="59">
        <v>0.05</v>
      </c>
      <c r="L10" s="59"/>
      <c r="M10" s="59">
        <v>0.06</v>
      </c>
      <c r="N10" s="59"/>
      <c r="O10" s="59">
        <v>7.0000000000000007E-2</v>
      </c>
      <c r="P10" s="61"/>
      <c r="R10" s="48" t="s">
        <v>325</v>
      </c>
      <c r="T10" s="48" t="s">
        <v>326</v>
      </c>
    </row>
    <row r="11" spans="1:20" ht="14.25" customHeight="1">
      <c r="A11" s="86"/>
      <c r="B11" s="72"/>
      <c r="C11" s="79"/>
      <c r="D11" s="57"/>
      <c r="E11" s="66"/>
      <c r="F11" s="66"/>
      <c r="G11" s="57"/>
      <c r="H11" s="57"/>
      <c r="I11" s="57"/>
      <c r="J11" s="57"/>
      <c r="K11" s="59"/>
      <c r="L11" s="59"/>
      <c r="M11" s="59"/>
      <c r="N11" s="59"/>
      <c r="O11" s="59"/>
      <c r="P11" s="61"/>
      <c r="R11" s="48" t="s">
        <v>327</v>
      </c>
      <c r="T11" s="48" t="s">
        <v>325</v>
      </c>
    </row>
    <row r="12" spans="1:20" ht="14.25" customHeight="1">
      <c r="A12" s="86"/>
      <c r="B12" s="72"/>
      <c r="C12" s="79"/>
      <c r="D12" s="57"/>
      <c r="E12" s="66"/>
      <c r="F12" s="66"/>
      <c r="G12" s="57"/>
      <c r="H12" s="57"/>
      <c r="I12" s="57"/>
      <c r="J12" s="57"/>
      <c r="K12" s="59"/>
      <c r="L12" s="59"/>
      <c r="M12" s="59"/>
      <c r="N12" s="59"/>
      <c r="O12" s="59"/>
      <c r="P12" s="61"/>
      <c r="R12" s="48" t="s">
        <v>328</v>
      </c>
      <c r="T12" s="48" t="s">
        <v>328</v>
      </c>
    </row>
    <row r="13" spans="1:20" ht="14.25" customHeight="1">
      <c r="A13" s="86"/>
      <c r="B13" s="72"/>
      <c r="C13" s="79"/>
      <c r="D13" s="57"/>
      <c r="E13" s="66"/>
      <c r="F13" s="66"/>
      <c r="G13" s="57"/>
      <c r="H13" s="57"/>
      <c r="I13" s="57"/>
      <c r="J13" s="57"/>
      <c r="K13" s="59"/>
      <c r="L13" s="59"/>
      <c r="M13" s="59"/>
      <c r="N13" s="59"/>
      <c r="O13" s="59"/>
      <c r="P13" s="61"/>
      <c r="R13" s="48" t="s">
        <v>329</v>
      </c>
      <c r="T13" s="48" t="s">
        <v>329</v>
      </c>
    </row>
    <row r="14" spans="1:20" ht="18.75" customHeight="1" thickBot="1">
      <c r="A14" s="86"/>
      <c r="B14" s="73"/>
      <c r="C14" s="79"/>
      <c r="D14" s="57"/>
      <c r="E14" s="66"/>
      <c r="F14" s="66"/>
      <c r="G14" s="57"/>
      <c r="H14" s="57"/>
      <c r="I14" s="57"/>
      <c r="J14" s="57"/>
      <c r="K14" s="59"/>
      <c r="L14" s="59"/>
      <c r="M14" s="59"/>
      <c r="N14" s="59"/>
      <c r="O14" s="59"/>
      <c r="P14" s="61"/>
      <c r="R14" s="48" t="s">
        <v>323</v>
      </c>
      <c r="T14" s="48" t="s">
        <v>327</v>
      </c>
    </row>
    <row r="15" spans="1:20" ht="14.25" customHeight="1" thickTop="1">
      <c r="A15" s="86"/>
      <c r="B15" s="71" t="s">
        <v>326</v>
      </c>
      <c r="C15" s="85">
        <v>0.11</v>
      </c>
      <c r="D15" s="59"/>
      <c r="E15" s="59">
        <v>0.09</v>
      </c>
      <c r="F15" s="59"/>
      <c r="G15" s="84">
        <v>0.79</v>
      </c>
      <c r="H15" s="84"/>
      <c r="I15" s="57">
        <v>0</v>
      </c>
      <c r="J15" s="57"/>
      <c r="K15" s="57">
        <v>0</v>
      </c>
      <c r="L15" s="57"/>
      <c r="M15" s="57">
        <v>0</v>
      </c>
      <c r="N15" s="57"/>
      <c r="O15" s="57">
        <v>0</v>
      </c>
      <c r="P15" s="60"/>
    </row>
    <row r="16" spans="1:20" ht="14.25" customHeight="1">
      <c r="A16" s="86"/>
      <c r="B16" s="72"/>
      <c r="C16" s="85"/>
      <c r="D16" s="59"/>
      <c r="E16" s="59"/>
      <c r="F16" s="59"/>
      <c r="G16" s="84"/>
      <c r="H16" s="84"/>
      <c r="I16" s="57"/>
      <c r="J16" s="57"/>
      <c r="K16" s="57"/>
      <c r="L16" s="57"/>
      <c r="M16" s="57"/>
      <c r="N16" s="57"/>
      <c r="O16" s="57"/>
      <c r="P16" s="60"/>
    </row>
    <row r="17" spans="1:27" ht="14.25" customHeight="1">
      <c r="A17" s="86"/>
      <c r="B17" s="72"/>
      <c r="C17" s="85"/>
      <c r="D17" s="59"/>
      <c r="E17" s="59"/>
      <c r="F17" s="59"/>
      <c r="G17" s="84"/>
      <c r="H17" s="84"/>
      <c r="I17" s="57"/>
      <c r="J17" s="57"/>
      <c r="K17" s="57"/>
      <c r="L17" s="57"/>
      <c r="M17" s="57"/>
      <c r="N17" s="57"/>
      <c r="O17" s="57"/>
      <c r="P17" s="60"/>
    </row>
    <row r="18" spans="1:27" ht="14.25" customHeight="1">
      <c r="A18" s="86"/>
      <c r="B18" s="72"/>
      <c r="C18" s="85"/>
      <c r="D18" s="59"/>
      <c r="E18" s="59"/>
      <c r="F18" s="59"/>
      <c r="G18" s="84"/>
      <c r="H18" s="84"/>
      <c r="I18" s="57"/>
      <c r="J18" s="57"/>
      <c r="K18" s="57"/>
      <c r="L18" s="57"/>
      <c r="M18" s="57"/>
      <c r="N18" s="57"/>
      <c r="O18" s="57"/>
      <c r="P18" s="60"/>
    </row>
    <row r="19" spans="1:27" ht="14.25" customHeight="1" thickBot="1">
      <c r="A19" s="86"/>
      <c r="B19" s="73"/>
      <c r="C19" s="85"/>
      <c r="D19" s="59"/>
      <c r="E19" s="59"/>
      <c r="F19" s="59"/>
      <c r="G19" s="84"/>
      <c r="H19" s="84"/>
      <c r="I19" s="57"/>
      <c r="J19" s="57"/>
      <c r="K19" s="57"/>
      <c r="L19" s="57"/>
      <c r="M19" s="57"/>
      <c r="N19" s="57"/>
      <c r="O19" s="57"/>
      <c r="P19" s="60"/>
    </row>
    <row r="20" spans="1:27" ht="14.25" customHeight="1" thickTop="1">
      <c r="A20" s="86"/>
      <c r="B20" s="71" t="s">
        <v>325</v>
      </c>
      <c r="C20" s="85">
        <v>0.11</v>
      </c>
      <c r="D20" s="59"/>
      <c r="E20" s="57">
        <v>0</v>
      </c>
      <c r="F20" s="57"/>
      <c r="G20" s="57">
        <v>0</v>
      </c>
      <c r="H20" s="57"/>
      <c r="I20" s="58">
        <v>0.93</v>
      </c>
      <c r="J20" s="58"/>
      <c r="K20" s="59">
        <v>0.04</v>
      </c>
      <c r="L20" s="59"/>
      <c r="M20" s="57">
        <v>0</v>
      </c>
      <c r="N20" s="57"/>
      <c r="O20" s="57">
        <v>0</v>
      </c>
      <c r="P20" s="60"/>
    </row>
    <row r="21" spans="1:27" ht="14.25" customHeight="1">
      <c r="A21" s="86"/>
      <c r="B21" s="72"/>
      <c r="C21" s="85"/>
      <c r="D21" s="59"/>
      <c r="E21" s="57"/>
      <c r="F21" s="57"/>
      <c r="G21" s="57"/>
      <c r="H21" s="57"/>
      <c r="I21" s="58"/>
      <c r="J21" s="58"/>
      <c r="K21" s="59"/>
      <c r="L21" s="59"/>
      <c r="M21" s="57"/>
      <c r="N21" s="57"/>
      <c r="O21" s="57"/>
      <c r="P21" s="60"/>
    </row>
    <row r="22" spans="1:27" ht="14.25" customHeight="1">
      <c r="A22" s="86"/>
      <c r="B22" s="72"/>
      <c r="C22" s="85"/>
      <c r="D22" s="59"/>
      <c r="E22" s="57"/>
      <c r="F22" s="57"/>
      <c r="G22" s="57"/>
      <c r="H22" s="57"/>
      <c r="I22" s="58"/>
      <c r="J22" s="58"/>
      <c r="K22" s="59"/>
      <c r="L22" s="59"/>
      <c r="M22" s="57"/>
      <c r="N22" s="57"/>
      <c r="O22" s="57"/>
      <c r="P22" s="60"/>
    </row>
    <row r="23" spans="1:27" ht="14.25" customHeight="1">
      <c r="A23" s="86"/>
      <c r="B23" s="72"/>
      <c r="C23" s="85"/>
      <c r="D23" s="59"/>
      <c r="E23" s="57"/>
      <c r="F23" s="57"/>
      <c r="G23" s="57"/>
      <c r="H23" s="57"/>
      <c r="I23" s="58"/>
      <c r="J23" s="58"/>
      <c r="K23" s="59"/>
      <c r="L23" s="59"/>
      <c r="M23" s="57"/>
      <c r="N23" s="57"/>
      <c r="O23" s="57"/>
      <c r="P23" s="60"/>
      <c r="R23" s="48">
        <v>85.71</v>
      </c>
    </row>
    <row r="24" spans="1:27" ht="14.25" customHeight="1" thickBot="1">
      <c r="A24" s="86"/>
      <c r="B24" s="73"/>
      <c r="C24" s="85"/>
      <c r="D24" s="59"/>
      <c r="E24" s="57"/>
      <c r="F24" s="57"/>
      <c r="G24" s="57"/>
      <c r="H24" s="57"/>
      <c r="I24" s="58"/>
      <c r="J24" s="58"/>
      <c r="K24" s="59"/>
      <c r="L24" s="59"/>
      <c r="M24" s="57"/>
      <c r="N24" s="57"/>
      <c r="O24" s="57"/>
      <c r="P24" s="60"/>
    </row>
    <row r="25" spans="1:27" ht="14.25" customHeight="1" thickTop="1">
      <c r="A25" s="86"/>
      <c r="B25" s="71" t="s">
        <v>328</v>
      </c>
      <c r="C25" s="79">
        <v>0</v>
      </c>
      <c r="D25" s="57"/>
      <c r="E25" s="57">
        <v>0</v>
      </c>
      <c r="F25" s="57"/>
      <c r="G25" s="59">
        <v>0.1</v>
      </c>
      <c r="H25" s="59"/>
      <c r="I25" s="59">
        <v>7.0000000000000007E-2</v>
      </c>
      <c r="J25" s="59"/>
      <c r="K25" s="58">
        <v>0.91</v>
      </c>
      <c r="L25" s="58"/>
      <c r="M25" s="57">
        <v>0</v>
      </c>
      <c r="N25" s="57"/>
      <c r="O25" s="57">
        <v>0</v>
      </c>
      <c r="P25" s="60"/>
      <c r="U25" s="48">
        <f>1-C5</f>
        <v>0.21999999999999997</v>
      </c>
    </row>
    <row r="26" spans="1:27" ht="14.25" customHeight="1">
      <c r="A26" s="86"/>
      <c r="B26" s="72"/>
      <c r="C26" s="79"/>
      <c r="D26" s="57"/>
      <c r="E26" s="57"/>
      <c r="F26" s="57"/>
      <c r="G26" s="59"/>
      <c r="H26" s="59"/>
      <c r="I26" s="59"/>
      <c r="J26" s="59"/>
      <c r="K26" s="58"/>
      <c r="L26" s="58"/>
      <c r="M26" s="57"/>
      <c r="N26" s="57"/>
      <c r="O26" s="57"/>
      <c r="P26" s="60"/>
      <c r="V26" s="48">
        <f>1-E10</f>
        <v>0.18999999999999995</v>
      </c>
    </row>
    <row r="27" spans="1:27" ht="14.25" customHeight="1">
      <c r="A27" s="86"/>
      <c r="B27" s="72"/>
      <c r="C27" s="79"/>
      <c r="D27" s="57"/>
      <c r="E27" s="57"/>
      <c r="F27" s="57"/>
      <c r="G27" s="59"/>
      <c r="H27" s="59"/>
      <c r="I27" s="59"/>
      <c r="J27" s="59"/>
      <c r="K27" s="58"/>
      <c r="L27" s="58"/>
      <c r="M27" s="57"/>
      <c r="N27" s="57"/>
      <c r="O27" s="57"/>
      <c r="P27" s="60"/>
      <c r="W27" s="48">
        <f>1-G15</f>
        <v>0.20999999999999996</v>
      </c>
    </row>
    <row r="28" spans="1:27" ht="14.25" customHeight="1">
      <c r="A28" s="86"/>
      <c r="B28" s="72"/>
      <c r="C28" s="79"/>
      <c r="D28" s="57"/>
      <c r="E28" s="57"/>
      <c r="F28" s="57"/>
      <c r="G28" s="59"/>
      <c r="H28" s="59"/>
      <c r="I28" s="59"/>
      <c r="J28" s="59"/>
      <c r="K28" s="58"/>
      <c r="L28" s="58"/>
      <c r="M28" s="57"/>
      <c r="N28" s="57"/>
      <c r="O28" s="57"/>
      <c r="P28" s="60"/>
      <c r="X28" s="48">
        <f>1-I20</f>
        <v>6.9999999999999951E-2</v>
      </c>
    </row>
    <row r="29" spans="1:27" ht="14.25" customHeight="1" thickBot="1">
      <c r="A29" s="86"/>
      <c r="B29" s="73"/>
      <c r="C29" s="79"/>
      <c r="D29" s="57"/>
      <c r="E29" s="57"/>
      <c r="F29" s="57"/>
      <c r="G29" s="59"/>
      <c r="H29" s="59"/>
      <c r="I29" s="59"/>
      <c r="J29" s="59"/>
      <c r="K29" s="58"/>
      <c r="L29" s="58"/>
      <c r="M29" s="57"/>
      <c r="N29" s="57"/>
      <c r="O29" s="57"/>
      <c r="P29" s="60"/>
      <c r="Y29" s="48">
        <f>1-K25</f>
        <v>8.9999999999999969E-2</v>
      </c>
    </row>
    <row r="30" spans="1:27" ht="14.25" customHeight="1" thickTop="1">
      <c r="A30" s="86"/>
      <c r="B30" s="71" t="s">
        <v>327</v>
      </c>
      <c r="C30" s="79">
        <v>0</v>
      </c>
      <c r="D30" s="57"/>
      <c r="E30" s="57">
        <v>0</v>
      </c>
      <c r="F30" s="57"/>
      <c r="G30" s="59">
        <v>0.11</v>
      </c>
      <c r="H30" s="59"/>
      <c r="I30" s="57">
        <v>0</v>
      </c>
      <c r="J30" s="57"/>
      <c r="K30" s="57">
        <v>0</v>
      </c>
      <c r="L30" s="57"/>
      <c r="M30" s="66">
        <v>0.88</v>
      </c>
      <c r="N30" s="66"/>
      <c r="O30" s="57">
        <v>0</v>
      </c>
      <c r="P30" s="60"/>
      <c r="Z30" s="48">
        <f>1-M30</f>
        <v>0.12</v>
      </c>
    </row>
    <row r="31" spans="1:27" ht="14.25" customHeight="1">
      <c r="A31" s="86"/>
      <c r="B31" s="72"/>
      <c r="C31" s="79"/>
      <c r="D31" s="57"/>
      <c r="E31" s="57"/>
      <c r="F31" s="57"/>
      <c r="G31" s="59"/>
      <c r="H31" s="59"/>
      <c r="I31" s="57"/>
      <c r="J31" s="57"/>
      <c r="K31" s="57"/>
      <c r="L31" s="57"/>
      <c r="M31" s="66"/>
      <c r="N31" s="66"/>
      <c r="O31" s="57"/>
      <c r="P31" s="60"/>
      <c r="AA31" s="48">
        <f>1-O35</f>
        <v>9.9999999999999978E-2</v>
      </c>
    </row>
    <row r="32" spans="1:27" ht="14.25" customHeight="1">
      <c r="A32" s="86"/>
      <c r="B32" s="72"/>
      <c r="C32" s="79"/>
      <c r="D32" s="57"/>
      <c r="E32" s="57"/>
      <c r="F32" s="57"/>
      <c r="G32" s="59"/>
      <c r="H32" s="59"/>
      <c r="I32" s="57"/>
      <c r="J32" s="57"/>
      <c r="K32" s="57"/>
      <c r="L32" s="57"/>
      <c r="M32" s="66"/>
      <c r="N32" s="66"/>
      <c r="O32" s="57"/>
      <c r="P32" s="60"/>
    </row>
    <row r="33" spans="1:16" ht="14.25" customHeight="1">
      <c r="A33" s="86"/>
      <c r="B33" s="72"/>
      <c r="C33" s="79"/>
      <c r="D33" s="57"/>
      <c r="E33" s="57"/>
      <c r="F33" s="57"/>
      <c r="G33" s="59"/>
      <c r="H33" s="59"/>
      <c r="I33" s="57"/>
      <c r="J33" s="57"/>
      <c r="K33" s="57"/>
      <c r="L33" s="57"/>
      <c r="M33" s="66"/>
      <c r="N33" s="66"/>
      <c r="O33" s="57"/>
      <c r="P33" s="60"/>
    </row>
    <row r="34" spans="1:16" ht="14.25" customHeight="1" thickBot="1">
      <c r="A34" s="86"/>
      <c r="B34" s="73"/>
      <c r="C34" s="79"/>
      <c r="D34" s="57"/>
      <c r="E34" s="57"/>
      <c r="F34" s="57"/>
      <c r="G34" s="59"/>
      <c r="H34" s="59"/>
      <c r="I34" s="57"/>
      <c r="J34" s="57"/>
      <c r="K34" s="57"/>
      <c r="L34" s="57"/>
      <c r="M34" s="66"/>
      <c r="N34" s="66"/>
      <c r="O34" s="57"/>
      <c r="P34" s="60"/>
    </row>
    <row r="35" spans="1:16" ht="14.25" customHeight="1" thickTop="1">
      <c r="A35" s="86"/>
      <c r="B35" s="71" t="s">
        <v>329</v>
      </c>
      <c r="C35" s="79">
        <v>0</v>
      </c>
      <c r="D35" s="57"/>
      <c r="E35" s="59">
        <v>0.1</v>
      </c>
      <c r="F35" s="59"/>
      <c r="G35" s="57">
        <v>0</v>
      </c>
      <c r="H35" s="57"/>
      <c r="I35" s="57">
        <v>0</v>
      </c>
      <c r="J35" s="57"/>
      <c r="K35" s="57">
        <v>0</v>
      </c>
      <c r="L35" s="57"/>
      <c r="M35" s="57">
        <v>0</v>
      </c>
      <c r="N35" s="57"/>
      <c r="O35" s="58">
        <v>0.9</v>
      </c>
      <c r="P35" s="90"/>
    </row>
    <row r="36" spans="1:16" ht="14.25" customHeight="1">
      <c r="A36" s="86"/>
      <c r="B36" s="72"/>
      <c r="C36" s="79"/>
      <c r="D36" s="57"/>
      <c r="E36" s="59"/>
      <c r="F36" s="59"/>
      <c r="G36" s="57"/>
      <c r="H36" s="57"/>
      <c r="I36" s="57"/>
      <c r="J36" s="57"/>
      <c r="K36" s="57"/>
      <c r="L36" s="57"/>
      <c r="M36" s="57"/>
      <c r="N36" s="57"/>
      <c r="O36" s="58"/>
      <c r="P36" s="90"/>
    </row>
    <row r="37" spans="1:16" ht="14.25" customHeight="1">
      <c r="A37" s="86"/>
      <c r="B37" s="72"/>
      <c r="C37" s="79"/>
      <c r="D37" s="57"/>
      <c r="E37" s="59"/>
      <c r="F37" s="59"/>
      <c r="G37" s="57"/>
      <c r="H37" s="57"/>
      <c r="I37" s="57"/>
      <c r="J37" s="57"/>
      <c r="K37" s="57"/>
      <c r="L37" s="57"/>
      <c r="M37" s="57"/>
      <c r="N37" s="57"/>
      <c r="O37" s="58"/>
      <c r="P37" s="90"/>
    </row>
    <row r="38" spans="1:16" ht="14.25" customHeight="1">
      <c r="A38" s="86"/>
      <c r="B38" s="72"/>
      <c r="C38" s="79"/>
      <c r="D38" s="57"/>
      <c r="E38" s="59"/>
      <c r="F38" s="59"/>
      <c r="G38" s="57"/>
      <c r="H38" s="57"/>
      <c r="I38" s="57"/>
      <c r="J38" s="57"/>
      <c r="K38" s="57"/>
      <c r="L38" s="57"/>
      <c r="M38" s="57"/>
      <c r="N38" s="57"/>
      <c r="O38" s="58"/>
      <c r="P38" s="90"/>
    </row>
    <row r="39" spans="1:16" ht="14.25" customHeight="1" thickBot="1">
      <c r="A39" s="86"/>
      <c r="B39" s="73"/>
      <c r="C39" s="80"/>
      <c r="D39" s="75"/>
      <c r="E39" s="74"/>
      <c r="F39" s="74"/>
      <c r="G39" s="75"/>
      <c r="H39" s="75"/>
      <c r="I39" s="75"/>
      <c r="J39" s="75"/>
      <c r="K39" s="75"/>
      <c r="L39" s="75"/>
      <c r="M39" s="75"/>
      <c r="N39" s="75"/>
      <c r="O39" s="91"/>
      <c r="P39" s="92"/>
    </row>
    <row r="40" spans="1:16" ht="15" customHeight="1" thickTop="1">
      <c r="A40" s="49"/>
      <c r="B40" s="49"/>
      <c r="C40" s="67" t="s">
        <v>323</v>
      </c>
      <c r="D40" s="68"/>
      <c r="E40" s="67" t="s">
        <v>324</v>
      </c>
      <c r="F40" s="68"/>
      <c r="G40" s="67" t="s">
        <v>326</v>
      </c>
      <c r="H40" s="68"/>
      <c r="I40" s="67" t="s">
        <v>325</v>
      </c>
      <c r="J40" s="68"/>
      <c r="K40" s="67" t="s">
        <v>328</v>
      </c>
      <c r="L40" s="68"/>
      <c r="M40" s="67" t="s">
        <v>327</v>
      </c>
      <c r="N40" s="68"/>
      <c r="O40" s="67" t="s">
        <v>329</v>
      </c>
      <c r="P40" s="68"/>
    </row>
    <row r="41" spans="1:16" ht="15">
      <c r="A41" s="49"/>
      <c r="B41" s="49"/>
      <c r="C41" s="69"/>
      <c r="D41" s="70"/>
      <c r="E41" s="69"/>
      <c r="F41" s="70"/>
      <c r="G41" s="69"/>
      <c r="H41" s="70"/>
      <c r="I41" s="69"/>
      <c r="J41" s="70"/>
      <c r="K41" s="69"/>
      <c r="L41" s="70"/>
      <c r="M41" s="69"/>
      <c r="N41" s="70"/>
      <c r="O41" s="69"/>
      <c r="P41" s="70"/>
    </row>
    <row r="46" spans="1:16" ht="15">
      <c r="A46" s="49"/>
      <c r="B46" s="49"/>
      <c r="C46" s="49"/>
      <c r="D46" s="49"/>
      <c r="E46" s="56" t="s">
        <v>432</v>
      </c>
      <c r="F46" s="56"/>
      <c r="G46" s="56"/>
      <c r="H46" s="56"/>
      <c r="I46" s="56"/>
      <c r="J46" s="56"/>
      <c r="K46" s="56"/>
      <c r="L46" s="56"/>
      <c r="M46" s="49"/>
      <c r="N46" s="49"/>
    </row>
    <row r="47" spans="1:16" ht="15.75" thickBot="1">
      <c r="A47" s="49"/>
      <c r="B47" s="49"/>
      <c r="C47" s="49"/>
      <c r="D47" s="49"/>
      <c r="E47" s="56"/>
      <c r="F47" s="56"/>
      <c r="G47" s="56"/>
      <c r="H47" s="56"/>
      <c r="I47" s="56"/>
      <c r="J47" s="56"/>
      <c r="K47" s="56"/>
      <c r="L47" s="56"/>
      <c r="M47" s="49"/>
      <c r="N47" s="49"/>
    </row>
    <row r="48" spans="1:16" ht="15" customHeight="1" thickTop="1">
      <c r="A48" s="86" t="s">
        <v>423</v>
      </c>
      <c r="B48" s="71" t="s">
        <v>323</v>
      </c>
      <c r="C48" s="99">
        <v>0.76</v>
      </c>
      <c r="D48" s="100"/>
      <c r="E48" s="63">
        <v>0</v>
      </c>
      <c r="F48" s="63"/>
      <c r="G48" s="63">
        <v>0</v>
      </c>
      <c r="H48" s="63"/>
      <c r="I48" s="63">
        <v>0</v>
      </c>
      <c r="J48" s="63"/>
      <c r="K48" s="63">
        <v>0</v>
      </c>
      <c r="L48" s="63"/>
      <c r="M48" s="63">
        <v>0</v>
      </c>
      <c r="N48" s="63"/>
      <c r="O48" s="64">
        <v>0.16</v>
      </c>
      <c r="P48" s="65"/>
    </row>
    <row r="49" spans="1:26" ht="14.25" customHeight="1">
      <c r="A49" s="86"/>
      <c r="B49" s="72"/>
      <c r="C49" s="101"/>
      <c r="D49" s="66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9"/>
      <c r="P49" s="61"/>
    </row>
    <row r="50" spans="1:26" ht="14.25" customHeight="1">
      <c r="A50" s="86"/>
      <c r="B50" s="72"/>
      <c r="C50" s="101"/>
      <c r="D50" s="66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9"/>
      <c r="P50" s="61"/>
    </row>
    <row r="51" spans="1:26" ht="14.25" customHeight="1">
      <c r="A51" s="86"/>
      <c r="B51" s="72"/>
      <c r="C51" s="101"/>
      <c r="D51" s="66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9"/>
      <c r="P51" s="61"/>
    </row>
    <row r="52" spans="1:26" ht="15" customHeight="1" thickBot="1">
      <c r="A52" s="86"/>
      <c r="B52" s="73"/>
      <c r="C52" s="101"/>
      <c r="D52" s="66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9"/>
      <c r="P52" s="61"/>
      <c r="T52" s="48">
        <f>1-C48</f>
        <v>0.24</v>
      </c>
    </row>
    <row r="53" spans="1:26" ht="15" customHeight="1" thickTop="1">
      <c r="A53" s="86"/>
      <c r="B53" s="71" t="s">
        <v>324</v>
      </c>
      <c r="C53" s="79">
        <v>0</v>
      </c>
      <c r="D53" s="57"/>
      <c r="E53" s="66">
        <v>0.77</v>
      </c>
      <c r="F53" s="66"/>
      <c r="G53" s="57">
        <v>0</v>
      </c>
      <c r="H53" s="57"/>
      <c r="I53" s="59">
        <v>0.06</v>
      </c>
      <c r="J53" s="59"/>
      <c r="K53" s="59">
        <v>0.06</v>
      </c>
      <c r="L53" s="59"/>
      <c r="M53" s="59">
        <v>0.03</v>
      </c>
      <c r="N53" s="59"/>
      <c r="O53" s="57">
        <v>0</v>
      </c>
      <c r="P53" s="60"/>
      <c r="U53" s="48">
        <f>1-E53</f>
        <v>0.22999999999999998</v>
      </c>
    </row>
    <row r="54" spans="1:26" ht="14.25" customHeight="1">
      <c r="A54" s="86"/>
      <c r="B54" s="72"/>
      <c r="C54" s="79"/>
      <c r="D54" s="57"/>
      <c r="E54" s="66"/>
      <c r="F54" s="66"/>
      <c r="G54" s="57"/>
      <c r="H54" s="57"/>
      <c r="I54" s="59"/>
      <c r="J54" s="59"/>
      <c r="K54" s="59"/>
      <c r="L54" s="59"/>
      <c r="M54" s="59"/>
      <c r="N54" s="59"/>
      <c r="O54" s="57"/>
      <c r="P54" s="60"/>
      <c r="V54" s="48">
        <f>1-G58</f>
        <v>0.12</v>
      </c>
    </row>
    <row r="55" spans="1:26" ht="14.25" customHeight="1">
      <c r="A55" s="86"/>
      <c r="B55" s="72"/>
      <c r="C55" s="79"/>
      <c r="D55" s="57"/>
      <c r="E55" s="66"/>
      <c r="F55" s="66"/>
      <c r="G55" s="57"/>
      <c r="H55" s="57"/>
      <c r="I55" s="59"/>
      <c r="J55" s="59"/>
      <c r="K55" s="59"/>
      <c r="L55" s="59"/>
      <c r="M55" s="59"/>
      <c r="N55" s="59"/>
      <c r="O55" s="57"/>
      <c r="P55" s="60"/>
      <c r="W55" s="48">
        <f>1-I63</f>
        <v>0.12</v>
      </c>
    </row>
    <row r="56" spans="1:26" ht="14.25" customHeight="1">
      <c r="A56" s="86"/>
      <c r="B56" s="72"/>
      <c r="C56" s="79"/>
      <c r="D56" s="57"/>
      <c r="E56" s="66"/>
      <c r="F56" s="66"/>
      <c r="G56" s="57"/>
      <c r="H56" s="57"/>
      <c r="I56" s="59"/>
      <c r="J56" s="59"/>
      <c r="K56" s="59"/>
      <c r="L56" s="59"/>
      <c r="M56" s="59"/>
      <c r="N56" s="59"/>
      <c r="O56" s="57"/>
      <c r="P56" s="60"/>
      <c r="X56" s="48">
        <f>1-K68</f>
        <v>0.10999999999999999</v>
      </c>
    </row>
    <row r="57" spans="1:26" ht="15" customHeight="1" thickBot="1">
      <c r="A57" s="86"/>
      <c r="B57" s="73"/>
      <c r="C57" s="79"/>
      <c r="D57" s="57"/>
      <c r="E57" s="66"/>
      <c r="F57" s="66"/>
      <c r="G57" s="57"/>
      <c r="H57" s="57"/>
      <c r="I57" s="59"/>
      <c r="J57" s="59"/>
      <c r="K57" s="59"/>
      <c r="L57" s="59"/>
      <c r="M57" s="59"/>
      <c r="N57" s="59"/>
      <c r="O57" s="57"/>
      <c r="P57" s="60"/>
      <c r="Y57" s="48">
        <f>1-M73</f>
        <v>3.0000000000000027E-2</v>
      </c>
    </row>
    <row r="58" spans="1:26" ht="15" customHeight="1" thickTop="1">
      <c r="A58" s="86"/>
      <c r="B58" s="71" t="s">
        <v>326</v>
      </c>
      <c r="C58" s="85">
        <v>0.12</v>
      </c>
      <c r="D58" s="59"/>
      <c r="E58" s="59">
        <v>0.06</v>
      </c>
      <c r="F58" s="59"/>
      <c r="G58" s="58">
        <v>0.88</v>
      </c>
      <c r="H58" s="58"/>
      <c r="I58" s="57">
        <v>0</v>
      </c>
      <c r="J58" s="57"/>
      <c r="K58" s="57">
        <v>0</v>
      </c>
      <c r="L58" s="57"/>
      <c r="M58" s="57">
        <v>0</v>
      </c>
      <c r="N58" s="57"/>
      <c r="O58" s="57">
        <v>0</v>
      </c>
      <c r="P58" s="60"/>
      <c r="Z58" s="48">
        <f>1-O78</f>
        <v>0.20999999999999996</v>
      </c>
    </row>
    <row r="59" spans="1:26" ht="14.25" customHeight="1">
      <c r="A59" s="86"/>
      <c r="B59" s="72"/>
      <c r="C59" s="85"/>
      <c r="D59" s="59"/>
      <c r="E59" s="59"/>
      <c r="F59" s="59"/>
      <c r="G59" s="58"/>
      <c r="H59" s="58"/>
      <c r="I59" s="57"/>
      <c r="J59" s="57"/>
      <c r="K59" s="57"/>
      <c r="L59" s="57"/>
      <c r="M59" s="57"/>
      <c r="N59" s="57"/>
      <c r="O59" s="57"/>
      <c r="P59" s="60"/>
    </row>
    <row r="60" spans="1:26" ht="14.25" customHeight="1">
      <c r="A60" s="86"/>
      <c r="B60" s="72"/>
      <c r="C60" s="85"/>
      <c r="D60" s="59"/>
      <c r="E60" s="59"/>
      <c r="F60" s="59"/>
      <c r="G60" s="58"/>
      <c r="H60" s="58"/>
      <c r="I60" s="57"/>
      <c r="J60" s="57"/>
      <c r="K60" s="57"/>
      <c r="L60" s="57"/>
      <c r="M60" s="57"/>
      <c r="N60" s="57"/>
      <c r="O60" s="57"/>
      <c r="P60" s="60"/>
    </row>
    <row r="61" spans="1:26" ht="14.25" customHeight="1">
      <c r="A61" s="86"/>
      <c r="B61" s="72"/>
      <c r="C61" s="85"/>
      <c r="D61" s="59"/>
      <c r="E61" s="59"/>
      <c r="F61" s="59"/>
      <c r="G61" s="58"/>
      <c r="H61" s="58"/>
      <c r="I61" s="57"/>
      <c r="J61" s="57"/>
      <c r="K61" s="57"/>
      <c r="L61" s="57"/>
      <c r="M61" s="57"/>
      <c r="N61" s="57"/>
      <c r="O61" s="57"/>
      <c r="P61" s="60"/>
    </row>
    <row r="62" spans="1:26" ht="15" customHeight="1" thickBot="1">
      <c r="A62" s="86"/>
      <c r="B62" s="73"/>
      <c r="C62" s="85"/>
      <c r="D62" s="59"/>
      <c r="E62" s="59"/>
      <c r="F62" s="59"/>
      <c r="G62" s="58"/>
      <c r="H62" s="58"/>
      <c r="I62" s="57"/>
      <c r="J62" s="57"/>
      <c r="K62" s="57"/>
      <c r="L62" s="57"/>
      <c r="M62" s="57"/>
      <c r="N62" s="57"/>
      <c r="O62" s="57"/>
      <c r="P62" s="60"/>
    </row>
    <row r="63" spans="1:26" ht="15" customHeight="1" thickTop="1">
      <c r="A63" s="86"/>
      <c r="B63" s="71" t="s">
        <v>325</v>
      </c>
      <c r="C63" s="85">
        <v>0.12</v>
      </c>
      <c r="D63" s="59"/>
      <c r="E63" s="57">
        <v>0</v>
      </c>
      <c r="F63" s="57"/>
      <c r="G63" s="57">
        <v>0</v>
      </c>
      <c r="H63" s="57"/>
      <c r="I63" s="58">
        <v>0.88</v>
      </c>
      <c r="J63" s="58"/>
      <c r="K63" s="59">
        <v>0.05</v>
      </c>
      <c r="L63" s="59"/>
      <c r="M63" s="57">
        <v>0</v>
      </c>
      <c r="N63" s="57"/>
      <c r="O63" s="57">
        <v>0</v>
      </c>
      <c r="P63" s="60"/>
    </row>
    <row r="64" spans="1:26" ht="14.25" customHeight="1">
      <c r="A64" s="86"/>
      <c r="B64" s="72"/>
      <c r="C64" s="85"/>
      <c r="D64" s="59"/>
      <c r="E64" s="57"/>
      <c r="F64" s="57"/>
      <c r="G64" s="57"/>
      <c r="H64" s="57"/>
      <c r="I64" s="58"/>
      <c r="J64" s="58"/>
      <c r="K64" s="59"/>
      <c r="L64" s="59"/>
      <c r="M64" s="57"/>
      <c r="N64" s="57"/>
      <c r="O64" s="57"/>
      <c r="P64" s="60"/>
    </row>
    <row r="65" spans="1:18" ht="14.25" customHeight="1">
      <c r="A65" s="86"/>
      <c r="B65" s="72"/>
      <c r="C65" s="85"/>
      <c r="D65" s="59"/>
      <c r="E65" s="57"/>
      <c r="F65" s="57"/>
      <c r="G65" s="57"/>
      <c r="H65" s="57"/>
      <c r="I65" s="58"/>
      <c r="J65" s="58"/>
      <c r="K65" s="59"/>
      <c r="L65" s="59"/>
      <c r="M65" s="57"/>
      <c r="N65" s="57"/>
      <c r="O65" s="57"/>
      <c r="P65" s="60"/>
    </row>
    <row r="66" spans="1:18" ht="14.25" customHeight="1">
      <c r="A66" s="86"/>
      <c r="B66" s="72"/>
      <c r="C66" s="85"/>
      <c r="D66" s="59"/>
      <c r="E66" s="57"/>
      <c r="F66" s="57"/>
      <c r="G66" s="57"/>
      <c r="H66" s="57"/>
      <c r="I66" s="58"/>
      <c r="J66" s="58"/>
      <c r="K66" s="59"/>
      <c r="L66" s="59"/>
      <c r="M66" s="57"/>
      <c r="N66" s="57"/>
      <c r="O66" s="57"/>
      <c r="P66" s="60"/>
      <c r="R66" s="48">
        <v>84.86</v>
      </c>
    </row>
    <row r="67" spans="1:18" ht="15" customHeight="1" thickBot="1">
      <c r="A67" s="86"/>
      <c r="B67" s="73"/>
      <c r="C67" s="85"/>
      <c r="D67" s="59"/>
      <c r="E67" s="57"/>
      <c r="F67" s="57"/>
      <c r="G67" s="57"/>
      <c r="H67" s="57"/>
      <c r="I67" s="58"/>
      <c r="J67" s="58"/>
      <c r="K67" s="59"/>
      <c r="L67" s="59"/>
      <c r="M67" s="57"/>
      <c r="N67" s="57"/>
      <c r="O67" s="57"/>
      <c r="P67" s="60"/>
    </row>
    <row r="68" spans="1:18" ht="15" customHeight="1" thickTop="1">
      <c r="A68" s="86"/>
      <c r="B68" s="71" t="s">
        <v>328</v>
      </c>
      <c r="C68" s="79">
        <v>0</v>
      </c>
      <c r="D68" s="57"/>
      <c r="E68" s="59">
        <v>7.0000000000000007E-2</v>
      </c>
      <c r="F68" s="59"/>
      <c r="G68" s="57">
        <v>0</v>
      </c>
      <c r="H68" s="57"/>
      <c r="I68" s="59">
        <v>0.06</v>
      </c>
      <c r="J68" s="59"/>
      <c r="K68" s="58">
        <v>0.89</v>
      </c>
      <c r="L68" s="58"/>
      <c r="M68" s="57">
        <v>0</v>
      </c>
      <c r="N68" s="57"/>
      <c r="O68" s="59">
        <v>0.05</v>
      </c>
      <c r="P68" s="61"/>
    </row>
    <row r="69" spans="1:18" ht="14.25" customHeight="1">
      <c r="A69" s="86"/>
      <c r="B69" s="72"/>
      <c r="C69" s="79"/>
      <c r="D69" s="57"/>
      <c r="E69" s="59"/>
      <c r="F69" s="59"/>
      <c r="G69" s="57"/>
      <c r="H69" s="57"/>
      <c r="I69" s="59"/>
      <c r="J69" s="59"/>
      <c r="K69" s="58"/>
      <c r="L69" s="58"/>
      <c r="M69" s="57"/>
      <c r="N69" s="57"/>
      <c r="O69" s="59"/>
      <c r="P69" s="61"/>
    </row>
    <row r="70" spans="1:18" ht="14.25" customHeight="1">
      <c r="A70" s="86"/>
      <c r="B70" s="72"/>
      <c r="C70" s="79"/>
      <c r="D70" s="57"/>
      <c r="E70" s="59"/>
      <c r="F70" s="59"/>
      <c r="G70" s="57"/>
      <c r="H70" s="57"/>
      <c r="I70" s="59"/>
      <c r="J70" s="59"/>
      <c r="K70" s="58"/>
      <c r="L70" s="58"/>
      <c r="M70" s="57"/>
      <c r="N70" s="57"/>
      <c r="O70" s="59"/>
      <c r="P70" s="61"/>
    </row>
    <row r="71" spans="1:18" ht="14.25" customHeight="1">
      <c r="A71" s="86"/>
      <c r="B71" s="72"/>
      <c r="C71" s="79"/>
      <c r="D71" s="57"/>
      <c r="E71" s="59"/>
      <c r="F71" s="59"/>
      <c r="G71" s="57"/>
      <c r="H71" s="57"/>
      <c r="I71" s="59"/>
      <c r="J71" s="59"/>
      <c r="K71" s="58"/>
      <c r="L71" s="58"/>
      <c r="M71" s="57"/>
      <c r="N71" s="57"/>
      <c r="O71" s="59"/>
      <c r="P71" s="61"/>
    </row>
    <row r="72" spans="1:18" ht="15" customHeight="1" thickBot="1">
      <c r="A72" s="86"/>
      <c r="B72" s="73"/>
      <c r="C72" s="79"/>
      <c r="D72" s="57"/>
      <c r="E72" s="59"/>
      <c r="F72" s="59"/>
      <c r="G72" s="57"/>
      <c r="H72" s="57"/>
      <c r="I72" s="59"/>
      <c r="J72" s="59"/>
      <c r="K72" s="58"/>
      <c r="L72" s="58"/>
      <c r="M72" s="57"/>
      <c r="N72" s="57"/>
      <c r="O72" s="59"/>
      <c r="P72" s="61"/>
    </row>
    <row r="73" spans="1:18" ht="24" customHeight="1" thickTop="1">
      <c r="A73" s="86"/>
      <c r="B73" s="71" t="s">
        <v>327</v>
      </c>
      <c r="C73" s="79">
        <v>0</v>
      </c>
      <c r="D73" s="57"/>
      <c r="E73" s="57">
        <v>0</v>
      </c>
      <c r="F73" s="57"/>
      <c r="G73" s="59">
        <v>0.12</v>
      </c>
      <c r="H73" s="59"/>
      <c r="I73" s="57">
        <v>0</v>
      </c>
      <c r="J73" s="57"/>
      <c r="K73" s="57">
        <v>0</v>
      </c>
      <c r="L73" s="57"/>
      <c r="M73" s="62">
        <v>0.97</v>
      </c>
      <c r="N73" s="62"/>
      <c r="O73" s="57"/>
      <c r="P73" s="60"/>
    </row>
    <row r="74" spans="1:18" ht="14.25" customHeight="1">
      <c r="A74" s="86"/>
      <c r="B74" s="72"/>
      <c r="C74" s="79"/>
      <c r="D74" s="57"/>
      <c r="E74" s="57"/>
      <c r="F74" s="57"/>
      <c r="G74" s="59"/>
      <c r="H74" s="59"/>
      <c r="I74" s="57"/>
      <c r="J74" s="57"/>
      <c r="K74" s="57"/>
      <c r="L74" s="57"/>
      <c r="M74" s="62"/>
      <c r="N74" s="62"/>
      <c r="O74" s="57"/>
      <c r="P74" s="60"/>
    </row>
    <row r="75" spans="1:18" ht="14.25" customHeight="1">
      <c r="A75" s="86"/>
      <c r="B75" s="72"/>
      <c r="C75" s="79"/>
      <c r="D75" s="57"/>
      <c r="E75" s="57"/>
      <c r="F75" s="57"/>
      <c r="G75" s="59"/>
      <c r="H75" s="59"/>
      <c r="I75" s="57"/>
      <c r="J75" s="57"/>
      <c r="K75" s="57"/>
      <c r="L75" s="57"/>
      <c r="M75" s="62"/>
      <c r="N75" s="62"/>
      <c r="O75" s="57"/>
      <c r="P75" s="60"/>
    </row>
    <row r="76" spans="1:18" ht="14.25" customHeight="1">
      <c r="A76" s="86"/>
      <c r="B76" s="72"/>
      <c r="C76" s="79"/>
      <c r="D76" s="57"/>
      <c r="E76" s="57"/>
      <c r="F76" s="57"/>
      <c r="G76" s="59"/>
      <c r="H76" s="59"/>
      <c r="I76" s="57"/>
      <c r="J76" s="57"/>
      <c r="K76" s="57"/>
      <c r="L76" s="57"/>
      <c r="M76" s="62"/>
      <c r="N76" s="62"/>
      <c r="O76" s="57"/>
      <c r="P76" s="60"/>
    </row>
    <row r="77" spans="1:18" ht="15" customHeight="1" thickBot="1">
      <c r="A77" s="86"/>
      <c r="B77" s="73"/>
      <c r="C77" s="79"/>
      <c r="D77" s="57"/>
      <c r="E77" s="57"/>
      <c r="F77" s="57"/>
      <c r="G77" s="59"/>
      <c r="H77" s="59"/>
      <c r="I77" s="57"/>
      <c r="J77" s="57"/>
      <c r="K77" s="57"/>
      <c r="L77" s="57"/>
      <c r="M77" s="62"/>
      <c r="N77" s="62"/>
      <c r="O77" s="57"/>
      <c r="P77" s="60"/>
    </row>
    <row r="78" spans="1:18" ht="15" customHeight="1" thickTop="1">
      <c r="A78" s="86"/>
      <c r="B78" s="71" t="s">
        <v>329</v>
      </c>
      <c r="C78" s="79">
        <v>0</v>
      </c>
      <c r="D78" s="57"/>
      <c r="E78" s="59">
        <v>0.1</v>
      </c>
      <c r="F78" s="59"/>
      <c r="G78" s="57">
        <v>0</v>
      </c>
      <c r="H78" s="57"/>
      <c r="I78" s="57">
        <v>0</v>
      </c>
      <c r="J78" s="57"/>
      <c r="K78" s="57">
        <v>0</v>
      </c>
      <c r="L78" s="57"/>
      <c r="M78" s="57">
        <v>0</v>
      </c>
      <c r="N78" s="57"/>
      <c r="O78" s="66">
        <v>0.79</v>
      </c>
      <c r="P78" s="76"/>
    </row>
    <row r="79" spans="1:18" ht="14.25" customHeight="1">
      <c r="A79" s="86"/>
      <c r="B79" s="72"/>
      <c r="C79" s="79"/>
      <c r="D79" s="57"/>
      <c r="E79" s="59"/>
      <c r="F79" s="59"/>
      <c r="G79" s="57"/>
      <c r="H79" s="57"/>
      <c r="I79" s="57"/>
      <c r="J79" s="57"/>
      <c r="K79" s="57"/>
      <c r="L79" s="57"/>
      <c r="M79" s="57"/>
      <c r="N79" s="57"/>
      <c r="O79" s="66"/>
      <c r="P79" s="76"/>
    </row>
    <row r="80" spans="1:18" ht="14.25" customHeight="1">
      <c r="A80" s="86"/>
      <c r="B80" s="72"/>
      <c r="C80" s="79"/>
      <c r="D80" s="57"/>
      <c r="E80" s="59"/>
      <c r="F80" s="59"/>
      <c r="G80" s="57"/>
      <c r="H80" s="57"/>
      <c r="I80" s="57"/>
      <c r="J80" s="57"/>
      <c r="K80" s="57"/>
      <c r="L80" s="57"/>
      <c r="M80" s="57"/>
      <c r="N80" s="57"/>
      <c r="O80" s="66"/>
      <c r="P80" s="76"/>
    </row>
    <row r="81" spans="1:16" ht="14.25" customHeight="1">
      <c r="A81" s="86"/>
      <c r="B81" s="72"/>
      <c r="C81" s="79"/>
      <c r="D81" s="57"/>
      <c r="E81" s="59"/>
      <c r="F81" s="59"/>
      <c r="G81" s="57"/>
      <c r="H81" s="57"/>
      <c r="I81" s="57"/>
      <c r="J81" s="57"/>
      <c r="K81" s="57"/>
      <c r="L81" s="57"/>
      <c r="M81" s="57"/>
      <c r="N81" s="57"/>
      <c r="O81" s="66"/>
      <c r="P81" s="76"/>
    </row>
    <row r="82" spans="1:16" ht="15" customHeight="1" thickBot="1">
      <c r="A82" s="86"/>
      <c r="B82" s="73"/>
      <c r="C82" s="80"/>
      <c r="D82" s="75"/>
      <c r="E82" s="74"/>
      <c r="F82" s="74"/>
      <c r="G82" s="75"/>
      <c r="H82" s="75"/>
      <c r="I82" s="75"/>
      <c r="J82" s="75"/>
      <c r="K82" s="75"/>
      <c r="L82" s="75"/>
      <c r="M82" s="75"/>
      <c r="N82" s="75"/>
      <c r="O82" s="77"/>
      <c r="P82" s="78"/>
    </row>
    <row r="83" spans="1:16" ht="15.75" customHeight="1" thickTop="1">
      <c r="A83" s="49"/>
      <c r="B83" s="49"/>
      <c r="C83" s="67" t="s">
        <v>323</v>
      </c>
      <c r="D83" s="68"/>
      <c r="E83" s="67" t="s">
        <v>324</v>
      </c>
      <c r="F83" s="68"/>
      <c r="G83" s="67" t="s">
        <v>326</v>
      </c>
      <c r="H83" s="68"/>
      <c r="I83" s="67" t="s">
        <v>325</v>
      </c>
      <c r="J83" s="68"/>
      <c r="K83" s="67" t="s">
        <v>328</v>
      </c>
      <c r="L83" s="68"/>
      <c r="M83" s="67" t="s">
        <v>327</v>
      </c>
      <c r="N83" s="68"/>
      <c r="O83" s="67" t="s">
        <v>329</v>
      </c>
      <c r="P83" s="68"/>
    </row>
    <row r="84" spans="1:16" ht="15">
      <c r="A84" s="49"/>
      <c r="B84" s="49"/>
      <c r="C84" s="69"/>
      <c r="D84" s="70"/>
      <c r="E84" s="69"/>
      <c r="F84" s="70"/>
      <c r="G84" s="69"/>
      <c r="H84" s="70"/>
      <c r="I84" s="69"/>
      <c r="J84" s="70"/>
      <c r="K84" s="69"/>
      <c r="L84" s="70"/>
      <c r="M84" s="69"/>
      <c r="N84" s="70"/>
      <c r="O84" s="69"/>
      <c r="P84" s="70"/>
    </row>
    <row r="101" spans="4:6">
      <c r="D101" s="104" t="s">
        <v>433</v>
      </c>
      <c r="E101" s="105"/>
      <c r="F101" s="106"/>
    </row>
    <row r="102" spans="4:6">
      <c r="D102" s="103"/>
      <c r="E102" s="103" t="s">
        <v>437</v>
      </c>
      <c r="F102" s="103" t="s">
        <v>438</v>
      </c>
    </row>
    <row r="103" spans="4:6">
      <c r="D103" s="103" t="s">
        <v>323</v>
      </c>
      <c r="E103" s="103">
        <v>0.97</v>
      </c>
      <c r="F103" s="103">
        <v>0.95</v>
      </c>
    </row>
    <row r="104" spans="4:6">
      <c r="D104" s="103" t="s">
        <v>324</v>
      </c>
      <c r="E104" s="103">
        <v>0.92</v>
      </c>
      <c r="F104" s="103">
        <v>0.88</v>
      </c>
    </row>
    <row r="105" spans="4:6">
      <c r="D105" s="103" t="s">
        <v>326</v>
      </c>
      <c r="E105" s="103">
        <v>0.91</v>
      </c>
      <c r="F105" s="103">
        <v>0.91</v>
      </c>
    </row>
    <row r="106" spans="4:6">
      <c r="D106" s="103" t="s">
        <v>325</v>
      </c>
      <c r="E106" s="103">
        <v>0.97</v>
      </c>
      <c r="F106" s="103">
        <v>0.91</v>
      </c>
    </row>
    <row r="107" spans="4:6">
      <c r="D107" s="103" t="s">
        <v>328</v>
      </c>
      <c r="E107" s="103">
        <v>0.95</v>
      </c>
      <c r="F107" s="103">
        <v>0.91</v>
      </c>
    </row>
    <row r="108" spans="4:6">
      <c r="D108" s="103" t="s">
        <v>329</v>
      </c>
      <c r="E108" s="103">
        <v>0.91</v>
      </c>
      <c r="F108" s="103">
        <v>0.89</v>
      </c>
    </row>
    <row r="109" spans="4:6">
      <c r="D109" s="103" t="s">
        <v>327</v>
      </c>
      <c r="E109" s="103">
        <v>0.97</v>
      </c>
      <c r="F109" s="103">
        <v>0.9</v>
      </c>
    </row>
    <row r="120" spans="4:6">
      <c r="D120" s="104" t="s">
        <v>434</v>
      </c>
      <c r="E120" s="105"/>
      <c r="F120" s="106"/>
    </row>
    <row r="121" spans="4:6">
      <c r="D121" s="103"/>
      <c r="E121" s="103" t="s">
        <v>437</v>
      </c>
      <c r="F121" s="103" t="s">
        <v>438</v>
      </c>
    </row>
    <row r="122" spans="4:6">
      <c r="D122" s="103" t="s">
        <v>323</v>
      </c>
      <c r="E122" s="103">
        <v>0.91</v>
      </c>
      <c r="F122" s="103">
        <v>0.91</v>
      </c>
    </row>
    <row r="123" spans="4:6">
      <c r="D123" s="103" t="s">
        <v>324</v>
      </c>
      <c r="E123" s="103">
        <v>0.97</v>
      </c>
      <c r="F123" s="103">
        <v>0.91</v>
      </c>
    </row>
    <row r="124" spans="4:6">
      <c r="D124" s="103" t="s">
        <v>326</v>
      </c>
      <c r="E124" s="103">
        <v>0.95</v>
      </c>
      <c r="F124" s="103">
        <v>0.89</v>
      </c>
    </row>
    <row r="125" spans="4:6">
      <c r="D125" s="103" t="s">
        <v>325</v>
      </c>
      <c r="E125" s="103">
        <v>0.97</v>
      </c>
      <c r="F125" s="103">
        <v>0.91</v>
      </c>
    </row>
    <row r="126" spans="4:6">
      <c r="D126" s="103" t="s">
        <v>328</v>
      </c>
      <c r="E126" s="103">
        <v>0.95</v>
      </c>
      <c r="F126" s="103">
        <v>0.89</v>
      </c>
    </row>
    <row r="127" spans="4:6">
      <c r="D127" s="103" t="s">
        <v>329</v>
      </c>
      <c r="E127" s="103">
        <v>0.91</v>
      </c>
      <c r="F127" s="103">
        <v>0.89</v>
      </c>
    </row>
    <row r="128" spans="4:6">
      <c r="D128" s="103" t="s">
        <v>327</v>
      </c>
      <c r="E128" s="103">
        <v>0.97</v>
      </c>
      <c r="F128" s="103">
        <v>0.9</v>
      </c>
    </row>
    <row r="136" spans="4:6">
      <c r="D136" s="104" t="s">
        <v>435</v>
      </c>
      <c r="E136" s="105"/>
      <c r="F136" s="106"/>
    </row>
    <row r="137" spans="4:6">
      <c r="D137" s="103"/>
      <c r="E137" s="103" t="s">
        <v>437</v>
      </c>
      <c r="F137" s="103" t="s">
        <v>438</v>
      </c>
    </row>
    <row r="138" spans="4:6">
      <c r="D138" s="103" t="s">
        <v>323</v>
      </c>
      <c r="E138" s="103">
        <v>0.91</v>
      </c>
      <c r="F138" s="103">
        <v>0.91</v>
      </c>
    </row>
    <row r="139" spans="4:6">
      <c r="D139" s="103" t="s">
        <v>324</v>
      </c>
      <c r="E139" s="103">
        <v>0.89</v>
      </c>
      <c r="F139" s="103">
        <v>0.97</v>
      </c>
    </row>
    <row r="140" spans="4:6">
      <c r="D140" s="103" t="s">
        <v>326</v>
      </c>
      <c r="E140" s="103">
        <v>0.89</v>
      </c>
      <c r="F140" s="103">
        <v>0.95</v>
      </c>
    </row>
    <row r="141" spans="4:6">
      <c r="D141" s="103" t="s">
        <v>325</v>
      </c>
      <c r="E141" s="103">
        <v>0.9</v>
      </c>
      <c r="F141" s="103">
        <v>0.91</v>
      </c>
    </row>
    <row r="142" spans="4:6">
      <c r="D142" s="103" t="s">
        <v>328</v>
      </c>
      <c r="E142" s="103">
        <v>0.97</v>
      </c>
      <c r="F142" s="103">
        <v>0.95</v>
      </c>
    </row>
    <row r="143" spans="4:6">
      <c r="D143" s="103" t="s">
        <v>329</v>
      </c>
      <c r="E143" s="103">
        <v>0.95</v>
      </c>
      <c r="F143" s="103">
        <v>0.91</v>
      </c>
    </row>
    <row r="144" spans="4:6">
      <c r="D144" s="103" t="s">
        <v>327</v>
      </c>
      <c r="E144" s="103">
        <v>0.97</v>
      </c>
      <c r="F144" s="103">
        <v>0.97</v>
      </c>
    </row>
    <row r="150" spans="4:6">
      <c r="D150" s="104" t="s">
        <v>436</v>
      </c>
      <c r="E150" s="105"/>
      <c r="F150" s="106"/>
    </row>
    <row r="151" spans="4:6">
      <c r="D151" s="103"/>
      <c r="E151" s="103" t="s">
        <v>437</v>
      </c>
      <c r="F151" s="103" t="s">
        <v>438</v>
      </c>
    </row>
    <row r="152" spans="4:6">
      <c r="D152" s="103" t="s">
        <v>323</v>
      </c>
      <c r="E152" s="103">
        <v>0.89</v>
      </c>
      <c r="F152" s="103">
        <v>0.97</v>
      </c>
    </row>
    <row r="153" spans="4:6">
      <c r="D153" s="103" t="s">
        <v>324</v>
      </c>
      <c r="E153" s="103">
        <v>0.91</v>
      </c>
      <c r="F153" s="103">
        <v>0.95</v>
      </c>
    </row>
    <row r="154" spans="4:6">
      <c r="D154" s="103" t="s">
        <v>326</v>
      </c>
      <c r="E154" s="103">
        <v>0.89</v>
      </c>
      <c r="F154" s="103">
        <v>0.91</v>
      </c>
    </row>
    <row r="155" spans="4:6">
      <c r="D155" s="103" t="s">
        <v>325</v>
      </c>
      <c r="E155" s="103">
        <v>0.89</v>
      </c>
      <c r="F155" s="103">
        <v>0.97</v>
      </c>
    </row>
    <row r="156" spans="4:6">
      <c r="D156" s="103" t="s">
        <v>328</v>
      </c>
      <c r="E156" s="103">
        <v>0.91</v>
      </c>
      <c r="F156" s="103">
        <v>0.95</v>
      </c>
    </row>
    <row r="157" spans="4:6">
      <c r="D157" s="103" t="s">
        <v>329</v>
      </c>
      <c r="E157" s="103">
        <v>0.97</v>
      </c>
      <c r="F157" s="103">
        <v>0.97</v>
      </c>
    </row>
    <row r="158" spans="4:6">
      <c r="D158" s="103" t="s">
        <v>327</v>
      </c>
      <c r="E158" s="103">
        <v>0.95</v>
      </c>
      <c r="F158" s="103">
        <v>0.95</v>
      </c>
    </row>
    <row r="170" spans="5:10">
      <c r="E170" s="107" t="s">
        <v>439</v>
      </c>
      <c r="F170" s="107"/>
      <c r="G170" s="107"/>
      <c r="H170" s="107"/>
      <c r="I170" s="107"/>
      <c r="J170" s="107"/>
    </row>
    <row r="171" spans="5:10">
      <c r="E171" s="107" t="s">
        <v>441</v>
      </c>
      <c r="F171" s="107"/>
      <c r="G171" s="107"/>
      <c r="H171" s="107">
        <v>0</v>
      </c>
      <c r="I171" s="107"/>
      <c r="J171" s="107"/>
    </row>
    <row r="172" spans="5:10">
      <c r="E172" s="107" t="s">
        <v>442</v>
      </c>
      <c r="F172" s="107"/>
      <c r="G172" s="107"/>
      <c r="H172" s="107"/>
      <c r="I172" s="107"/>
      <c r="J172" s="107"/>
    </row>
    <row r="173" spans="5:10">
      <c r="E173" s="107" t="s">
        <v>443</v>
      </c>
      <c r="F173" s="107"/>
      <c r="G173" s="107"/>
      <c r="H173" s="107"/>
      <c r="I173" s="107"/>
      <c r="J173" s="107"/>
    </row>
    <row r="174" spans="5:10">
      <c r="E174" s="107" t="s">
        <v>444</v>
      </c>
      <c r="F174" s="107"/>
      <c r="G174" s="107"/>
      <c r="H174" s="107"/>
      <c r="I174" s="107"/>
      <c r="J174" s="107"/>
    </row>
    <row r="175" spans="5:10">
      <c r="E175" s="107" t="s">
        <v>446</v>
      </c>
      <c r="F175" s="107"/>
      <c r="G175" s="107"/>
      <c r="H175" s="107"/>
      <c r="I175" s="107"/>
      <c r="J175" s="107"/>
    </row>
    <row r="176" spans="5:10">
      <c r="E176" s="107" t="s">
        <v>445</v>
      </c>
      <c r="F176" s="107"/>
      <c r="G176" s="107"/>
      <c r="H176" s="107"/>
      <c r="I176" s="107"/>
      <c r="J176" s="107"/>
    </row>
    <row r="178" spans="5:16">
      <c r="N178" s="48">
        <v>18</v>
      </c>
      <c r="O178" s="48">
        <v>15</v>
      </c>
      <c r="P178" s="48">
        <v>16</v>
      </c>
    </row>
    <row r="179" spans="5:16">
      <c r="N179" s="48">
        <v>16</v>
      </c>
      <c r="O179" s="48">
        <v>14</v>
      </c>
      <c r="P179" s="48">
        <v>15</v>
      </c>
    </row>
    <row r="180" spans="5:16">
      <c r="N180" s="48">
        <v>12</v>
      </c>
      <c r="O180" s="48">
        <v>14</v>
      </c>
      <c r="P180" s="48">
        <v>13</v>
      </c>
    </row>
    <row r="181" spans="5:16">
      <c r="N181" s="48">
        <v>10</v>
      </c>
      <c r="O181" s="48">
        <v>11</v>
      </c>
      <c r="P181" s="48">
        <v>11</v>
      </c>
    </row>
    <row r="186" spans="5:16">
      <c r="E186" s="107" t="s">
        <v>440</v>
      </c>
      <c r="F186" s="107"/>
      <c r="G186" s="107"/>
      <c r="H186" s="107"/>
      <c r="I186" s="107"/>
      <c r="J186" s="107"/>
    </row>
    <row r="187" spans="5:16">
      <c r="E187" s="107" t="s">
        <v>442</v>
      </c>
      <c r="F187" s="107"/>
      <c r="G187" s="107"/>
      <c r="H187" s="107">
        <v>0.65759999999999996</v>
      </c>
      <c r="I187" s="107"/>
      <c r="J187" s="107"/>
    </row>
    <row r="188" spans="5:16">
      <c r="E188" s="107" t="s">
        <v>443</v>
      </c>
      <c r="F188" s="107"/>
      <c r="G188" s="107"/>
      <c r="H188" s="107">
        <v>0.69179999999999997</v>
      </c>
      <c r="I188" s="107"/>
      <c r="J188" s="107"/>
    </row>
    <row r="189" spans="5:16">
      <c r="E189" s="107" t="s">
        <v>441</v>
      </c>
      <c r="F189" s="107"/>
      <c r="G189" s="107"/>
      <c r="H189" s="107">
        <v>0.71020000000000005</v>
      </c>
      <c r="I189" s="107"/>
      <c r="J189" s="107"/>
    </row>
    <row r="190" spans="5:16">
      <c r="E190" s="107" t="s">
        <v>444</v>
      </c>
      <c r="F190" s="107"/>
      <c r="G190" s="107"/>
      <c r="H190" s="107">
        <v>0.97499999999999998</v>
      </c>
      <c r="I190" s="107"/>
      <c r="J190" s="107"/>
    </row>
    <row r="191" spans="5:16">
      <c r="E191" s="107" t="s">
        <v>446</v>
      </c>
      <c r="F191" s="107"/>
      <c r="G191" s="107"/>
      <c r="H191" s="107">
        <v>0.98480000000000001</v>
      </c>
      <c r="I191" s="107"/>
      <c r="J191" s="107"/>
    </row>
    <row r="192" spans="5:16">
      <c r="E192" s="107" t="s">
        <v>445</v>
      </c>
      <c r="F192" s="107"/>
      <c r="G192" s="107"/>
      <c r="H192" s="107">
        <v>0.98650000000000004</v>
      </c>
      <c r="I192" s="107"/>
      <c r="J192" s="107"/>
    </row>
  </sheetData>
  <mergeCells count="160">
    <mergeCell ref="E190:G190"/>
    <mergeCell ref="H190:J190"/>
    <mergeCell ref="E191:G191"/>
    <mergeCell ref="H191:J191"/>
    <mergeCell ref="E192:G192"/>
    <mergeCell ref="H192:J192"/>
    <mergeCell ref="E186:J186"/>
    <mergeCell ref="E187:G187"/>
    <mergeCell ref="H187:J187"/>
    <mergeCell ref="E188:G188"/>
    <mergeCell ref="H188:J188"/>
    <mergeCell ref="E189:G189"/>
    <mergeCell ref="H189:J189"/>
    <mergeCell ref="D101:F101"/>
    <mergeCell ref="D120:F120"/>
    <mergeCell ref="D136:F136"/>
    <mergeCell ref="D150:F150"/>
    <mergeCell ref="E170:J170"/>
    <mergeCell ref="E171:G171"/>
    <mergeCell ref="E172:G172"/>
    <mergeCell ref="E173:G173"/>
    <mergeCell ref="E174:G174"/>
    <mergeCell ref="E175:G175"/>
    <mergeCell ref="E176:G176"/>
    <mergeCell ref="H171:J171"/>
    <mergeCell ref="H172:J172"/>
    <mergeCell ref="H173:J173"/>
    <mergeCell ref="H174:J174"/>
    <mergeCell ref="H175:J175"/>
    <mergeCell ref="H176:J176"/>
    <mergeCell ref="A5:A39"/>
    <mergeCell ref="B5:B9"/>
    <mergeCell ref="C5:D9"/>
    <mergeCell ref="E5:F9"/>
    <mergeCell ref="G5:H9"/>
    <mergeCell ref="I5:J9"/>
    <mergeCell ref="K5:L9"/>
    <mergeCell ref="B15:B19"/>
    <mergeCell ref="C15:D19"/>
    <mergeCell ref="M5:N9"/>
    <mergeCell ref="B10:B14"/>
    <mergeCell ref="C10:D14"/>
    <mergeCell ref="E10:F14"/>
    <mergeCell ref="G10:H14"/>
    <mergeCell ref="I10:J14"/>
    <mergeCell ref="K10:L14"/>
    <mergeCell ref="M10:N14"/>
    <mergeCell ref="E3:L4"/>
    <mergeCell ref="E15:F19"/>
    <mergeCell ref="G15:H19"/>
    <mergeCell ref="I15:J19"/>
    <mergeCell ref="K15:L19"/>
    <mergeCell ref="M15:N19"/>
    <mergeCell ref="B20:B24"/>
    <mergeCell ref="C20:D24"/>
    <mergeCell ref="E20:F24"/>
    <mergeCell ref="G20:H24"/>
    <mergeCell ref="I20:J24"/>
    <mergeCell ref="K20:L24"/>
    <mergeCell ref="M20:N24"/>
    <mergeCell ref="B25:B29"/>
    <mergeCell ref="C25:D29"/>
    <mergeCell ref="E25:F29"/>
    <mergeCell ref="G25:H29"/>
    <mergeCell ref="I25:J29"/>
    <mergeCell ref="K25:L29"/>
    <mergeCell ref="M25:N29"/>
    <mergeCell ref="A48:A82"/>
    <mergeCell ref="B48:B52"/>
    <mergeCell ref="C48:D52"/>
    <mergeCell ref="E48:F52"/>
    <mergeCell ref="G48:H52"/>
    <mergeCell ref="I48:J52"/>
    <mergeCell ref="K48:L52"/>
    <mergeCell ref="B30:B34"/>
    <mergeCell ref="O5:P9"/>
    <mergeCell ref="O10:P14"/>
    <mergeCell ref="O15:P19"/>
    <mergeCell ref="O20:P24"/>
    <mergeCell ref="O25:P29"/>
    <mergeCell ref="C30:D34"/>
    <mergeCell ref="E30:F34"/>
    <mergeCell ref="G30:H34"/>
    <mergeCell ref="I30:J34"/>
    <mergeCell ref="C68:D72"/>
    <mergeCell ref="E68:F72"/>
    <mergeCell ref="G68:H72"/>
    <mergeCell ref="B68:B72"/>
    <mergeCell ref="I68:J72"/>
    <mergeCell ref="K68:L72"/>
    <mergeCell ref="B58:B62"/>
    <mergeCell ref="B53:B57"/>
    <mergeCell ref="C53:D57"/>
    <mergeCell ref="E53:F57"/>
    <mergeCell ref="G53:H57"/>
    <mergeCell ref="I53:J57"/>
    <mergeCell ref="K53:L57"/>
    <mergeCell ref="M53:N57"/>
    <mergeCell ref="O53:P57"/>
    <mergeCell ref="O35:P39"/>
    <mergeCell ref="O40:P41"/>
    <mergeCell ref="E46:L47"/>
    <mergeCell ref="M48:N52"/>
    <mergeCell ref="M35:N39"/>
    <mergeCell ref="C40:D41"/>
    <mergeCell ref="E40:F41"/>
    <mergeCell ref="G40:H41"/>
    <mergeCell ref="I40:J41"/>
    <mergeCell ref="K40:L41"/>
    <mergeCell ref="M40:N41"/>
    <mergeCell ref="B35:B39"/>
    <mergeCell ref="C35:D39"/>
    <mergeCell ref="E35:F39"/>
    <mergeCell ref="G35:H39"/>
    <mergeCell ref="I35:J39"/>
    <mergeCell ref="B73:B77"/>
    <mergeCell ref="B78:B82"/>
    <mergeCell ref="C78:D82"/>
    <mergeCell ref="E78:F82"/>
    <mergeCell ref="G78:H82"/>
    <mergeCell ref="I78:J82"/>
    <mergeCell ref="K78:L82"/>
    <mergeCell ref="M78:N82"/>
    <mergeCell ref="O58:P62"/>
    <mergeCell ref="B63:B67"/>
    <mergeCell ref="C63:D67"/>
    <mergeCell ref="E63:F67"/>
    <mergeCell ref="G63:H67"/>
    <mergeCell ref="I63:J67"/>
    <mergeCell ref="K63:L67"/>
    <mergeCell ref="M63:N67"/>
    <mergeCell ref="O63:P67"/>
    <mergeCell ref="C58:D62"/>
    <mergeCell ref="E58:F62"/>
    <mergeCell ref="G58:H62"/>
    <mergeCell ref="I58:J62"/>
    <mergeCell ref="K58:L62"/>
    <mergeCell ref="M58:N62"/>
    <mergeCell ref="O78:P82"/>
    <mergeCell ref="C83:D84"/>
    <mergeCell ref="E83:F84"/>
    <mergeCell ref="G83:H84"/>
    <mergeCell ref="I83:J84"/>
    <mergeCell ref="K83:L84"/>
    <mergeCell ref="M83:N84"/>
    <mergeCell ref="O83:P84"/>
    <mergeCell ref="M68:N72"/>
    <mergeCell ref="O68:P72"/>
    <mergeCell ref="K30:L34"/>
    <mergeCell ref="M30:N34"/>
    <mergeCell ref="O30:P34"/>
    <mergeCell ref="C73:D77"/>
    <mergeCell ref="E73:F77"/>
    <mergeCell ref="G73:H77"/>
    <mergeCell ref="I73:J77"/>
    <mergeCell ref="K73:L77"/>
    <mergeCell ref="M73:N77"/>
    <mergeCell ref="O73:P77"/>
    <mergeCell ref="O48:P52"/>
    <mergeCell ref="K35:L39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131E-EFFF-4750-98FC-C74C6D825079}">
  <dimension ref="F1:S22"/>
  <sheetViews>
    <sheetView workbookViewId="0">
      <selection activeCell="H17" sqref="H17:H22"/>
    </sheetView>
  </sheetViews>
  <sheetFormatPr defaultRowHeight="15"/>
  <sheetData>
    <row r="1" spans="6:19" ht="15.75" thickBot="1">
      <c r="F1" s="45">
        <v>0.19</v>
      </c>
      <c r="G1" s="41">
        <v>0.187</v>
      </c>
      <c r="H1" s="43">
        <v>4.4999999999999998E-2</v>
      </c>
      <c r="I1" s="44">
        <v>0.185</v>
      </c>
      <c r="J1" s="42">
        <v>0.17799999999999999</v>
      </c>
      <c r="K1" s="42">
        <v>0.14499999999999999</v>
      </c>
    </row>
    <row r="2" spans="6:19" ht="15.75" thickBot="1">
      <c r="F2" s="45">
        <v>0.18</v>
      </c>
      <c r="G2" s="44">
        <v>0.14499999999999999</v>
      </c>
      <c r="H2" s="43">
        <v>6.8000000000000005E-2</v>
      </c>
      <c r="I2" s="44">
        <v>0.157</v>
      </c>
      <c r="J2" s="43">
        <v>0.125</v>
      </c>
      <c r="K2" s="45">
        <v>0.12</v>
      </c>
    </row>
    <row r="3" spans="6:19" ht="15.75" thickBot="1">
      <c r="F3" s="45">
        <v>0.14000000000000001</v>
      </c>
      <c r="G3" s="44">
        <v>0.14499999999999999</v>
      </c>
      <c r="H3" s="43">
        <v>5.0000000000000001E-3</v>
      </c>
      <c r="I3" s="45">
        <v>0.18</v>
      </c>
      <c r="J3" s="43">
        <v>0.187</v>
      </c>
      <c r="K3" s="45">
        <v>0.19</v>
      </c>
    </row>
    <row r="4" spans="6:19" ht="15.75" thickBot="1">
      <c r="F4" s="43">
        <v>0.125</v>
      </c>
      <c r="G4" s="44">
        <v>0.185</v>
      </c>
      <c r="H4" s="44">
        <v>0.02</v>
      </c>
      <c r="I4" s="45">
        <v>0.159</v>
      </c>
      <c r="J4" s="45">
        <v>0.16200000000000001</v>
      </c>
      <c r="K4" s="45">
        <v>0.18</v>
      </c>
    </row>
    <row r="5" spans="6:19" ht="15.75" thickBot="1">
      <c r="F5" s="43">
        <v>0.187</v>
      </c>
      <c r="G5" s="44">
        <v>0.157</v>
      </c>
      <c r="H5" s="44">
        <v>0.03</v>
      </c>
      <c r="I5" s="45">
        <v>0.127</v>
      </c>
      <c r="J5" s="45">
        <v>0.158</v>
      </c>
      <c r="K5" s="45">
        <v>0.14000000000000001</v>
      </c>
    </row>
    <row r="6" spans="6:19" ht="15.75" thickBot="1">
      <c r="F6" s="43">
        <v>0.188</v>
      </c>
      <c r="G6" s="44">
        <v>0.19800000000000001</v>
      </c>
      <c r="H6" s="43">
        <v>0.01</v>
      </c>
      <c r="I6" s="45">
        <v>5.0000000000000001E-3</v>
      </c>
      <c r="J6" s="45">
        <v>0.17799999999999999</v>
      </c>
      <c r="K6" s="45">
        <v>0.13</v>
      </c>
    </row>
    <row r="8" spans="6:19" ht="15.75" thickBot="1"/>
    <row r="9" spans="6:19" ht="15.75" thickBot="1">
      <c r="F9" s="40">
        <v>0.78</v>
      </c>
      <c r="G9" s="42">
        <v>0.76500000000000001</v>
      </c>
      <c r="H9" s="40">
        <v>0.95299999999999996</v>
      </c>
      <c r="I9" s="40">
        <v>0.76800000000000002</v>
      </c>
      <c r="J9" s="46">
        <v>0.8</v>
      </c>
      <c r="K9" s="41">
        <v>0.79</v>
      </c>
    </row>
    <row r="10" spans="6:19" ht="15.75" thickBot="1">
      <c r="F10" s="43">
        <v>0.76700000000000002</v>
      </c>
      <c r="G10" s="45">
        <v>0.70499999999999996</v>
      </c>
      <c r="H10" s="43">
        <v>0.70799999999999996</v>
      </c>
      <c r="I10" s="43">
        <v>0.55100000000000005</v>
      </c>
      <c r="J10" s="47">
        <v>0.78</v>
      </c>
      <c r="K10" s="42">
        <v>0.76500000000000001</v>
      </c>
    </row>
    <row r="11" spans="6:19" ht="15.75" thickBot="1">
      <c r="F11" s="43">
        <v>0.751</v>
      </c>
      <c r="G11" s="45">
        <v>0.61099999999999999</v>
      </c>
      <c r="H11" s="43">
        <v>0.98</v>
      </c>
      <c r="I11" s="43">
        <v>0.8</v>
      </c>
      <c r="J11" s="47">
        <v>0.78</v>
      </c>
      <c r="K11" s="45">
        <v>0.70499999999999996</v>
      </c>
    </row>
    <row r="12" spans="6:19" ht="15.75" thickBot="1">
      <c r="F12" s="43">
        <v>0.71599999999999997</v>
      </c>
      <c r="G12" s="45">
        <v>0.745</v>
      </c>
      <c r="H12" s="43">
        <v>0.90900000000000003</v>
      </c>
      <c r="I12" s="43">
        <v>0.75</v>
      </c>
      <c r="J12" s="47">
        <v>0.75</v>
      </c>
      <c r="K12" s="45">
        <v>0.61099999999999999</v>
      </c>
    </row>
    <row r="13" spans="6:19" ht="15.75" thickBot="1">
      <c r="F13" s="43">
        <v>0.69</v>
      </c>
      <c r="G13" s="45">
        <v>0.71699999999999997</v>
      </c>
      <c r="H13" s="43">
        <v>0.92700000000000005</v>
      </c>
      <c r="I13" s="43">
        <v>0.8</v>
      </c>
      <c r="J13" s="47">
        <v>0.78</v>
      </c>
      <c r="K13" s="45">
        <v>0.745</v>
      </c>
    </row>
    <row r="14" spans="6:19" ht="15.75" thickBot="1">
      <c r="F14" s="43">
        <v>0.79</v>
      </c>
      <c r="G14" s="45">
        <v>0.75800000000000001</v>
      </c>
      <c r="H14" s="43">
        <v>0.90500000000000003</v>
      </c>
      <c r="I14" s="43">
        <v>0.9</v>
      </c>
      <c r="J14" s="47">
        <v>0.79</v>
      </c>
      <c r="K14" s="45">
        <v>0.71699999999999997</v>
      </c>
    </row>
    <row r="16" spans="6:19">
      <c r="N16">
        <v>0.97</v>
      </c>
      <c r="O16">
        <v>0.95199999999999996</v>
      </c>
      <c r="P16">
        <v>0.9920000000000001</v>
      </c>
      <c r="Q16">
        <v>0.95300000000000007</v>
      </c>
      <c r="R16">
        <v>0.97799999999999998</v>
      </c>
      <c r="S16">
        <v>0.93500000000000005</v>
      </c>
    </row>
    <row r="17" spans="6:19">
      <c r="F17">
        <f t="shared" ref="F17:K17" si="0">F9+F1</f>
        <v>0.97</v>
      </c>
      <c r="G17">
        <f t="shared" si="0"/>
        <v>0.95199999999999996</v>
      </c>
      <c r="H17">
        <f t="shared" si="0"/>
        <v>0.998</v>
      </c>
      <c r="I17">
        <f t="shared" si="0"/>
        <v>0.95300000000000007</v>
      </c>
      <c r="J17">
        <f t="shared" si="0"/>
        <v>0.97799999999999998</v>
      </c>
      <c r="K17">
        <f t="shared" si="0"/>
        <v>0.93500000000000005</v>
      </c>
      <c r="N17">
        <v>0.94700000000000006</v>
      </c>
      <c r="O17">
        <v>0.85</v>
      </c>
      <c r="P17">
        <v>0.8680000000000001</v>
      </c>
      <c r="Q17">
        <v>0.70800000000000007</v>
      </c>
      <c r="R17">
        <v>0.90500000000000003</v>
      </c>
      <c r="S17">
        <v>0.88500000000000001</v>
      </c>
    </row>
    <row r="18" spans="6:19">
      <c r="F18">
        <f t="shared" ref="F18:G22" si="1">F10+F2</f>
        <v>0.94700000000000006</v>
      </c>
      <c r="G18">
        <f t="shared" si="1"/>
        <v>0.85</v>
      </c>
      <c r="H18">
        <f t="shared" ref="H18:K18" si="2">H10+H2</f>
        <v>0.77600000000000002</v>
      </c>
      <c r="I18">
        <f t="shared" si="2"/>
        <v>0.70800000000000007</v>
      </c>
      <c r="J18">
        <f t="shared" si="2"/>
        <v>0.90500000000000003</v>
      </c>
      <c r="K18">
        <f t="shared" si="2"/>
        <v>0.88500000000000001</v>
      </c>
      <c r="N18">
        <v>0.89100000000000001</v>
      </c>
      <c r="O18">
        <v>0.75600000000000001</v>
      </c>
      <c r="P18">
        <v>0.94200000000000006</v>
      </c>
      <c r="Q18">
        <v>0.98</v>
      </c>
      <c r="R18">
        <v>0.96700000000000008</v>
      </c>
      <c r="S18">
        <v>0.89500000000000002</v>
      </c>
    </row>
    <row r="19" spans="6:19">
      <c r="F19">
        <f t="shared" si="1"/>
        <v>0.89100000000000001</v>
      </c>
      <c r="G19">
        <f t="shared" si="1"/>
        <v>0.75600000000000001</v>
      </c>
      <c r="H19">
        <f t="shared" ref="H19:K19" si="3">H11+H3</f>
        <v>0.98499999999999999</v>
      </c>
      <c r="I19">
        <f t="shared" si="3"/>
        <v>0.98</v>
      </c>
      <c r="J19">
        <f t="shared" si="3"/>
        <v>0.96700000000000008</v>
      </c>
      <c r="K19">
        <f t="shared" si="3"/>
        <v>0.89500000000000002</v>
      </c>
      <c r="N19">
        <v>0.84099999999999997</v>
      </c>
      <c r="O19">
        <v>0.92999999999999994</v>
      </c>
      <c r="P19">
        <v>0.72</v>
      </c>
      <c r="Q19">
        <v>0.90900000000000003</v>
      </c>
      <c r="R19">
        <v>0.91200000000000003</v>
      </c>
      <c r="S19">
        <v>0.79099999999999993</v>
      </c>
    </row>
    <row r="20" spans="6:19">
      <c r="F20">
        <f t="shared" si="1"/>
        <v>0.84099999999999997</v>
      </c>
      <c r="G20">
        <f t="shared" si="1"/>
        <v>0.92999999999999994</v>
      </c>
      <c r="H20">
        <f t="shared" ref="H20:K20" si="4">H12+H4</f>
        <v>0.92900000000000005</v>
      </c>
      <c r="I20">
        <f t="shared" si="4"/>
        <v>0.90900000000000003</v>
      </c>
      <c r="J20">
        <f t="shared" si="4"/>
        <v>0.91200000000000003</v>
      </c>
      <c r="K20">
        <f t="shared" si="4"/>
        <v>0.79099999999999993</v>
      </c>
      <c r="N20">
        <v>0.877</v>
      </c>
      <c r="O20">
        <v>0.874</v>
      </c>
      <c r="P20">
        <v>0.98000000000000009</v>
      </c>
      <c r="Q20">
        <v>0.92700000000000005</v>
      </c>
      <c r="R20">
        <v>0.93800000000000006</v>
      </c>
      <c r="S20">
        <v>0.88500000000000001</v>
      </c>
    </row>
    <row r="21" spans="6:19">
      <c r="F21">
        <f t="shared" si="1"/>
        <v>0.877</v>
      </c>
      <c r="G21">
        <f t="shared" si="1"/>
        <v>0.874</v>
      </c>
      <c r="H21">
        <f t="shared" ref="H21:K21" si="5">H13+H5</f>
        <v>0.95700000000000007</v>
      </c>
      <c r="I21">
        <f t="shared" si="5"/>
        <v>0.92700000000000005</v>
      </c>
      <c r="J21">
        <f t="shared" si="5"/>
        <v>0.93800000000000006</v>
      </c>
      <c r="K21">
        <f t="shared" si="5"/>
        <v>0.88500000000000001</v>
      </c>
      <c r="N21">
        <v>0.97799999999999998</v>
      </c>
      <c r="O21">
        <v>0.95599999999999996</v>
      </c>
      <c r="P21">
        <v>0.96799999999999997</v>
      </c>
      <c r="Q21">
        <v>0.90500000000000003</v>
      </c>
      <c r="R21">
        <v>0.96799999999999997</v>
      </c>
      <c r="S21">
        <v>0.84699999999999998</v>
      </c>
    </row>
    <row r="22" spans="6:19">
      <c r="F22">
        <f t="shared" si="1"/>
        <v>0.97799999999999998</v>
      </c>
      <c r="G22">
        <f t="shared" si="1"/>
        <v>0.95599999999999996</v>
      </c>
      <c r="H22">
        <f t="shared" ref="H22:K22" si="6">H14+H6</f>
        <v>0.91500000000000004</v>
      </c>
      <c r="I22">
        <f t="shared" si="6"/>
        <v>0.90500000000000003</v>
      </c>
      <c r="J22">
        <f t="shared" si="6"/>
        <v>0.96799999999999997</v>
      </c>
      <c r="K22">
        <f t="shared" si="6"/>
        <v>0.84699999999999998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7ACD8-A547-4A3B-9C14-5FD77BEAC287}">
  <dimension ref="B3:AE44"/>
  <sheetViews>
    <sheetView topLeftCell="A34" workbookViewId="0">
      <selection activeCell="D3" sqref="D3:D44"/>
    </sheetView>
  </sheetViews>
  <sheetFormatPr defaultRowHeight="15"/>
  <cols>
    <col min="4" max="4" width="14.28515625" bestFit="1" customWidth="1"/>
  </cols>
  <sheetData>
    <row r="3" spans="2:31">
      <c r="B3" t="s">
        <v>253</v>
      </c>
      <c r="C3" t="s">
        <v>254</v>
      </c>
      <c r="D3" t="str">
        <f>B3&amp;"."&amp;C3</f>
        <v>KA.AN1.KA.DI1</v>
      </c>
      <c r="E3" t="s">
        <v>255</v>
      </c>
      <c r="F3" t="s">
        <v>256</v>
      </c>
      <c r="G3" t="str">
        <f>E3&amp;"."&amp;F3</f>
        <v>KL.AN1.KL.DI1</v>
      </c>
      <c r="H3" t="s">
        <v>257</v>
      </c>
      <c r="I3" t="s">
        <v>258</v>
      </c>
      <c r="J3" t="str">
        <f>H3&amp;"."&amp;I3</f>
        <v>KM.AN1.KM.DI1</v>
      </c>
      <c r="K3" t="s">
        <v>259</v>
      </c>
      <c r="L3" t="s">
        <v>260</v>
      </c>
      <c r="M3" t="str">
        <f>K3&amp;"."&amp;L3</f>
        <v>KR.AN1.KR.DI1</v>
      </c>
      <c r="N3" t="s">
        <v>261</v>
      </c>
      <c r="O3" t="s">
        <v>262</v>
      </c>
      <c r="P3" t="str">
        <f>N3&amp;"."&amp;O3</f>
        <v>MK.AN1.MK.DI1</v>
      </c>
      <c r="Q3" t="s">
        <v>263</v>
      </c>
      <c r="R3" t="s">
        <v>264</v>
      </c>
      <c r="S3" t="str">
        <f>Q3&amp;"."&amp;R3</f>
        <v>NA.AN1.NA.DI1</v>
      </c>
      <c r="T3" t="s">
        <v>265</v>
      </c>
      <c r="U3" t="s">
        <v>266</v>
      </c>
      <c r="V3" t="str">
        <f>T3&amp;"."&amp;U3</f>
        <v>NM.AN1.NM.DI1</v>
      </c>
      <c r="W3" t="s">
        <v>267</v>
      </c>
      <c r="X3" t="s">
        <v>268</v>
      </c>
      <c r="Y3" t="str">
        <f>W3&amp;"."&amp;X3</f>
        <v>TM.AN1.TM.DI1</v>
      </c>
      <c r="Z3" t="s">
        <v>269</v>
      </c>
      <c r="AA3" t="s">
        <v>270</v>
      </c>
      <c r="AB3" t="str">
        <f>Z3&amp;"."&amp;AA3</f>
        <v>UY.AN1.UY.DI1</v>
      </c>
      <c r="AC3" t="s">
        <v>271</v>
      </c>
      <c r="AD3" t="s">
        <v>272</v>
      </c>
      <c r="AE3" t="str">
        <f>AC3&amp;"."&amp;AD3</f>
        <v>YM.AN1.YM.DI1</v>
      </c>
    </row>
    <row r="4" spans="2:31">
      <c r="B4" t="s">
        <v>253</v>
      </c>
      <c r="C4" t="s">
        <v>273</v>
      </c>
      <c r="D4" t="str">
        <f t="shared" ref="D4:D44" si="0">B4&amp;"."&amp;C4</f>
        <v>KA.AN1.KA.FE1</v>
      </c>
      <c r="E4" t="s">
        <v>255</v>
      </c>
      <c r="F4" t="s">
        <v>274</v>
      </c>
      <c r="G4" t="str">
        <f t="shared" ref="G4:G44" si="1">E4&amp;"."&amp;F4</f>
        <v>KL.AN1.KL.FE1</v>
      </c>
      <c r="H4" t="s">
        <v>257</v>
      </c>
      <c r="I4" t="s">
        <v>275</v>
      </c>
      <c r="J4" t="str">
        <f t="shared" ref="J4:J44" si="2">H4&amp;"."&amp;I4</f>
        <v>KM.AN1.KM.FE1</v>
      </c>
      <c r="K4" t="s">
        <v>259</v>
      </c>
      <c r="L4" t="s">
        <v>276</v>
      </c>
      <c r="M4" t="str">
        <f t="shared" ref="M4:M44" si="3">K4&amp;"."&amp;L4</f>
        <v>KR.AN1.KR.FE1</v>
      </c>
      <c r="N4" t="s">
        <v>261</v>
      </c>
      <c r="O4" t="s">
        <v>277</v>
      </c>
      <c r="P4" t="str">
        <f t="shared" ref="P4:P44" si="4">N4&amp;"."&amp;O4</f>
        <v>MK.AN1.MK.FE1</v>
      </c>
      <c r="Q4" t="s">
        <v>263</v>
      </c>
      <c r="R4" t="s">
        <v>278</v>
      </c>
      <c r="S4" t="str">
        <f t="shared" ref="S4:S44" si="5">Q4&amp;"."&amp;R4</f>
        <v>NA.AN1.NA.FE1</v>
      </c>
      <c r="T4" t="s">
        <v>265</v>
      </c>
      <c r="U4" t="s">
        <v>279</v>
      </c>
      <c r="V4" t="str">
        <f t="shared" ref="V4:V44" si="6">T4&amp;"."&amp;U4</f>
        <v>NM.AN1.NM.FE1</v>
      </c>
      <c r="W4" t="s">
        <v>267</v>
      </c>
      <c r="X4" t="s">
        <v>280</v>
      </c>
      <c r="Y4" t="str">
        <f t="shared" ref="Y4:Y44" si="7">W4&amp;"."&amp;X4</f>
        <v>TM.AN1.TM.FE1</v>
      </c>
      <c r="Z4" t="s">
        <v>269</v>
      </c>
      <c r="AA4" t="s">
        <v>281</v>
      </c>
      <c r="AB4" t="str">
        <f t="shared" ref="AB4:AB44" si="8">Z4&amp;"."&amp;AA4</f>
        <v>UY.AN1.UY.FE1</v>
      </c>
      <c r="AC4" t="s">
        <v>271</v>
      </c>
      <c r="AD4" t="s">
        <v>282</v>
      </c>
      <c r="AE4" t="str">
        <f t="shared" ref="AE4:AE44" si="9">AC4&amp;"."&amp;AD4</f>
        <v>YM.AN1.YM.FE1</v>
      </c>
    </row>
    <row r="5" spans="2:31">
      <c r="B5" t="s">
        <v>253</v>
      </c>
      <c r="C5" t="s">
        <v>283</v>
      </c>
      <c r="D5" t="str">
        <f t="shared" si="0"/>
        <v>KA.AN1.KA.HA1</v>
      </c>
      <c r="E5" t="s">
        <v>255</v>
      </c>
      <c r="F5" t="s">
        <v>284</v>
      </c>
      <c r="G5" t="str">
        <f t="shared" si="1"/>
        <v>KL.AN1.KL.HA1</v>
      </c>
      <c r="H5" t="s">
        <v>257</v>
      </c>
      <c r="I5" t="s">
        <v>285</v>
      </c>
      <c r="J5" t="str">
        <f t="shared" si="2"/>
        <v>KM.AN1.KM.HA1</v>
      </c>
      <c r="K5" t="s">
        <v>259</v>
      </c>
      <c r="L5" t="s">
        <v>286</v>
      </c>
      <c r="M5" t="str">
        <f t="shared" si="3"/>
        <v>KR.AN1.KR.HA1</v>
      </c>
      <c r="N5" t="s">
        <v>261</v>
      </c>
      <c r="O5" t="s">
        <v>287</v>
      </c>
      <c r="P5" t="str">
        <f t="shared" si="4"/>
        <v>MK.AN1.MK.HA1</v>
      </c>
      <c r="Q5" t="s">
        <v>263</v>
      </c>
      <c r="R5" t="s">
        <v>288</v>
      </c>
      <c r="S5" t="str">
        <f t="shared" si="5"/>
        <v>NA.AN1.NA.HA1</v>
      </c>
      <c r="T5" t="s">
        <v>265</v>
      </c>
      <c r="U5" t="s">
        <v>289</v>
      </c>
      <c r="V5" t="str">
        <f t="shared" si="6"/>
        <v>NM.AN1.NM.HA1</v>
      </c>
      <c r="W5" t="s">
        <v>267</v>
      </c>
      <c r="X5" t="s">
        <v>290</v>
      </c>
      <c r="Y5" t="str">
        <f t="shared" si="7"/>
        <v>TM.AN1.TM.HA1</v>
      </c>
      <c r="Z5" t="s">
        <v>269</v>
      </c>
      <c r="AA5" t="s">
        <v>291</v>
      </c>
      <c r="AB5" t="str">
        <f t="shared" si="8"/>
        <v>UY.AN1.UY.HA1</v>
      </c>
      <c r="AC5" t="s">
        <v>271</v>
      </c>
      <c r="AD5" t="s">
        <v>292</v>
      </c>
      <c r="AE5" t="str">
        <f t="shared" si="9"/>
        <v>YM.AN1.YM.HA1</v>
      </c>
    </row>
    <row r="6" spans="2:31">
      <c r="B6" t="s">
        <v>253</v>
      </c>
      <c r="C6" t="s">
        <v>293</v>
      </c>
      <c r="D6" t="str">
        <f t="shared" si="0"/>
        <v>KA.AN1.KA.NE1</v>
      </c>
      <c r="E6" t="s">
        <v>255</v>
      </c>
      <c r="F6" t="s">
        <v>294</v>
      </c>
      <c r="G6" t="str">
        <f t="shared" si="1"/>
        <v>KL.AN1.KL.NE1</v>
      </c>
      <c r="H6" t="s">
        <v>257</v>
      </c>
      <c r="I6" t="s">
        <v>295</v>
      </c>
      <c r="J6" t="str">
        <f t="shared" si="2"/>
        <v>KM.AN1.KM.NE1</v>
      </c>
      <c r="K6" t="s">
        <v>259</v>
      </c>
      <c r="L6" t="s">
        <v>296</v>
      </c>
      <c r="M6" t="str">
        <f t="shared" si="3"/>
        <v>KR.AN1.KR.NE1</v>
      </c>
      <c r="N6" t="s">
        <v>261</v>
      </c>
      <c r="O6" t="s">
        <v>297</v>
      </c>
      <c r="P6" t="str">
        <f t="shared" si="4"/>
        <v>MK.AN1.MK.NE1</v>
      </c>
      <c r="Q6" t="s">
        <v>263</v>
      </c>
      <c r="R6" t="s">
        <v>298</v>
      </c>
      <c r="S6" t="str">
        <f t="shared" si="5"/>
        <v>NA.AN1.NA.NE1</v>
      </c>
      <c r="T6" t="s">
        <v>265</v>
      </c>
      <c r="U6" t="s">
        <v>299</v>
      </c>
      <c r="V6" t="str">
        <f t="shared" si="6"/>
        <v>NM.AN1.NM.NE1</v>
      </c>
      <c r="W6" t="s">
        <v>267</v>
      </c>
      <c r="X6" t="s">
        <v>300</v>
      </c>
      <c r="Y6" t="str">
        <f t="shared" si="7"/>
        <v>TM.AN1.TM.NE1</v>
      </c>
      <c r="Z6" t="s">
        <v>269</v>
      </c>
      <c r="AA6" t="s">
        <v>301</v>
      </c>
      <c r="AB6" t="str">
        <f t="shared" si="8"/>
        <v>UY.AN1.UY.NE1</v>
      </c>
      <c r="AC6" t="s">
        <v>271</v>
      </c>
      <c r="AD6" t="s">
        <v>302</v>
      </c>
      <c r="AE6" t="str">
        <f t="shared" si="9"/>
        <v>YM.AN1.YM.NE1</v>
      </c>
    </row>
    <row r="7" spans="2:31">
      <c r="B7" t="s">
        <v>253</v>
      </c>
      <c r="C7" t="s">
        <v>303</v>
      </c>
      <c r="D7" t="str">
        <f t="shared" si="0"/>
        <v>KA.AN1.KA.SA1</v>
      </c>
      <c r="E7" t="s">
        <v>255</v>
      </c>
      <c r="F7" t="s">
        <v>304</v>
      </c>
      <c r="G7" t="str">
        <f t="shared" si="1"/>
        <v>KL.AN1.KL.SA1</v>
      </c>
      <c r="H7" t="s">
        <v>257</v>
      </c>
      <c r="I7" t="s">
        <v>305</v>
      </c>
      <c r="J7" t="str">
        <f t="shared" si="2"/>
        <v>KM.AN1.KM.SA1</v>
      </c>
      <c r="K7" t="s">
        <v>259</v>
      </c>
      <c r="L7" t="s">
        <v>306</v>
      </c>
      <c r="M7" t="str">
        <f t="shared" si="3"/>
        <v>KR.AN1.KR.SA1</v>
      </c>
      <c r="N7" t="s">
        <v>261</v>
      </c>
      <c r="O7" t="s">
        <v>307</v>
      </c>
      <c r="P7" t="str">
        <f t="shared" si="4"/>
        <v>MK.AN1.MK.SA1</v>
      </c>
      <c r="Q7" t="s">
        <v>263</v>
      </c>
      <c r="R7" t="s">
        <v>308</v>
      </c>
      <c r="S7" t="str">
        <f t="shared" si="5"/>
        <v>NA.AN1.NA.SA1</v>
      </c>
      <c r="T7" t="s">
        <v>265</v>
      </c>
      <c r="U7" t="s">
        <v>309</v>
      </c>
      <c r="V7" t="str">
        <f t="shared" si="6"/>
        <v>NM.AN1.NM.SA1</v>
      </c>
      <c r="W7" t="s">
        <v>267</v>
      </c>
      <c r="X7" t="s">
        <v>310</v>
      </c>
      <c r="Y7" t="str">
        <f t="shared" si="7"/>
        <v>TM.AN1.TM.SA1</v>
      </c>
      <c r="Z7" t="s">
        <v>269</v>
      </c>
      <c r="AA7" t="s">
        <v>311</v>
      </c>
      <c r="AB7" t="str">
        <f t="shared" si="8"/>
        <v>UY.AN1.UY.SA1</v>
      </c>
      <c r="AC7" t="s">
        <v>271</v>
      </c>
      <c r="AD7" t="s">
        <v>312</v>
      </c>
      <c r="AE7" t="str">
        <f t="shared" si="9"/>
        <v>YM.AN1.YM.SA1</v>
      </c>
    </row>
    <row r="8" spans="2:31">
      <c r="B8" t="s">
        <v>253</v>
      </c>
      <c r="C8" t="s">
        <v>313</v>
      </c>
      <c r="D8" t="str">
        <f t="shared" si="0"/>
        <v>KA.AN1.KA.SU1</v>
      </c>
      <c r="E8" t="s">
        <v>255</v>
      </c>
      <c r="F8" t="s">
        <v>314</v>
      </c>
      <c r="G8" t="str">
        <f t="shared" si="1"/>
        <v>KL.AN1.KL.SU1</v>
      </c>
      <c r="H8" t="s">
        <v>257</v>
      </c>
      <c r="I8" t="s">
        <v>315</v>
      </c>
      <c r="J8" t="str">
        <f t="shared" si="2"/>
        <v>KM.AN1.KM.SU1</v>
      </c>
      <c r="K8" t="s">
        <v>259</v>
      </c>
      <c r="L8" t="s">
        <v>316</v>
      </c>
      <c r="M8" t="str">
        <f t="shared" si="3"/>
        <v>KR.AN1.KR.SU1</v>
      </c>
      <c r="N8" t="s">
        <v>261</v>
      </c>
      <c r="O8" t="s">
        <v>317</v>
      </c>
      <c r="P8" t="str">
        <f t="shared" si="4"/>
        <v>MK.AN1.MK.SU1</v>
      </c>
      <c r="Q8" t="s">
        <v>263</v>
      </c>
      <c r="R8" t="s">
        <v>318</v>
      </c>
      <c r="S8" t="str">
        <f t="shared" si="5"/>
        <v>NA.AN1.NA.SU1</v>
      </c>
      <c r="T8" t="s">
        <v>265</v>
      </c>
      <c r="U8" t="s">
        <v>319</v>
      </c>
      <c r="V8" t="str">
        <f t="shared" si="6"/>
        <v>NM.AN1.NM.SU1</v>
      </c>
      <c r="W8" t="s">
        <v>267</v>
      </c>
      <c r="X8" t="s">
        <v>320</v>
      </c>
      <c r="Y8" t="str">
        <f t="shared" si="7"/>
        <v>TM.AN1.TM.SU1</v>
      </c>
      <c r="Z8" t="s">
        <v>269</v>
      </c>
      <c r="AA8" t="s">
        <v>321</v>
      </c>
      <c r="AB8" t="str">
        <f t="shared" si="8"/>
        <v>UY.AN1.UY.SU1</v>
      </c>
      <c r="AC8" t="s">
        <v>271</v>
      </c>
      <c r="AD8" t="s">
        <v>322</v>
      </c>
      <c r="AE8" t="str">
        <f t="shared" si="9"/>
        <v>YM.AN1.YM.SU1</v>
      </c>
    </row>
    <row r="9" spans="2:31">
      <c r="B9" t="s">
        <v>254</v>
      </c>
      <c r="C9" t="s">
        <v>253</v>
      </c>
      <c r="D9" t="str">
        <f t="shared" si="0"/>
        <v>KA.DI1.KA.AN1</v>
      </c>
      <c r="E9" t="s">
        <v>256</v>
      </c>
      <c r="F9" t="s">
        <v>255</v>
      </c>
      <c r="G9" t="str">
        <f t="shared" si="1"/>
        <v>KL.DI1.KL.AN1</v>
      </c>
      <c r="H9" t="s">
        <v>258</v>
      </c>
      <c r="I9" t="s">
        <v>257</v>
      </c>
      <c r="J9" t="str">
        <f t="shared" si="2"/>
        <v>KM.DI1.KM.AN1</v>
      </c>
      <c r="K9" t="s">
        <v>260</v>
      </c>
      <c r="L9" t="s">
        <v>259</v>
      </c>
      <c r="M9" t="str">
        <f t="shared" si="3"/>
        <v>KR.DI1.KR.AN1</v>
      </c>
      <c r="N9" t="s">
        <v>262</v>
      </c>
      <c r="O9" t="s">
        <v>261</v>
      </c>
      <c r="P9" t="str">
        <f t="shared" si="4"/>
        <v>MK.DI1.MK.AN1</v>
      </c>
      <c r="Q9" t="s">
        <v>264</v>
      </c>
      <c r="R9" t="s">
        <v>263</v>
      </c>
      <c r="S9" t="str">
        <f t="shared" si="5"/>
        <v>NA.DI1.NA.AN1</v>
      </c>
      <c r="T9" t="s">
        <v>266</v>
      </c>
      <c r="U9" t="s">
        <v>265</v>
      </c>
      <c r="V9" t="str">
        <f t="shared" si="6"/>
        <v>NM.DI1.NM.AN1</v>
      </c>
      <c r="W9" t="s">
        <v>268</v>
      </c>
      <c r="X9" t="s">
        <v>267</v>
      </c>
      <c r="Y9" t="str">
        <f t="shared" si="7"/>
        <v>TM.DI1.TM.AN1</v>
      </c>
      <c r="Z9" t="s">
        <v>270</v>
      </c>
      <c r="AA9" t="s">
        <v>269</v>
      </c>
      <c r="AB9" t="str">
        <f t="shared" si="8"/>
        <v>UY.DI1.UY.AN1</v>
      </c>
      <c r="AC9" t="s">
        <v>272</v>
      </c>
      <c r="AD9" t="s">
        <v>271</v>
      </c>
      <c r="AE9" t="str">
        <f t="shared" si="9"/>
        <v>YM.DI1.YM.AN1</v>
      </c>
    </row>
    <row r="10" spans="2:31">
      <c r="B10" t="s">
        <v>254</v>
      </c>
      <c r="C10" t="s">
        <v>273</v>
      </c>
      <c r="D10" t="str">
        <f t="shared" si="0"/>
        <v>KA.DI1.KA.FE1</v>
      </c>
      <c r="E10" t="s">
        <v>256</v>
      </c>
      <c r="F10" t="s">
        <v>274</v>
      </c>
      <c r="G10" t="str">
        <f t="shared" si="1"/>
        <v>KL.DI1.KL.FE1</v>
      </c>
      <c r="H10" t="s">
        <v>258</v>
      </c>
      <c r="I10" t="s">
        <v>275</v>
      </c>
      <c r="J10" t="str">
        <f t="shared" si="2"/>
        <v>KM.DI1.KM.FE1</v>
      </c>
      <c r="K10" t="s">
        <v>260</v>
      </c>
      <c r="L10" t="s">
        <v>276</v>
      </c>
      <c r="M10" t="str">
        <f t="shared" si="3"/>
        <v>KR.DI1.KR.FE1</v>
      </c>
      <c r="N10" t="s">
        <v>262</v>
      </c>
      <c r="O10" t="s">
        <v>277</v>
      </c>
      <c r="P10" t="str">
        <f t="shared" si="4"/>
        <v>MK.DI1.MK.FE1</v>
      </c>
      <c r="Q10" t="s">
        <v>264</v>
      </c>
      <c r="R10" t="s">
        <v>278</v>
      </c>
      <c r="S10" t="str">
        <f t="shared" si="5"/>
        <v>NA.DI1.NA.FE1</v>
      </c>
      <c r="T10" t="s">
        <v>266</v>
      </c>
      <c r="U10" t="s">
        <v>279</v>
      </c>
      <c r="V10" t="str">
        <f t="shared" si="6"/>
        <v>NM.DI1.NM.FE1</v>
      </c>
      <c r="W10" t="s">
        <v>268</v>
      </c>
      <c r="X10" t="s">
        <v>280</v>
      </c>
      <c r="Y10" t="str">
        <f t="shared" si="7"/>
        <v>TM.DI1.TM.FE1</v>
      </c>
      <c r="Z10" t="s">
        <v>270</v>
      </c>
      <c r="AA10" t="s">
        <v>281</v>
      </c>
      <c r="AB10" t="str">
        <f t="shared" si="8"/>
        <v>UY.DI1.UY.FE1</v>
      </c>
      <c r="AC10" t="s">
        <v>272</v>
      </c>
      <c r="AD10" t="s">
        <v>282</v>
      </c>
      <c r="AE10" t="str">
        <f t="shared" si="9"/>
        <v>YM.DI1.YM.FE1</v>
      </c>
    </row>
    <row r="11" spans="2:31">
      <c r="B11" t="s">
        <v>254</v>
      </c>
      <c r="C11" t="s">
        <v>283</v>
      </c>
      <c r="D11" t="str">
        <f t="shared" si="0"/>
        <v>KA.DI1.KA.HA1</v>
      </c>
      <c r="E11" t="s">
        <v>256</v>
      </c>
      <c r="F11" t="s">
        <v>284</v>
      </c>
      <c r="G11" t="str">
        <f t="shared" si="1"/>
        <v>KL.DI1.KL.HA1</v>
      </c>
      <c r="H11" t="s">
        <v>258</v>
      </c>
      <c r="I11" t="s">
        <v>285</v>
      </c>
      <c r="J11" t="str">
        <f t="shared" si="2"/>
        <v>KM.DI1.KM.HA1</v>
      </c>
      <c r="K11" t="s">
        <v>260</v>
      </c>
      <c r="L11" t="s">
        <v>286</v>
      </c>
      <c r="M11" t="str">
        <f t="shared" si="3"/>
        <v>KR.DI1.KR.HA1</v>
      </c>
      <c r="N11" t="s">
        <v>262</v>
      </c>
      <c r="O11" t="s">
        <v>287</v>
      </c>
      <c r="P11" t="str">
        <f t="shared" si="4"/>
        <v>MK.DI1.MK.HA1</v>
      </c>
      <c r="Q11" t="s">
        <v>264</v>
      </c>
      <c r="R11" t="s">
        <v>288</v>
      </c>
      <c r="S11" t="str">
        <f t="shared" si="5"/>
        <v>NA.DI1.NA.HA1</v>
      </c>
      <c r="T11" t="s">
        <v>266</v>
      </c>
      <c r="U11" t="s">
        <v>289</v>
      </c>
      <c r="V11" t="str">
        <f t="shared" si="6"/>
        <v>NM.DI1.NM.HA1</v>
      </c>
      <c r="W11" t="s">
        <v>268</v>
      </c>
      <c r="X11" t="s">
        <v>290</v>
      </c>
      <c r="Y11" t="str">
        <f t="shared" si="7"/>
        <v>TM.DI1.TM.HA1</v>
      </c>
      <c r="Z11" t="s">
        <v>270</v>
      </c>
      <c r="AA11" t="s">
        <v>291</v>
      </c>
      <c r="AB11" t="str">
        <f t="shared" si="8"/>
        <v>UY.DI1.UY.HA1</v>
      </c>
      <c r="AC11" t="s">
        <v>272</v>
      </c>
      <c r="AD11" t="s">
        <v>292</v>
      </c>
      <c r="AE11" t="str">
        <f t="shared" si="9"/>
        <v>YM.DI1.YM.HA1</v>
      </c>
    </row>
    <row r="12" spans="2:31">
      <c r="B12" t="s">
        <v>254</v>
      </c>
      <c r="C12" t="s">
        <v>293</v>
      </c>
      <c r="D12" t="str">
        <f t="shared" si="0"/>
        <v>KA.DI1.KA.NE1</v>
      </c>
      <c r="E12" t="s">
        <v>256</v>
      </c>
      <c r="F12" t="s">
        <v>294</v>
      </c>
      <c r="G12" t="str">
        <f t="shared" si="1"/>
        <v>KL.DI1.KL.NE1</v>
      </c>
      <c r="H12" t="s">
        <v>258</v>
      </c>
      <c r="I12" t="s">
        <v>295</v>
      </c>
      <c r="J12" t="str">
        <f t="shared" si="2"/>
        <v>KM.DI1.KM.NE1</v>
      </c>
      <c r="K12" t="s">
        <v>260</v>
      </c>
      <c r="L12" t="s">
        <v>296</v>
      </c>
      <c r="M12" t="str">
        <f t="shared" si="3"/>
        <v>KR.DI1.KR.NE1</v>
      </c>
      <c r="N12" t="s">
        <v>262</v>
      </c>
      <c r="O12" t="s">
        <v>297</v>
      </c>
      <c r="P12" t="str">
        <f t="shared" si="4"/>
        <v>MK.DI1.MK.NE1</v>
      </c>
      <c r="Q12" t="s">
        <v>264</v>
      </c>
      <c r="R12" t="s">
        <v>298</v>
      </c>
      <c r="S12" t="str">
        <f t="shared" si="5"/>
        <v>NA.DI1.NA.NE1</v>
      </c>
      <c r="T12" t="s">
        <v>266</v>
      </c>
      <c r="U12" t="s">
        <v>299</v>
      </c>
      <c r="V12" t="str">
        <f t="shared" si="6"/>
        <v>NM.DI1.NM.NE1</v>
      </c>
      <c r="W12" t="s">
        <v>268</v>
      </c>
      <c r="X12" t="s">
        <v>300</v>
      </c>
      <c r="Y12" t="str">
        <f t="shared" si="7"/>
        <v>TM.DI1.TM.NE1</v>
      </c>
      <c r="Z12" t="s">
        <v>270</v>
      </c>
      <c r="AA12" t="s">
        <v>301</v>
      </c>
      <c r="AB12" t="str">
        <f t="shared" si="8"/>
        <v>UY.DI1.UY.NE1</v>
      </c>
      <c r="AC12" t="s">
        <v>272</v>
      </c>
      <c r="AD12" t="s">
        <v>302</v>
      </c>
      <c r="AE12" t="str">
        <f t="shared" si="9"/>
        <v>YM.DI1.YM.NE1</v>
      </c>
    </row>
    <row r="13" spans="2:31">
      <c r="B13" t="s">
        <v>254</v>
      </c>
      <c r="C13" t="s">
        <v>303</v>
      </c>
      <c r="D13" t="str">
        <f t="shared" si="0"/>
        <v>KA.DI1.KA.SA1</v>
      </c>
      <c r="E13" t="s">
        <v>256</v>
      </c>
      <c r="F13" t="s">
        <v>304</v>
      </c>
      <c r="G13" t="str">
        <f t="shared" si="1"/>
        <v>KL.DI1.KL.SA1</v>
      </c>
      <c r="H13" t="s">
        <v>258</v>
      </c>
      <c r="I13" t="s">
        <v>305</v>
      </c>
      <c r="J13" t="str">
        <f t="shared" si="2"/>
        <v>KM.DI1.KM.SA1</v>
      </c>
      <c r="K13" t="s">
        <v>260</v>
      </c>
      <c r="L13" t="s">
        <v>306</v>
      </c>
      <c r="M13" t="str">
        <f t="shared" si="3"/>
        <v>KR.DI1.KR.SA1</v>
      </c>
      <c r="N13" t="s">
        <v>262</v>
      </c>
      <c r="O13" t="s">
        <v>307</v>
      </c>
      <c r="P13" t="str">
        <f t="shared" si="4"/>
        <v>MK.DI1.MK.SA1</v>
      </c>
      <c r="Q13" t="s">
        <v>264</v>
      </c>
      <c r="R13" t="s">
        <v>308</v>
      </c>
      <c r="S13" t="str">
        <f t="shared" si="5"/>
        <v>NA.DI1.NA.SA1</v>
      </c>
      <c r="T13" t="s">
        <v>266</v>
      </c>
      <c r="U13" t="s">
        <v>309</v>
      </c>
      <c r="V13" t="str">
        <f t="shared" si="6"/>
        <v>NM.DI1.NM.SA1</v>
      </c>
      <c r="W13" t="s">
        <v>268</v>
      </c>
      <c r="X13" t="s">
        <v>310</v>
      </c>
      <c r="Y13" t="str">
        <f t="shared" si="7"/>
        <v>TM.DI1.TM.SA1</v>
      </c>
      <c r="Z13" t="s">
        <v>270</v>
      </c>
      <c r="AA13" t="s">
        <v>311</v>
      </c>
      <c r="AB13" t="str">
        <f t="shared" si="8"/>
        <v>UY.DI1.UY.SA1</v>
      </c>
      <c r="AC13" t="s">
        <v>272</v>
      </c>
      <c r="AD13" t="s">
        <v>312</v>
      </c>
      <c r="AE13" t="str">
        <f t="shared" si="9"/>
        <v>YM.DI1.YM.SA1</v>
      </c>
    </row>
    <row r="14" spans="2:31">
      <c r="B14" t="s">
        <v>254</v>
      </c>
      <c r="C14" t="s">
        <v>313</v>
      </c>
      <c r="D14" t="str">
        <f t="shared" si="0"/>
        <v>KA.DI1.KA.SU1</v>
      </c>
      <c r="E14" t="s">
        <v>256</v>
      </c>
      <c r="F14" t="s">
        <v>314</v>
      </c>
      <c r="G14" t="str">
        <f t="shared" si="1"/>
        <v>KL.DI1.KL.SU1</v>
      </c>
      <c r="H14" t="s">
        <v>258</v>
      </c>
      <c r="I14" t="s">
        <v>315</v>
      </c>
      <c r="J14" t="str">
        <f t="shared" si="2"/>
        <v>KM.DI1.KM.SU1</v>
      </c>
      <c r="K14" t="s">
        <v>260</v>
      </c>
      <c r="L14" t="s">
        <v>316</v>
      </c>
      <c r="M14" t="str">
        <f t="shared" si="3"/>
        <v>KR.DI1.KR.SU1</v>
      </c>
      <c r="N14" t="s">
        <v>262</v>
      </c>
      <c r="O14" t="s">
        <v>317</v>
      </c>
      <c r="P14" t="str">
        <f t="shared" si="4"/>
        <v>MK.DI1.MK.SU1</v>
      </c>
      <c r="Q14" t="s">
        <v>264</v>
      </c>
      <c r="R14" t="s">
        <v>318</v>
      </c>
      <c r="S14" t="str">
        <f t="shared" si="5"/>
        <v>NA.DI1.NA.SU1</v>
      </c>
      <c r="T14" t="s">
        <v>266</v>
      </c>
      <c r="U14" t="s">
        <v>319</v>
      </c>
      <c r="V14" t="str">
        <f t="shared" si="6"/>
        <v>NM.DI1.NM.SU1</v>
      </c>
      <c r="W14" t="s">
        <v>268</v>
      </c>
      <c r="X14" t="s">
        <v>320</v>
      </c>
      <c r="Y14" t="str">
        <f t="shared" si="7"/>
        <v>TM.DI1.TM.SU1</v>
      </c>
      <c r="Z14" t="s">
        <v>270</v>
      </c>
      <c r="AA14" t="s">
        <v>321</v>
      </c>
      <c r="AB14" t="str">
        <f t="shared" si="8"/>
        <v>UY.DI1.UY.SU1</v>
      </c>
      <c r="AC14" t="s">
        <v>272</v>
      </c>
      <c r="AD14" t="s">
        <v>322</v>
      </c>
      <c r="AE14" t="str">
        <f t="shared" si="9"/>
        <v>YM.DI1.YM.SU1</v>
      </c>
    </row>
    <row r="15" spans="2:31">
      <c r="B15" t="s">
        <v>273</v>
      </c>
      <c r="C15" t="s">
        <v>253</v>
      </c>
      <c r="D15" t="str">
        <f t="shared" si="0"/>
        <v>KA.FE1.KA.AN1</v>
      </c>
      <c r="E15" t="s">
        <v>274</v>
      </c>
      <c r="F15" t="s">
        <v>255</v>
      </c>
      <c r="G15" t="str">
        <f t="shared" si="1"/>
        <v>KL.FE1.KL.AN1</v>
      </c>
      <c r="H15" t="s">
        <v>275</v>
      </c>
      <c r="I15" t="s">
        <v>257</v>
      </c>
      <c r="J15" t="str">
        <f t="shared" si="2"/>
        <v>KM.FE1.KM.AN1</v>
      </c>
      <c r="K15" t="s">
        <v>276</v>
      </c>
      <c r="L15" t="s">
        <v>259</v>
      </c>
      <c r="M15" t="str">
        <f t="shared" si="3"/>
        <v>KR.FE1.KR.AN1</v>
      </c>
      <c r="N15" t="s">
        <v>277</v>
      </c>
      <c r="O15" t="s">
        <v>261</v>
      </c>
      <c r="P15" t="str">
        <f t="shared" si="4"/>
        <v>MK.FE1.MK.AN1</v>
      </c>
      <c r="Q15" t="s">
        <v>278</v>
      </c>
      <c r="R15" t="s">
        <v>263</v>
      </c>
      <c r="S15" t="str">
        <f t="shared" si="5"/>
        <v>NA.FE1.NA.AN1</v>
      </c>
      <c r="T15" t="s">
        <v>279</v>
      </c>
      <c r="U15" t="s">
        <v>265</v>
      </c>
      <c r="V15" t="str">
        <f t="shared" si="6"/>
        <v>NM.FE1.NM.AN1</v>
      </c>
      <c r="W15" t="s">
        <v>280</v>
      </c>
      <c r="X15" t="s">
        <v>267</v>
      </c>
      <c r="Y15" t="str">
        <f t="shared" si="7"/>
        <v>TM.FE1.TM.AN1</v>
      </c>
      <c r="Z15" t="s">
        <v>281</v>
      </c>
      <c r="AA15" t="s">
        <v>269</v>
      </c>
      <c r="AB15" t="str">
        <f t="shared" si="8"/>
        <v>UY.FE1.UY.AN1</v>
      </c>
      <c r="AC15" t="s">
        <v>282</v>
      </c>
      <c r="AD15" t="s">
        <v>271</v>
      </c>
      <c r="AE15" t="str">
        <f t="shared" si="9"/>
        <v>YM.FE1.YM.AN1</v>
      </c>
    </row>
    <row r="16" spans="2:31">
      <c r="B16" t="s">
        <v>273</v>
      </c>
      <c r="C16" t="s">
        <v>254</v>
      </c>
      <c r="D16" t="str">
        <f t="shared" si="0"/>
        <v>KA.FE1.KA.DI1</v>
      </c>
      <c r="E16" t="s">
        <v>274</v>
      </c>
      <c r="F16" t="s">
        <v>256</v>
      </c>
      <c r="G16" t="str">
        <f t="shared" si="1"/>
        <v>KL.FE1.KL.DI1</v>
      </c>
      <c r="H16" t="s">
        <v>275</v>
      </c>
      <c r="I16" t="s">
        <v>258</v>
      </c>
      <c r="J16" t="str">
        <f t="shared" si="2"/>
        <v>KM.FE1.KM.DI1</v>
      </c>
      <c r="K16" t="s">
        <v>276</v>
      </c>
      <c r="L16" t="s">
        <v>260</v>
      </c>
      <c r="M16" t="str">
        <f t="shared" si="3"/>
        <v>KR.FE1.KR.DI1</v>
      </c>
      <c r="N16" t="s">
        <v>277</v>
      </c>
      <c r="O16" t="s">
        <v>262</v>
      </c>
      <c r="P16" t="str">
        <f t="shared" si="4"/>
        <v>MK.FE1.MK.DI1</v>
      </c>
      <c r="Q16" t="s">
        <v>278</v>
      </c>
      <c r="R16" t="s">
        <v>264</v>
      </c>
      <c r="S16" t="str">
        <f t="shared" si="5"/>
        <v>NA.FE1.NA.DI1</v>
      </c>
      <c r="T16" t="s">
        <v>279</v>
      </c>
      <c r="U16" t="s">
        <v>266</v>
      </c>
      <c r="V16" t="str">
        <f t="shared" si="6"/>
        <v>NM.FE1.NM.DI1</v>
      </c>
      <c r="W16" t="s">
        <v>280</v>
      </c>
      <c r="X16" t="s">
        <v>268</v>
      </c>
      <c r="Y16" t="str">
        <f t="shared" si="7"/>
        <v>TM.FE1.TM.DI1</v>
      </c>
      <c r="Z16" t="s">
        <v>281</v>
      </c>
      <c r="AA16" t="s">
        <v>270</v>
      </c>
      <c r="AB16" t="str">
        <f t="shared" si="8"/>
        <v>UY.FE1.UY.DI1</v>
      </c>
      <c r="AC16" t="s">
        <v>282</v>
      </c>
      <c r="AD16" t="s">
        <v>272</v>
      </c>
      <c r="AE16" t="str">
        <f t="shared" si="9"/>
        <v>YM.FE1.YM.DI1</v>
      </c>
    </row>
    <row r="17" spans="2:31">
      <c r="B17" t="s">
        <v>273</v>
      </c>
      <c r="C17" t="s">
        <v>283</v>
      </c>
      <c r="D17" t="str">
        <f t="shared" si="0"/>
        <v>KA.FE1.KA.HA1</v>
      </c>
      <c r="E17" t="s">
        <v>274</v>
      </c>
      <c r="F17" t="s">
        <v>284</v>
      </c>
      <c r="G17" t="str">
        <f t="shared" si="1"/>
        <v>KL.FE1.KL.HA1</v>
      </c>
      <c r="H17" t="s">
        <v>275</v>
      </c>
      <c r="I17" t="s">
        <v>285</v>
      </c>
      <c r="J17" t="str">
        <f t="shared" si="2"/>
        <v>KM.FE1.KM.HA1</v>
      </c>
      <c r="K17" t="s">
        <v>276</v>
      </c>
      <c r="L17" t="s">
        <v>286</v>
      </c>
      <c r="M17" t="str">
        <f t="shared" si="3"/>
        <v>KR.FE1.KR.HA1</v>
      </c>
      <c r="N17" t="s">
        <v>277</v>
      </c>
      <c r="O17" t="s">
        <v>287</v>
      </c>
      <c r="P17" t="str">
        <f t="shared" si="4"/>
        <v>MK.FE1.MK.HA1</v>
      </c>
      <c r="Q17" t="s">
        <v>278</v>
      </c>
      <c r="R17" t="s">
        <v>288</v>
      </c>
      <c r="S17" t="str">
        <f t="shared" si="5"/>
        <v>NA.FE1.NA.HA1</v>
      </c>
      <c r="T17" t="s">
        <v>279</v>
      </c>
      <c r="U17" t="s">
        <v>289</v>
      </c>
      <c r="V17" t="str">
        <f t="shared" si="6"/>
        <v>NM.FE1.NM.HA1</v>
      </c>
      <c r="W17" t="s">
        <v>280</v>
      </c>
      <c r="X17" t="s">
        <v>290</v>
      </c>
      <c r="Y17" t="str">
        <f t="shared" si="7"/>
        <v>TM.FE1.TM.HA1</v>
      </c>
      <c r="Z17" t="s">
        <v>281</v>
      </c>
      <c r="AA17" t="s">
        <v>291</v>
      </c>
      <c r="AB17" t="str">
        <f t="shared" si="8"/>
        <v>UY.FE1.UY.HA1</v>
      </c>
      <c r="AC17" t="s">
        <v>282</v>
      </c>
      <c r="AD17" t="s">
        <v>292</v>
      </c>
      <c r="AE17" t="str">
        <f t="shared" si="9"/>
        <v>YM.FE1.YM.HA1</v>
      </c>
    </row>
    <row r="18" spans="2:31">
      <c r="B18" t="s">
        <v>273</v>
      </c>
      <c r="C18" t="s">
        <v>293</v>
      </c>
      <c r="D18" t="str">
        <f t="shared" si="0"/>
        <v>KA.FE1.KA.NE1</v>
      </c>
      <c r="E18" t="s">
        <v>274</v>
      </c>
      <c r="F18" t="s">
        <v>294</v>
      </c>
      <c r="G18" t="str">
        <f t="shared" si="1"/>
        <v>KL.FE1.KL.NE1</v>
      </c>
      <c r="H18" t="s">
        <v>275</v>
      </c>
      <c r="I18" t="s">
        <v>295</v>
      </c>
      <c r="J18" t="str">
        <f t="shared" si="2"/>
        <v>KM.FE1.KM.NE1</v>
      </c>
      <c r="K18" t="s">
        <v>276</v>
      </c>
      <c r="L18" t="s">
        <v>296</v>
      </c>
      <c r="M18" t="str">
        <f t="shared" si="3"/>
        <v>KR.FE1.KR.NE1</v>
      </c>
      <c r="N18" t="s">
        <v>277</v>
      </c>
      <c r="O18" t="s">
        <v>297</v>
      </c>
      <c r="P18" t="str">
        <f t="shared" si="4"/>
        <v>MK.FE1.MK.NE1</v>
      </c>
      <c r="Q18" t="s">
        <v>278</v>
      </c>
      <c r="R18" t="s">
        <v>298</v>
      </c>
      <c r="S18" t="str">
        <f t="shared" si="5"/>
        <v>NA.FE1.NA.NE1</v>
      </c>
      <c r="T18" t="s">
        <v>279</v>
      </c>
      <c r="U18" t="s">
        <v>299</v>
      </c>
      <c r="V18" t="str">
        <f t="shared" si="6"/>
        <v>NM.FE1.NM.NE1</v>
      </c>
      <c r="W18" t="s">
        <v>280</v>
      </c>
      <c r="X18" t="s">
        <v>300</v>
      </c>
      <c r="Y18" t="str">
        <f t="shared" si="7"/>
        <v>TM.FE1.TM.NE1</v>
      </c>
      <c r="Z18" t="s">
        <v>281</v>
      </c>
      <c r="AA18" t="s">
        <v>301</v>
      </c>
      <c r="AB18" t="str">
        <f t="shared" si="8"/>
        <v>UY.FE1.UY.NE1</v>
      </c>
      <c r="AC18" t="s">
        <v>282</v>
      </c>
      <c r="AD18" t="s">
        <v>302</v>
      </c>
      <c r="AE18" t="str">
        <f t="shared" si="9"/>
        <v>YM.FE1.YM.NE1</v>
      </c>
    </row>
    <row r="19" spans="2:31">
      <c r="B19" t="s">
        <v>273</v>
      </c>
      <c r="C19" t="s">
        <v>303</v>
      </c>
      <c r="D19" t="str">
        <f t="shared" si="0"/>
        <v>KA.FE1.KA.SA1</v>
      </c>
      <c r="E19" t="s">
        <v>274</v>
      </c>
      <c r="F19" t="s">
        <v>304</v>
      </c>
      <c r="G19" t="str">
        <f t="shared" si="1"/>
        <v>KL.FE1.KL.SA1</v>
      </c>
      <c r="H19" t="s">
        <v>275</v>
      </c>
      <c r="I19" t="s">
        <v>305</v>
      </c>
      <c r="J19" t="str">
        <f t="shared" si="2"/>
        <v>KM.FE1.KM.SA1</v>
      </c>
      <c r="K19" t="s">
        <v>276</v>
      </c>
      <c r="L19" t="s">
        <v>306</v>
      </c>
      <c r="M19" t="str">
        <f t="shared" si="3"/>
        <v>KR.FE1.KR.SA1</v>
      </c>
      <c r="N19" t="s">
        <v>277</v>
      </c>
      <c r="O19" t="s">
        <v>307</v>
      </c>
      <c r="P19" t="str">
        <f t="shared" si="4"/>
        <v>MK.FE1.MK.SA1</v>
      </c>
      <c r="Q19" t="s">
        <v>278</v>
      </c>
      <c r="R19" t="s">
        <v>308</v>
      </c>
      <c r="S19" t="str">
        <f t="shared" si="5"/>
        <v>NA.FE1.NA.SA1</v>
      </c>
      <c r="T19" t="s">
        <v>279</v>
      </c>
      <c r="U19" t="s">
        <v>309</v>
      </c>
      <c r="V19" t="str">
        <f t="shared" si="6"/>
        <v>NM.FE1.NM.SA1</v>
      </c>
      <c r="W19" t="s">
        <v>280</v>
      </c>
      <c r="X19" t="s">
        <v>310</v>
      </c>
      <c r="Y19" t="str">
        <f t="shared" si="7"/>
        <v>TM.FE1.TM.SA1</v>
      </c>
      <c r="Z19" t="s">
        <v>281</v>
      </c>
      <c r="AA19" t="s">
        <v>311</v>
      </c>
      <c r="AB19" t="str">
        <f t="shared" si="8"/>
        <v>UY.FE1.UY.SA1</v>
      </c>
      <c r="AC19" t="s">
        <v>282</v>
      </c>
      <c r="AD19" t="s">
        <v>312</v>
      </c>
      <c r="AE19" t="str">
        <f t="shared" si="9"/>
        <v>YM.FE1.YM.SA1</v>
      </c>
    </row>
    <row r="20" spans="2:31">
      <c r="B20" t="s">
        <v>273</v>
      </c>
      <c r="C20" t="s">
        <v>313</v>
      </c>
      <c r="D20" t="str">
        <f t="shared" si="0"/>
        <v>KA.FE1.KA.SU1</v>
      </c>
      <c r="E20" t="s">
        <v>274</v>
      </c>
      <c r="F20" t="s">
        <v>314</v>
      </c>
      <c r="G20" t="str">
        <f t="shared" si="1"/>
        <v>KL.FE1.KL.SU1</v>
      </c>
      <c r="H20" t="s">
        <v>275</v>
      </c>
      <c r="I20" t="s">
        <v>315</v>
      </c>
      <c r="J20" t="str">
        <f t="shared" si="2"/>
        <v>KM.FE1.KM.SU1</v>
      </c>
      <c r="K20" t="s">
        <v>276</v>
      </c>
      <c r="L20" t="s">
        <v>316</v>
      </c>
      <c r="M20" t="str">
        <f t="shared" si="3"/>
        <v>KR.FE1.KR.SU1</v>
      </c>
      <c r="N20" t="s">
        <v>277</v>
      </c>
      <c r="O20" t="s">
        <v>317</v>
      </c>
      <c r="P20" t="str">
        <f t="shared" si="4"/>
        <v>MK.FE1.MK.SU1</v>
      </c>
      <c r="Q20" t="s">
        <v>278</v>
      </c>
      <c r="R20" t="s">
        <v>318</v>
      </c>
      <c r="S20" t="str">
        <f t="shared" si="5"/>
        <v>NA.FE1.NA.SU1</v>
      </c>
      <c r="T20" t="s">
        <v>279</v>
      </c>
      <c r="U20" t="s">
        <v>319</v>
      </c>
      <c r="V20" t="str">
        <f t="shared" si="6"/>
        <v>NM.FE1.NM.SU1</v>
      </c>
      <c r="W20" t="s">
        <v>280</v>
      </c>
      <c r="X20" t="s">
        <v>320</v>
      </c>
      <c r="Y20" t="str">
        <f t="shared" si="7"/>
        <v>TM.FE1.TM.SU1</v>
      </c>
      <c r="Z20" t="s">
        <v>281</v>
      </c>
      <c r="AA20" t="s">
        <v>321</v>
      </c>
      <c r="AB20" t="str">
        <f t="shared" si="8"/>
        <v>UY.FE1.UY.SU1</v>
      </c>
      <c r="AC20" t="s">
        <v>282</v>
      </c>
      <c r="AD20" t="s">
        <v>322</v>
      </c>
      <c r="AE20" t="str">
        <f t="shared" si="9"/>
        <v>YM.FE1.YM.SU1</v>
      </c>
    </row>
    <row r="21" spans="2:31">
      <c r="B21" t="s">
        <v>283</v>
      </c>
      <c r="C21" t="s">
        <v>253</v>
      </c>
      <c r="D21" t="str">
        <f t="shared" si="0"/>
        <v>KA.HA1.KA.AN1</v>
      </c>
      <c r="E21" t="s">
        <v>284</v>
      </c>
      <c r="F21" t="s">
        <v>255</v>
      </c>
      <c r="G21" t="str">
        <f t="shared" si="1"/>
        <v>KL.HA1.KL.AN1</v>
      </c>
      <c r="H21" t="s">
        <v>285</v>
      </c>
      <c r="I21" t="s">
        <v>257</v>
      </c>
      <c r="J21" t="str">
        <f t="shared" si="2"/>
        <v>KM.HA1.KM.AN1</v>
      </c>
      <c r="K21" t="s">
        <v>286</v>
      </c>
      <c r="L21" t="s">
        <v>259</v>
      </c>
      <c r="M21" t="str">
        <f t="shared" si="3"/>
        <v>KR.HA1.KR.AN1</v>
      </c>
      <c r="N21" t="s">
        <v>287</v>
      </c>
      <c r="O21" t="s">
        <v>261</v>
      </c>
      <c r="P21" t="str">
        <f t="shared" si="4"/>
        <v>MK.HA1.MK.AN1</v>
      </c>
      <c r="Q21" t="s">
        <v>288</v>
      </c>
      <c r="R21" t="s">
        <v>263</v>
      </c>
      <c r="S21" t="str">
        <f t="shared" si="5"/>
        <v>NA.HA1.NA.AN1</v>
      </c>
      <c r="T21" t="s">
        <v>289</v>
      </c>
      <c r="U21" t="s">
        <v>265</v>
      </c>
      <c r="V21" t="str">
        <f t="shared" si="6"/>
        <v>NM.HA1.NM.AN1</v>
      </c>
      <c r="W21" t="s">
        <v>290</v>
      </c>
      <c r="X21" t="s">
        <v>267</v>
      </c>
      <c r="Y21" t="str">
        <f t="shared" si="7"/>
        <v>TM.HA1.TM.AN1</v>
      </c>
      <c r="Z21" t="s">
        <v>291</v>
      </c>
      <c r="AA21" t="s">
        <v>269</v>
      </c>
      <c r="AB21" t="str">
        <f t="shared" si="8"/>
        <v>UY.HA1.UY.AN1</v>
      </c>
      <c r="AC21" t="s">
        <v>292</v>
      </c>
      <c r="AD21" t="s">
        <v>271</v>
      </c>
      <c r="AE21" t="str">
        <f t="shared" si="9"/>
        <v>YM.HA1.YM.AN1</v>
      </c>
    </row>
    <row r="22" spans="2:31">
      <c r="B22" t="s">
        <v>283</v>
      </c>
      <c r="C22" t="s">
        <v>254</v>
      </c>
      <c r="D22" t="str">
        <f t="shared" si="0"/>
        <v>KA.HA1.KA.DI1</v>
      </c>
      <c r="E22" t="s">
        <v>284</v>
      </c>
      <c r="F22" t="s">
        <v>256</v>
      </c>
      <c r="G22" t="str">
        <f t="shared" si="1"/>
        <v>KL.HA1.KL.DI1</v>
      </c>
      <c r="H22" t="s">
        <v>285</v>
      </c>
      <c r="I22" t="s">
        <v>258</v>
      </c>
      <c r="J22" t="str">
        <f t="shared" si="2"/>
        <v>KM.HA1.KM.DI1</v>
      </c>
      <c r="K22" t="s">
        <v>286</v>
      </c>
      <c r="L22" t="s">
        <v>260</v>
      </c>
      <c r="M22" t="str">
        <f t="shared" si="3"/>
        <v>KR.HA1.KR.DI1</v>
      </c>
      <c r="N22" t="s">
        <v>287</v>
      </c>
      <c r="O22" t="s">
        <v>262</v>
      </c>
      <c r="P22" t="str">
        <f t="shared" si="4"/>
        <v>MK.HA1.MK.DI1</v>
      </c>
      <c r="Q22" t="s">
        <v>288</v>
      </c>
      <c r="R22" t="s">
        <v>264</v>
      </c>
      <c r="S22" t="str">
        <f t="shared" si="5"/>
        <v>NA.HA1.NA.DI1</v>
      </c>
      <c r="T22" t="s">
        <v>289</v>
      </c>
      <c r="U22" t="s">
        <v>266</v>
      </c>
      <c r="V22" t="str">
        <f t="shared" si="6"/>
        <v>NM.HA1.NM.DI1</v>
      </c>
      <c r="W22" t="s">
        <v>290</v>
      </c>
      <c r="X22" t="s">
        <v>268</v>
      </c>
      <c r="Y22" t="str">
        <f t="shared" si="7"/>
        <v>TM.HA1.TM.DI1</v>
      </c>
      <c r="Z22" t="s">
        <v>291</v>
      </c>
      <c r="AA22" t="s">
        <v>270</v>
      </c>
      <c r="AB22" t="str">
        <f t="shared" si="8"/>
        <v>UY.HA1.UY.DI1</v>
      </c>
      <c r="AC22" t="s">
        <v>292</v>
      </c>
      <c r="AD22" t="s">
        <v>272</v>
      </c>
      <c r="AE22" t="str">
        <f t="shared" si="9"/>
        <v>YM.HA1.YM.DI1</v>
      </c>
    </row>
    <row r="23" spans="2:31">
      <c r="B23" t="s">
        <v>283</v>
      </c>
      <c r="C23" t="s">
        <v>273</v>
      </c>
      <c r="D23" t="str">
        <f t="shared" si="0"/>
        <v>KA.HA1.KA.FE1</v>
      </c>
      <c r="E23" t="s">
        <v>284</v>
      </c>
      <c r="F23" t="s">
        <v>274</v>
      </c>
      <c r="G23" t="str">
        <f t="shared" si="1"/>
        <v>KL.HA1.KL.FE1</v>
      </c>
      <c r="H23" t="s">
        <v>285</v>
      </c>
      <c r="I23" t="s">
        <v>275</v>
      </c>
      <c r="J23" t="str">
        <f t="shared" si="2"/>
        <v>KM.HA1.KM.FE1</v>
      </c>
      <c r="K23" t="s">
        <v>286</v>
      </c>
      <c r="L23" t="s">
        <v>276</v>
      </c>
      <c r="M23" t="str">
        <f t="shared" si="3"/>
        <v>KR.HA1.KR.FE1</v>
      </c>
      <c r="N23" t="s">
        <v>287</v>
      </c>
      <c r="O23" t="s">
        <v>277</v>
      </c>
      <c r="P23" t="str">
        <f t="shared" si="4"/>
        <v>MK.HA1.MK.FE1</v>
      </c>
      <c r="Q23" t="s">
        <v>288</v>
      </c>
      <c r="R23" t="s">
        <v>278</v>
      </c>
      <c r="S23" t="str">
        <f t="shared" si="5"/>
        <v>NA.HA1.NA.FE1</v>
      </c>
      <c r="T23" t="s">
        <v>289</v>
      </c>
      <c r="U23" t="s">
        <v>279</v>
      </c>
      <c r="V23" t="str">
        <f t="shared" si="6"/>
        <v>NM.HA1.NM.FE1</v>
      </c>
      <c r="W23" t="s">
        <v>290</v>
      </c>
      <c r="X23" t="s">
        <v>280</v>
      </c>
      <c r="Y23" t="str">
        <f t="shared" si="7"/>
        <v>TM.HA1.TM.FE1</v>
      </c>
      <c r="Z23" t="s">
        <v>291</v>
      </c>
      <c r="AA23" t="s">
        <v>281</v>
      </c>
      <c r="AB23" t="str">
        <f t="shared" si="8"/>
        <v>UY.HA1.UY.FE1</v>
      </c>
      <c r="AC23" t="s">
        <v>292</v>
      </c>
      <c r="AD23" t="s">
        <v>282</v>
      </c>
      <c r="AE23" t="str">
        <f t="shared" si="9"/>
        <v>YM.HA1.YM.FE1</v>
      </c>
    </row>
    <row r="24" spans="2:31">
      <c r="B24" t="s">
        <v>283</v>
      </c>
      <c r="C24" t="s">
        <v>293</v>
      </c>
      <c r="D24" t="str">
        <f t="shared" si="0"/>
        <v>KA.HA1.KA.NE1</v>
      </c>
      <c r="E24" t="s">
        <v>284</v>
      </c>
      <c r="F24" t="s">
        <v>294</v>
      </c>
      <c r="G24" t="str">
        <f t="shared" si="1"/>
        <v>KL.HA1.KL.NE1</v>
      </c>
      <c r="H24" t="s">
        <v>285</v>
      </c>
      <c r="I24" t="s">
        <v>295</v>
      </c>
      <c r="J24" t="str">
        <f t="shared" si="2"/>
        <v>KM.HA1.KM.NE1</v>
      </c>
      <c r="K24" t="s">
        <v>286</v>
      </c>
      <c r="L24" t="s">
        <v>296</v>
      </c>
      <c r="M24" t="str">
        <f t="shared" si="3"/>
        <v>KR.HA1.KR.NE1</v>
      </c>
      <c r="N24" t="s">
        <v>287</v>
      </c>
      <c r="O24" t="s">
        <v>297</v>
      </c>
      <c r="P24" t="str">
        <f t="shared" si="4"/>
        <v>MK.HA1.MK.NE1</v>
      </c>
      <c r="Q24" t="s">
        <v>288</v>
      </c>
      <c r="R24" t="s">
        <v>298</v>
      </c>
      <c r="S24" t="str">
        <f t="shared" si="5"/>
        <v>NA.HA1.NA.NE1</v>
      </c>
      <c r="T24" t="s">
        <v>289</v>
      </c>
      <c r="U24" t="s">
        <v>299</v>
      </c>
      <c r="V24" t="str">
        <f t="shared" si="6"/>
        <v>NM.HA1.NM.NE1</v>
      </c>
      <c r="W24" t="s">
        <v>290</v>
      </c>
      <c r="X24" t="s">
        <v>300</v>
      </c>
      <c r="Y24" t="str">
        <f t="shared" si="7"/>
        <v>TM.HA1.TM.NE1</v>
      </c>
      <c r="Z24" t="s">
        <v>291</v>
      </c>
      <c r="AA24" t="s">
        <v>301</v>
      </c>
      <c r="AB24" t="str">
        <f t="shared" si="8"/>
        <v>UY.HA1.UY.NE1</v>
      </c>
      <c r="AC24" t="s">
        <v>292</v>
      </c>
      <c r="AD24" t="s">
        <v>302</v>
      </c>
      <c r="AE24" t="str">
        <f t="shared" si="9"/>
        <v>YM.HA1.YM.NE1</v>
      </c>
    </row>
    <row r="25" spans="2:31">
      <c r="B25" t="s">
        <v>283</v>
      </c>
      <c r="C25" t="s">
        <v>303</v>
      </c>
      <c r="D25" t="str">
        <f t="shared" si="0"/>
        <v>KA.HA1.KA.SA1</v>
      </c>
      <c r="E25" t="s">
        <v>284</v>
      </c>
      <c r="F25" t="s">
        <v>304</v>
      </c>
      <c r="G25" t="str">
        <f t="shared" si="1"/>
        <v>KL.HA1.KL.SA1</v>
      </c>
      <c r="H25" t="s">
        <v>285</v>
      </c>
      <c r="I25" t="s">
        <v>305</v>
      </c>
      <c r="J25" t="str">
        <f t="shared" si="2"/>
        <v>KM.HA1.KM.SA1</v>
      </c>
      <c r="K25" t="s">
        <v>286</v>
      </c>
      <c r="L25" t="s">
        <v>306</v>
      </c>
      <c r="M25" t="str">
        <f t="shared" si="3"/>
        <v>KR.HA1.KR.SA1</v>
      </c>
      <c r="N25" t="s">
        <v>287</v>
      </c>
      <c r="O25" t="s">
        <v>307</v>
      </c>
      <c r="P25" t="str">
        <f t="shared" si="4"/>
        <v>MK.HA1.MK.SA1</v>
      </c>
      <c r="Q25" t="s">
        <v>288</v>
      </c>
      <c r="R25" t="s">
        <v>308</v>
      </c>
      <c r="S25" t="str">
        <f t="shared" si="5"/>
        <v>NA.HA1.NA.SA1</v>
      </c>
      <c r="T25" t="s">
        <v>289</v>
      </c>
      <c r="U25" t="s">
        <v>309</v>
      </c>
      <c r="V25" t="str">
        <f t="shared" si="6"/>
        <v>NM.HA1.NM.SA1</v>
      </c>
      <c r="W25" t="s">
        <v>290</v>
      </c>
      <c r="X25" t="s">
        <v>310</v>
      </c>
      <c r="Y25" t="str">
        <f t="shared" si="7"/>
        <v>TM.HA1.TM.SA1</v>
      </c>
      <c r="Z25" t="s">
        <v>291</v>
      </c>
      <c r="AA25" t="s">
        <v>311</v>
      </c>
      <c r="AB25" t="str">
        <f t="shared" si="8"/>
        <v>UY.HA1.UY.SA1</v>
      </c>
      <c r="AC25" t="s">
        <v>292</v>
      </c>
      <c r="AD25" t="s">
        <v>312</v>
      </c>
      <c r="AE25" t="str">
        <f t="shared" si="9"/>
        <v>YM.HA1.YM.SA1</v>
      </c>
    </row>
    <row r="26" spans="2:31">
      <c r="B26" t="s">
        <v>283</v>
      </c>
      <c r="C26" t="s">
        <v>313</v>
      </c>
      <c r="D26" t="str">
        <f t="shared" si="0"/>
        <v>KA.HA1.KA.SU1</v>
      </c>
      <c r="E26" t="s">
        <v>284</v>
      </c>
      <c r="F26" t="s">
        <v>314</v>
      </c>
      <c r="G26" t="str">
        <f t="shared" si="1"/>
        <v>KL.HA1.KL.SU1</v>
      </c>
      <c r="H26" t="s">
        <v>285</v>
      </c>
      <c r="I26" t="s">
        <v>315</v>
      </c>
      <c r="J26" t="str">
        <f t="shared" si="2"/>
        <v>KM.HA1.KM.SU1</v>
      </c>
      <c r="K26" t="s">
        <v>286</v>
      </c>
      <c r="L26" t="s">
        <v>316</v>
      </c>
      <c r="M26" t="str">
        <f t="shared" si="3"/>
        <v>KR.HA1.KR.SU1</v>
      </c>
      <c r="N26" t="s">
        <v>287</v>
      </c>
      <c r="O26" t="s">
        <v>317</v>
      </c>
      <c r="P26" t="str">
        <f t="shared" si="4"/>
        <v>MK.HA1.MK.SU1</v>
      </c>
      <c r="Q26" t="s">
        <v>288</v>
      </c>
      <c r="R26" t="s">
        <v>318</v>
      </c>
      <c r="S26" t="str">
        <f t="shared" si="5"/>
        <v>NA.HA1.NA.SU1</v>
      </c>
      <c r="T26" t="s">
        <v>289</v>
      </c>
      <c r="U26" t="s">
        <v>319</v>
      </c>
      <c r="V26" t="str">
        <f t="shared" si="6"/>
        <v>NM.HA1.NM.SU1</v>
      </c>
      <c r="W26" t="s">
        <v>290</v>
      </c>
      <c r="X26" t="s">
        <v>320</v>
      </c>
      <c r="Y26" t="str">
        <f t="shared" si="7"/>
        <v>TM.HA1.TM.SU1</v>
      </c>
      <c r="Z26" t="s">
        <v>291</v>
      </c>
      <c r="AA26" t="s">
        <v>321</v>
      </c>
      <c r="AB26" t="str">
        <f t="shared" si="8"/>
        <v>UY.HA1.UY.SU1</v>
      </c>
      <c r="AC26" t="s">
        <v>292</v>
      </c>
      <c r="AD26" t="s">
        <v>322</v>
      </c>
      <c r="AE26" t="str">
        <f t="shared" si="9"/>
        <v>YM.HA1.YM.SU1</v>
      </c>
    </row>
    <row r="27" spans="2:31">
      <c r="B27" t="s">
        <v>293</v>
      </c>
      <c r="C27" t="s">
        <v>253</v>
      </c>
      <c r="D27" t="str">
        <f t="shared" si="0"/>
        <v>KA.NE1.KA.AN1</v>
      </c>
      <c r="E27" t="s">
        <v>294</v>
      </c>
      <c r="F27" t="s">
        <v>255</v>
      </c>
      <c r="G27" t="str">
        <f t="shared" si="1"/>
        <v>KL.NE1.KL.AN1</v>
      </c>
      <c r="H27" t="s">
        <v>295</v>
      </c>
      <c r="I27" t="s">
        <v>257</v>
      </c>
      <c r="J27" t="str">
        <f t="shared" si="2"/>
        <v>KM.NE1.KM.AN1</v>
      </c>
      <c r="K27" t="s">
        <v>296</v>
      </c>
      <c r="L27" t="s">
        <v>259</v>
      </c>
      <c r="M27" t="str">
        <f t="shared" si="3"/>
        <v>KR.NE1.KR.AN1</v>
      </c>
      <c r="N27" t="s">
        <v>297</v>
      </c>
      <c r="O27" t="s">
        <v>261</v>
      </c>
      <c r="P27" t="str">
        <f t="shared" si="4"/>
        <v>MK.NE1.MK.AN1</v>
      </c>
      <c r="Q27" t="s">
        <v>298</v>
      </c>
      <c r="R27" t="s">
        <v>263</v>
      </c>
      <c r="S27" t="str">
        <f t="shared" si="5"/>
        <v>NA.NE1.NA.AN1</v>
      </c>
      <c r="T27" t="s">
        <v>299</v>
      </c>
      <c r="U27" t="s">
        <v>265</v>
      </c>
      <c r="V27" t="str">
        <f t="shared" si="6"/>
        <v>NM.NE1.NM.AN1</v>
      </c>
      <c r="W27" t="s">
        <v>300</v>
      </c>
      <c r="X27" t="s">
        <v>267</v>
      </c>
      <c r="Y27" t="str">
        <f t="shared" si="7"/>
        <v>TM.NE1.TM.AN1</v>
      </c>
      <c r="Z27" t="s">
        <v>301</v>
      </c>
      <c r="AA27" t="s">
        <v>269</v>
      </c>
      <c r="AB27" t="str">
        <f t="shared" si="8"/>
        <v>UY.NE1.UY.AN1</v>
      </c>
      <c r="AC27" t="s">
        <v>302</v>
      </c>
      <c r="AD27" t="s">
        <v>271</v>
      </c>
      <c r="AE27" t="str">
        <f t="shared" si="9"/>
        <v>YM.NE1.YM.AN1</v>
      </c>
    </row>
    <row r="28" spans="2:31">
      <c r="B28" t="s">
        <v>293</v>
      </c>
      <c r="C28" t="s">
        <v>254</v>
      </c>
      <c r="D28" t="str">
        <f t="shared" si="0"/>
        <v>KA.NE1.KA.DI1</v>
      </c>
      <c r="E28" t="s">
        <v>294</v>
      </c>
      <c r="F28" t="s">
        <v>256</v>
      </c>
      <c r="G28" t="str">
        <f t="shared" si="1"/>
        <v>KL.NE1.KL.DI1</v>
      </c>
      <c r="H28" t="s">
        <v>295</v>
      </c>
      <c r="I28" t="s">
        <v>258</v>
      </c>
      <c r="J28" t="str">
        <f t="shared" si="2"/>
        <v>KM.NE1.KM.DI1</v>
      </c>
      <c r="K28" t="s">
        <v>296</v>
      </c>
      <c r="L28" t="s">
        <v>260</v>
      </c>
      <c r="M28" t="str">
        <f t="shared" si="3"/>
        <v>KR.NE1.KR.DI1</v>
      </c>
      <c r="N28" t="s">
        <v>297</v>
      </c>
      <c r="O28" t="s">
        <v>262</v>
      </c>
      <c r="P28" t="str">
        <f t="shared" si="4"/>
        <v>MK.NE1.MK.DI1</v>
      </c>
      <c r="Q28" t="s">
        <v>298</v>
      </c>
      <c r="R28" t="s">
        <v>264</v>
      </c>
      <c r="S28" t="str">
        <f t="shared" si="5"/>
        <v>NA.NE1.NA.DI1</v>
      </c>
      <c r="T28" t="s">
        <v>299</v>
      </c>
      <c r="U28" t="s">
        <v>266</v>
      </c>
      <c r="V28" t="str">
        <f t="shared" si="6"/>
        <v>NM.NE1.NM.DI1</v>
      </c>
      <c r="W28" t="s">
        <v>300</v>
      </c>
      <c r="X28" t="s">
        <v>268</v>
      </c>
      <c r="Y28" t="str">
        <f t="shared" si="7"/>
        <v>TM.NE1.TM.DI1</v>
      </c>
      <c r="Z28" t="s">
        <v>301</v>
      </c>
      <c r="AA28" t="s">
        <v>270</v>
      </c>
      <c r="AB28" t="str">
        <f t="shared" si="8"/>
        <v>UY.NE1.UY.DI1</v>
      </c>
      <c r="AC28" t="s">
        <v>302</v>
      </c>
      <c r="AD28" t="s">
        <v>272</v>
      </c>
      <c r="AE28" t="str">
        <f t="shared" si="9"/>
        <v>YM.NE1.YM.DI1</v>
      </c>
    </row>
    <row r="29" spans="2:31">
      <c r="B29" t="s">
        <v>293</v>
      </c>
      <c r="C29" t="s">
        <v>273</v>
      </c>
      <c r="D29" t="str">
        <f t="shared" si="0"/>
        <v>KA.NE1.KA.FE1</v>
      </c>
      <c r="E29" t="s">
        <v>294</v>
      </c>
      <c r="F29" t="s">
        <v>274</v>
      </c>
      <c r="G29" t="str">
        <f t="shared" si="1"/>
        <v>KL.NE1.KL.FE1</v>
      </c>
      <c r="H29" t="s">
        <v>295</v>
      </c>
      <c r="I29" t="s">
        <v>275</v>
      </c>
      <c r="J29" t="str">
        <f t="shared" si="2"/>
        <v>KM.NE1.KM.FE1</v>
      </c>
      <c r="K29" t="s">
        <v>296</v>
      </c>
      <c r="L29" t="s">
        <v>276</v>
      </c>
      <c r="M29" t="str">
        <f t="shared" si="3"/>
        <v>KR.NE1.KR.FE1</v>
      </c>
      <c r="N29" t="s">
        <v>297</v>
      </c>
      <c r="O29" t="s">
        <v>277</v>
      </c>
      <c r="P29" t="str">
        <f t="shared" si="4"/>
        <v>MK.NE1.MK.FE1</v>
      </c>
      <c r="Q29" t="s">
        <v>298</v>
      </c>
      <c r="R29" t="s">
        <v>278</v>
      </c>
      <c r="S29" t="str">
        <f t="shared" si="5"/>
        <v>NA.NE1.NA.FE1</v>
      </c>
      <c r="T29" t="s">
        <v>299</v>
      </c>
      <c r="U29" t="s">
        <v>279</v>
      </c>
      <c r="V29" t="str">
        <f t="shared" si="6"/>
        <v>NM.NE1.NM.FE1</v>
      </c>
      <c r="W29" t="s">
        <v>300</v>
      </c>
      <c r="X29" t="s">
        <v>280</v>
      </c>
      <c r="Y29" t="str">
        <f t="shared" si="7"/>
        <v>TM.NE1.TM.FE1</v>
      </c>
      <c r="Z29" t="s">
        <v>301</v>
      </c>
      <c r="AA29" t="s">
        <v>281</v>
      </c>
      <c r="AB29" t="str">
        <f t="shared" si="8"/>
        <v>UY.NE1.UY.FE1</v>
      </c>
      <c r="AC29" t="s">
        <v>302</v>
      </c>
      <c r="AD29" t="s">
        <v>282</v>
      </c>
      <c r="AE29" t="str">
        <f t="shared" si="9"/>
        <v>YM.NE1.YM.FE1</v>
      </c>
    </row>
    <row r="30" spans="2:31">
      <c r="B30" t="s">
        <v>293</v>
      </c>
      <c r="C30" t="s">
        <v>283</v>
      </c>
      <c r="D30" t="str">
        <f t="shared" si="0"/>
        <v>KA.NE1.KA.HA1</v>
      </c>
      <c r="E30" t="s">
        <v>294</v>
      </c>
      <c r="F30" t="s">
        <v>284</v>
      </c>
      <c r="G30" t="str">
        <f t="shared" si="1"/>
        <v>KL.NE1.KL.HA1</v>
      </c>
      <c r="H30" t="s">
        <v>295</v>
      </c>
      <c r="I30" t="s">
        <v>285</v>
      </c>
      <c r="J30" t="str">
        <f t="shared" si="2"/>
        <v>KM.NE1.KM.HA1</v>
      </c>
      <c r="K30" t="s">
        <v>296</v>
      </c>
      <c r="L30" t="s">
        <v>286</v>
      </c>
      <c r="M30" t="str">
        <f t="shared" si="3"/>
        <v>KR.NE1.KR.HA1</v>
      </c>
      <c r="N30" t="s">
        <v>297</v>
      </c>
      <c r="O30" t="s">
        <v>287</v>
      </c>
      <c r="P30" t="str">
        <f t="shared" si="4"/>
        <v>MK.NE1.MK.HA1</v>
      </c>
      <c r="Q30" t="s">
        <v>298</v>
      </c>
      <c r="R30" t="s">
        <v>288</v>
      </c>
      <c r="S30" t="str">
        <f t="shared" si="5"/>
        <v>NA.NE1.NA.HA1</v>
      </c>
      <c r="T30" t="s">
        <v>299</v>
      </c>
      <c r="U30" t="s">
        <v>289</v>
      </c>
      <c r="V30" t="str">
        <f t="shared" si="6"/>
        <v>NM.NE1.NM.HA1</v>
      </c>
      <c r="W30" t="s">
        <v>300</v>
      </c>
      <c r="X30" t="s">
        <v>290</v>
      </c>
      <c r="Y30" t="str">
        <f t="shared" si="7"/>
        <v>TM.NE1.TM.HA1</v>
      </c>
      <c r="Z30" t="s">
        <v>301</v>
      </c>
      <c r="AA30" t="s">
        <v>291</v>
      </c>
      <c r="AB30" t="str">
        <f t="shared" si="8"/>
        <v>UY.NE1.UY.HA1</v>
      </c>
      <c r="AC30" t="s">
        <v>302</v>
      </c>
      <c r="AD30" t="s">
        <v>292</v>
      </c>
      <c r="AE30" t="str">
        <f t="shared" si="9"/>
        <v>YM.NE1.YM.HA1</v>
      </c>
    </row>
    <row r="31" spans="2:31">
      <c r="B31" t="s">
        <v>293</v>
      </c>
      <c r="C31" t="s">
        <v>303</v>
      </c>
      <c r="D31" t="str">
        <f t="shared" si="0"/>
        <v>KA.NE1.KA.SA1</v>
      </c>
      <c r="E31" t="s">
        <v>294</v>
      </c>
      <c r="F31" t="s">
        <v>304</v>
      </c>
      <c r="G31" t="str">
        <f t="shared" si="1"/>
        <v>KL.NE1.KL.SA1</v>
      </c>
      <c r="H31" t="s">
        <v>295</v>
      </c>
      <c r="I31" t="s">
        <v>305</v>
      </c>
      <c r="J31" t="str">
        <f t="shared" si="2"/>
        <v>KM.NE1.KM.SA1</v>
      </c>
      <c r="K31" t="s">
        <v>296</v>
      </c>
      <c r="L31" t="s">
        <v>306</v>
      </c>
      <c r="M31" t="str">
        <f t="shared" si="3"/>
        <v>KR.NE1.KR.SA1</v>
      </c>
      <c r="N31" t="s">
        <v>297</v>
      </c>
      <c r="O31" t="s">
        <v>307</v>
      </c>
      <c r="P31" t="str">
        <f t="shared" si="4"/>
        <v>MK.NE1.MK.SA1</v>
      </c>
      <c r="Q31" t="s">
        <v>298</v>
      </c>
      <c r="R31" t="s">
        <v>308</v>
      </c>
      <c r="S31" t="str">
        <f t="shared" si="5"/>
        <v>NA.NE1.NA.SA1</v>
      </c>
      <c r="T31" t="s">
        <v>299</v>
      </c>
      <c r="U31" t="s">
        <v>309</v>
      </c>
      <c r="V31" t="str">
        <f t="shared" si="6"/>
        <v>NM.NE1.NM.SA1</v>
      </c>
      <c r="W31" t="s">
        <v>300</v>
      </c>
      <c r="X31" t="s">
        <v>310</v>
      </c>
      <c r="Y31" t="str">
        <f t="shared" si="7"/>
        <v>TM.NE1.TM.SA1</v>
      </c>
      <c r="Z31" t="s">
        <v>301</v>
      </c>
      <c r="AA31" t="s">
        <v>311</v>
      </c>
      <c r="AB31" t="str">
        <f t="shared" si="8"/>
        <v>UY.NE1.UY.SA1</v>
      </c>
      <c r="AC31" t="s">
        <v>302</v>
      </c>
      <c r="AD31" t="s">
        <v>312</v>
      </c>
      <c r="AE31" t="str">
        <f t="shared" si="9"/>
        <v>YM.NE1.YM.SA1</v>
      </c>
    </row>
    <row r="32" spans="2:31">
      <c r="B32" t="s">
        <v>293</v>
      </c>
      <c r="C32" t="s">
        <v>313</v>
      </c>
      <c r="D32" t="str">
        <f t="shared" si="0"/>
        <v>KA.NE1.KA.SU1</v>
      </c>
      <c r="E32" t="s">
        <v>294</v>
      </c>
      <c r="F32" t="s">
        <v>314</v>
      </c>
      <c r="G32" t="str">
        <f t="shared" si="1"/>
        <v>KL.NE1.KL.SU1</v>
      </c>
      <c r="H32" t="s">
        <v>295</v>
      </c>
      <c r="I32" t="s">
        <v>315</v>
      </c>
      <c r="J32" t="str">
        <f t="shared" si="2"/>
        <v>KM.NE1.KM.SU1</v>
      </c>
      <c r="K32" t="s">
        <v>296</v>
      </c>
      <c r="L32" t="s">
        <v>316</v>
      </c>
      <c r="M32" t="str">
        <f t="shared" si="3"/>
        <v>KR.NE1.KR.SU1</v>
      </c>
      <c r="N32" t="s">
        <v>297</v>
      </c>
      <c r="O32" t="s">
        <v>317</v>
      </c>
      <c r="P32" t="str">
        <f t="shared" si="4"/>
        <v>MK.NE1.MK.SU1</v>
      </c>
      <c r="Q32" t="s">
        <v>298</v>
      </c>
      <c r="R32" t="s">
        <v>318</v>
      </c>
      <c r="S32" t="str">
        <f t="shared" si="5"/>
        <v>NA.NE1.NA.SU1</v>
      </c>
      <c r="T32" t="s">
        <v>299</v>
      </c>
      <c r="U32" t="s">
        <v>319</v>
      </c>
      <c r="V32" t="str">
        <f t="shared" si="6"/>
        <v>NM.NE1.NM.SU1</v>
      </c>
      <c r="W32" t="s">
        <v>300</v>
      </c>
      <c r="X32" t="s">
        <v>320</v>
      </c>
      <c r="Y32" t="str">
        <f t="shared" si="7"/>
        <v>TM.NE1.TM.SU1</v>
      </c>
      <c r="Z32" t="s">
        <v>301</v>
      </c>
      <c r="AA32" t="s">
        <v>321</v>
      </c>
      <c r="AB32" t="str">
        <f t="shared" si="8"/>
        <v>UY.NE1.UY.SU1</v>
      </c>
      <c r="AC32" t="s">
        <v>302</v>
      </c>
      <c r="AD32" t="s">
        <v>322</v>
      </c>
      <c r="AE32" t="str">
        <f t="shared" si="9"/>
        <v>YM.NE1.YM.SU1</v>
      </c>
    </row>
    <row r="33" spans="2:31">
      <c r="B33" t="s">
        <v>303</v>
      </c>
      <c r="C33" t="s">
        <v>253</v>
      </c>
      <c r="D33" t="str">
        <f t="shared" si="0"/>
        <v>KA.SA1.KA.AN1</v>
      </c>
      <c r="E33" t="s">
        <v>304</v>
      </c>
      <c r="F33" t="s">
        <v>255</v>
      </c>
      <c r="G33" t="str">
        <f t="shared" si="1"/>
        <v>KL.SA1.KL.AN1</v>
      </c>
      <c r="H33" t="s">
        <v>305</v>
      </c>
      <c r="I33" t="s">
        <v>257</v>
      </c>
      <c r="J33" t="str">
        <f t="shared" si="2"/>
        <v>KM.SA1.KM.AN1</v>
      </c>
      <c r="K33" t="s">
        <v>306</v>
      </c>
      <c r="L33" t="s">
        <v>259</v>
      </c>
      <c r="M33" t="str">
        <f t="shared" si="3"/>
        <v>KR.SA1.KR.AN1</v>
      </c>
      <c r="N33" t="s">
        <v>307</v>
      </c>
      <c r="O33" t="s">
        <v>261</v>
      </c>
      <c r="P33" t="str">
        <f t="shared" si="4"/>
        <v>MK.SA1.MK.AN1</v>
      </c>
      <c r="Q33" t="s">
        <v>308</v>
      </c>
      <c r="R33" t="s">
        <v>263</v>
      </c>
      <c r="S33" t="str">
        <f t="shared" si="5"/>
        <v>NA.SA1.NA.AN1</v>
      </c>
      <c r="T33" t="s">
        <v>309</v>
      </c>
      <c r="U33" t="s">
        <v>265</v>
      </c>
      <c r="V33" t="str">
        <f t="shared" si="6"/>
        <v>NM.SA1.NM.AN1</v>
      </c>
      <c r="W33" t="s">
        <v>310</v>
      </c>
      <c r="X33" t="s">
        <v>267</v>
      </c>
      <c r="Y33" t="str">
        <f t="shared" si="7"/>
        <v>TM.SA1.TM.AN1</v>
      </c>
      <c r="Z33" t="s">
        <v>311</v>
      </c>
      <c r="AA33" t="s">
        <v>269</v>
      </c>
      <c r="AB33" t="str">
        <f t="shared" si="8"/>
        <v>UY.SA1.UY.AN1</v>
      </c>
      <c r="AC33" t="s">
        <v>312</v>
      </c>
      <c r="AD33" t="s">
        <v>271</v>
      </c>
      <c r="AE33" t="str">
        <f t="shared" si="9"/>
        <v>YM.SA1.YM.AN1</v>
      </c>
    </row>
    <row r="34" spans="2:31">
      <c r="B34" t="s">
        <v>303</v>
      </c>
      <c r="C34" t="s">
        <v>254</v>
      </c>
      <c r="D34" t="str">
        <f t="shared" si="0"/>
        <v>KA.SA1.KA.DI1</v>
      </c>
      <c r="E34" t="s">
        <v>304</v>
      </c>
      <c r="F34" t="s">
        <v>256</v>
      </c>
      <c r="G34" t="str">
        <f t="shared" si="1"/>
        <v>KL.SA1.KL.DI1</v>
      </c>
      <c r="H34" t="s">
        <v>305</v>
      </c>
      <c r="I34" t="s">
        <v>258</v>
      </c>
      <c r="J34" t="str">
        <f t="shared" si="2"/>
        <v>KM.SA1.KM.DI1</v>
      </c>
      <c r="K34" t="s">
        <v>306</v>
      </c>
      <c r="L34" t="s">
        <v>260</v>
      </c>
      <c r="M34" t="str">
        <f t="shared" si="3"/>
        <v>KR.SA1.KR.DI1</v>
      </c>
      <c r="N34" t="s">
        <v>307</v>
      </c>
      <c r="O34" t="s">
        <v>262</v>
      </c>
      <c r="P34" t="str">
        <f t="shared" si="4"/>
        <v>MK.SA1.MK.DI1</v>
      </c>
      <c r="Q34" t="s">
        <v>308</v>
      </c>
      <c r="R34" t="s">
        <v>264</v>
      </c>
      <c r="S34" t="str">
        <f t="shared" si="5"/>
        <v>NA.SA1.NA.DI1</v>
      </c>
      <c r="T34" t="s">
        <v>309</v>
      </c>
      <c r="U34" t="s">
        <v>266</v>
      </c>
      <c r="V34" t="str">
        <f t="shared" si="6"/>
        <v>NM.SA1.NM.DI1</v>
      </c>
      <c r="W34" t="s">
        <v>310</v>
      </c>
      <c r="X34" t="s">
        <v>268</v>
      </c>
      <c r="Y34" t="str">
        <f t="shared" si="7"/>
        <v>TM.SA1.TM.DI1</v>
      </c>
      <c r="Z34" t="s">
        <v>311</v>
      </c>
      <c r="AA34" t="s">
        <v>270</v>
      </c>
      <c r="AB34" t="str">
        <f t="shared" si="8"/>
        <v>UY.SA1.UY.DI1</v>
      </c>
      <c r="AC34" t="s">
        <v>312</v>
      </c>
      <c r="AD34" t="s">
        <v>272</v>
      </c>
      <c r="AE34" t="str">
        <f t="shared" si="9"/>
        <v>YM.SA1.YM.DI1</v>
      </c>
    </row>
    <row r="35" spans="2:31">
      <c r="B35" t="s">
        <v>303</v>
      </c>
      <c r="C35" t="s">
        <v>273</v>
      </c>
      <c r="D35" t="str">
        <f t="shared" si="0"/>
        <v>KA.SA1.KA.FE1</v>
      </c>
      <c r="E35" t="s">
        <v>304</v>
      </c>
      <c r="F35" t="s">
        <v>274</v>
      </c>
      <c r="G35" t="str">
        <f t="shared" si="1"/>
        <v>KL.SA1.KL.FE1</v>
      </c>
      <c r="H35" t="s">
        <v>305</v>
      </c>
      <c r="I35" t="s">
        <v>275</v>
      </c>
      <c r="J35" t="str">
        <f t="shared" si="2"/>
        <v>KM.SA1.KM.FE1</v>
      </c>
      <c r="K35" t="s">
        <v>306</v>
      </c>
      <c r="L35" t="s">
        <v>276</v>
      </c>
      <c r="M35" t="str">
        <f t="shared" si="3"/>
        <v>KR.SA1.KR.FE1</v>
      </c>
      <c r="N35" t="s">
        <v>307</v>
      </c>
      <c r="O35" t="s">
        <v>277</v>
      </c>
      <c r="P35" t="str">
        <f t="shared" si="4"/>
        <v>MK.SA1.MK.FE1</v>
      </c>
      <c r="Q35" t="s">
        <v>308</v>
      </c>
      <c r="R35" t="s">
        <v>278</v>
      </c>
      <c r="S35" t="str">
        <f t="shared" si="5"/>
        <v>NA.SA1.NA.FE1</v>
      </c>
      <c r="T35" t="s">
        <v>309</v>
      </c>
      <c r="U35" t="s">
        <v>279</v>
      </c>
      <c r="V35" t="str">
        <f t="shared" si="6"/>
        <v>NM.SA1.NM.FE1</v>
      </c>
      <c r="W35" t="s">
        <v>310</v>
      </c>
      <c r="X35" t="s">
        <v>280</v>
      </c>
      <c r="Y35" t="str">
        <f t="shared" si="7"/>
        <v>TM.SA1.TM.FE1</v>
      </c>
      <c r="Z35" t="s">
        <v>311</v>
      </c>
      <c r="AA35" t="s">
        <v>281</v>
      </c>
      <c r="AB35" t="str">
        <f t="shared" si="8"/>
        <v>UY.SA1.UY.FE1</v>
      </c>
      <c r="AC35" t="s">
        <v>312</v>
      </c>
      <c r="AD35" t="s">
        <v>282</v>
      </c>
      <c r="AE35" t="str">
        <f t="shared" si="9"/>
        <v>YM.SA1.YM.FE1</v>
      </c>
    </row>
    <row r="36" spans="2:31">
      <c r="B36" t="s">
        <v>303</v>
      </c>
      <c r="C36" t="s">
        <v>283</v>
      </c>
      <c r="D36" t="str">
        <f t="shared" si="0"/>
        <v>KA.SA1.KA.HA1</v>
      </c>
      <c r="E36" t="s">
        <v>304</v>
      </c>
      <c r="F36" t="s">
        <v>284</v>
      </c>
      <c r="G36" t="str">
        <f t="shared" si="1"/>
        <v>KL.SA1.KL.HA1</v>
      </c>
      <c r="H36" t="s">
        <v>305</v>
      </c>
      <c r="I36" t="s">
        <v>285</v>
      </c>
      <c r="J36" t="str">
        <f t="shared" si="2"/>
        <v>KM.SA1.KM.HA1</v>
      </c>
      <c r="K36" t="s">
        <v>306</v>
      </c>
      <c r="L36" t="s">
        <v>286</v>
      </c>
      <c r="M36" t="str">
        <f t="shared" si="3"/>
        <v>KR.SA1.KR.HA1</v>
      </c>
      <c r="N36" t="s">
        <v>307</v>
      </c>
      <c r="O36" t="s">
        <v>287</v>
      </c>
      <c r="P36" t="str">
        <f t="shared" si="4"/>
        <v>MK.SA1.MK.HA1</v>
      </c>
      <c r="Q36" t="s">
        <v>308</v>
      </c>
      <c r="R36" t="s">
        <v>288</v>
      </c>
      <c r="S36" t="str">
        <f t="shared" si="5"/>
        <v>NA.SA1.NA.HA1</v>
      </c>
      <c r="T36" t="s">
        <v>309</v>
      </c>
      <c r="U36" t="s">
        <v>289</v>
      </c>
      <c r="V36" t="str">
        <f t="shared" si="6"/>
        <v>NM.SA1.NM.HA1</v>
      </c>
      <c r="W36" t="s">
        <v>310</v>
      </c>
      <c r="X36" t="s">
        <v>290</v>
      </c>
      <c r="Y36" t="str">
        <f t="shared" si="7"/>
        <v>TM.SA1.TM.HA1</v>
      </c>
      <c r="Z36" t="s">
        <v>311</v>
      </c>
      <c r="AA36" t="s">
        <v>291</v>
      </c>
      <c r="AB36" t="str">
        <f t="shared" si="8"/>
        <v>UY.SA1.UY.HA1</v>
      </c>
      <c r="AC36" t="s">
        <v>312</v>
      </c>
      <c r="AD36" t="s">
        <v>292</v>
      </c>
      <c r="AE36" t="str">
        <f t="shared" si="9"/>
        <v>YM.SA1.YM.HA1</v>
      </c>
    </row>
    <row r="37" spans="2:31">
      <c r="B37" t="s">
        <v>303</v>
      </c>
      <c r="C37" t="s">
        <v>293</v>
      </c>
      <c r="D37" t="str">
        <f t="shared" si="0"/>
        <v>KA.SA1.KA.NE1</v>
      </c>
      <c r="E37" t="s">
        <v>304</v>
      </c>
      <c r="F37" t="s">
        <v>294</v>
      </c>
      <c r="G37" t="str">
        <f t="shared" si="1"/>
        <v>KL.SA1.KL.NE1</v>
      </c>
      <c r="H37" t="s">
        <v>305</v>
      </c>
      <c r="I37" t="s">
        <v>295</v>
      </c>
      <c r="J37" t="str">
        <f t="shared" si="2"/>
        <v>KM.SA1.KM.NE1</v>
      </c>
      <c r="K37" t="s">
        <v>306</v>
      </c>
      <c r="L37" t="s">
        <v>296</v>
      </c>
      <c r="M37" t="str">
        <f t="shared" si="3"/>
        <v>KR.SA1.KR.NE1</v>
      </c>
      <c r="N37" t="s">
        <v>307</v>
      </c>
      <c r="O37" t="s">
        <v>297</v>
      </c>
      <c r="P37" t="str">
        <f t="shared" si="4"/>
        <v>MK.SA1.MK.NE1</v>
      </c>
      <c r="Q37" t="s">
        <v>308</v>
      </c>
      <c r="R37" t="s">
        <v>298</v>
      </c>
      <c r="S37" t="str">
        <f t="shared" si="5"/>
        <v>NA.SA1.NA.NE1</v>
      </c>
      <c r="T37" t="s">
        <v>309</v>
      </c>
      <c r="U37" t="s">
        <v>299</v>
      </c>
      <c r="V37" t="str">
        <f t="shared" si="6"/>
        <v>NM.SA1.NM.NE1</v>
      </c>
      <c r="W37" t="s">
        <v>310</v>
      </c>
      <c r="X37" t="s">
        <v>300</v>
      </c>
      <c r="Y37" t="str">
        <f t="shared" si="7"/>
        <v>TM.SA1.TM.NE1</v>
      </c>
      <c r="Z37" t="s">
        <v>311</v>
      </c>
      <c r="AA37" t="s">
        <v>301</v>
      </c>
      <c r="AB37" t="str">
        <f t="shared" si="8"/>
        <v>UY.SA1.UY.NE1</v>
      </c>
      <c r="AC37" t="s">
        <v>312</v>
      </c>
      <c r="AD37" t="s">
        <v>302</v>
      </c>
      <c r="AE37" t="str">
        <f t="shared" si="9"/>
        <v>YM.SA1.YM.NE1</v>
      </c>
    </row>
    <row r="38" spans="2:31">
      <c r="B38" t="s">
        <v>303</v>
      </c>
      <c r="C38" t="s">
        <v>313</v>
      </c>
      <c r="D38" t="str">
        <f t="shared" si="0"/>
        <v>KA.SA1.KA.SU1</v>
      </c>
      <c r="E38" t="s">
        <v>304</v>
      </c>
      <c r="F38" t="s">
        <v>314</v>
      </c>
      <c r="G38" t="str">
        <f t="shared" si="1"/>
        <v>KL.SA1.KL.SU1</v>
      </c>
      <c r="H38" t="s">
        <v>305</v>
      </c>
      <c r="I38" t="s">
        <v>315</v>
      </c>
      <c r="J38" t="str">
        <f t="shared" si="2"/>
        <v>KM.SA1.KM.SU1</v>
      </c>
      <c r="K38" t="s">
        <v>306</v>
      </c>
      <c r="L38" t="s">
        <v>316</v>
      </c>
      <c r="M38" t="str">
        <f t="shared" si="3"/>
        <v>KR.SA1.KR.SU1</v>
      </c>
      <c r="N38" t="s">
        <v>307</v>
      </c>
      <c r="O38" t="s">
        <v>317</v>
      </c>
      <c r="P38" t="str">
        <f t="shared" si="4"/>
        <v>MK.SA1.MK.SU1</v>
      </c>
      <c r="Q38" t="s">
        <v>308</v>
      </c>
      <c r="R38" t="s">
        <v>318</v>
      </c>
      <c r="S38" t="str">
        <f t="shared" si="5"/>
        <v>NA.SA1.NA.SU1</v>
      </c>
      <c r="T38" t="s">
        <v>309</v>
      </c>
      <c r="U38" t="s">
        <v>319</v>
      </c>
      <c r="V38" t="str">
        <f t="shared" si="6"/>
        <v>NM.SA1.NM.SU1</v>
      </c>
      <c r="W38" t="s">
        <v>310</v>
      </c>
      <c r="X38" t="s">
        <v>320</v>
      </c>
      <c r="Y38" t="str">
        <f t="shared" si="7"/>
        <v>TM.SA1.TM.SU1</v>
      </c>
      <c r="Z38" t="s">
        <v>311</v>
      </c>
      <c r="AA38" t="s">
        <v>321</v>
      </c>
      <c r="AB38" t="str">
        <f t="shared" si="8"/>
        <v>UY.SA1.UY.SU1</v>
      </c>
      <c r="AC38" t="s">
        <v>312</v>
      </c>
      <c r="AD38" t="s">
        <v>322</v>
      </c>
      <c r="AE38" t="str">
        <f t="shared" si="9"/>
        <v>YM.SA1.YM.SU1</v>
      </c>
    </row>
    <row r="39" spans="2:31">
      <c r="B39" t="s">
        <v>313</v>
      </c>
      <c r="C39" t="s">
        <v>253</v>
      </c>
      <c r="D39" t="str">
        <f t="shared" si="0"/>
        <v>KA.SU1.KA.AN1</v>
      </c>
      <c r="E39" t="s">
        <v>314</v>
      </c>
      <c r="F39" t="s">
        <v>255</v>
      </c>
      <c r="G39" t="str">
        <f t="shared" si="1"/>
        <v>KL.SU1.KL.AN1</v>
      </c>
      <c r="H39" t="s">
        <v>315</v>
      </c>
      <c r="I39" t="s">
        <v>257</v>
      </c>
      <c r="J39" t="str">
        <f t="shared" si="2"/>
        <v>KM.SU1.KM.AN1</v>
      </c>
      <c r="K39" t="s">
        <v>316</v>
      </c>
      <c r="L39" t="s">
        <v>259</v>
      </c>
      <c r="M39" t="str">
        <f t="shared" si="3"/>
        <v>KR.SU1.KR.AN1</v>
      </c>
      <c r="N39" t="s">
        <v>317</v>
      </c>
      <c r="O39" t="s">
        <v>261</v>
      </c>
      <c r="P39" t="str">
        <f t="shared" si="4"/>
        <v>MK.SU1.MK.AN1</v>
      </c>
      <c r="Q39" t="s">
        <v>318</v>
      </c>
      <c r="R39" t="s">
        <v>263</v>
      </c>
      <c r="S39" t="str">
        <f t="shared" si="5"/>
        <v>NA.SU1.NA.AN1</v>
      </c>
      <c r="T39" t="s">
        <v>319</v>
      </c>
      <c r="U39" t="s">
        <v>265</v>
      </c>
      <c r="V39" t="str">
        <f t="shared" si="6"/>
        <v>NM.SU1.NM.AN1</v>
      </c>
      <c r="W39" t="s">
        <v>320</v>
      </c>
      <c r="X39" t="s">
        <v>267</v>
      </c>
      <c r="Y39" t="str">
        <f t="shared" si="7"/>
        <v>TM.SU1.TM.AN1</v>
      </c>
      <c r="Z39" t="s">
        <v>321</v>
      </c>
      <c r="AA39" t="s">
        <v>269</v>
      </c>
      <c r="AB39" t="str">
        <f t="shared" si="8"/>
        <v>UY.SU1.UY.AN1</v>
      </c>
      <c r="AC39" t="s">
        <v>322</v>
      </c>
      <c r="AD39" t="s">
        <v>271</v>
      </c>
      <c r="AE39" t="str">
        <f t="shared" si="9"/>
        <v>YM.SU1.YM.AN1</v>
      </c>
    </row>
    <row r="40" spans="2:31">
      <c r="B40" t="s">
        <v>313</v>
      </c>
      <c r="C40" t="s">
        <v>254</v>
      </c>
      <c r="D40" t="str">
        <f t="shared" si="0"/>
        <v>KA.SU1.KA.DI1</v>
      </c>
      <c r="E40" t="s">
        <v>314</v>
      </c>
      <c r="F40" t="s">
        <v>256</v>
      </c>
      <c r="G40" t="str">
        <f t="shared" si="1"/>
        <v>KL.SU1.KL.DI1</v>
      </c>
      <c r="H40" t="s">
        <v>315</v>
      </c>
      <c r="I40" t="s">
        <v>258</v>
      </c>
      <c r="J40" t="str">
        <f t="shared" si="2"/>
        <v>KM.SU1.KM.DI1</v>
      </c>
      <c r="K40" t="s">
        <v>316</v>
      </c>
      <c r="L40" t="s">
        <v>260</v>
      </c>
      <c r="M40" t="str">
        <f t="shared" si="3"/>
        <v>KR.SU1.KR.DI1</v>
      </c>
      <c r="N40" t="s">
        <v>317</v>
      </c>
      <c r="O40" t="s">
        <v>262</v>
      </c>
      <c r="P40" t="str">
        <f t="shared" si="4"/>
        <v>MK.SU1.MK.DI1</v>
      </c>
      <c r="Q40" t="s">
        <v>318</v>
      </c>
      <c r="R40" t="s">
        <v>264</v>
      </c>
      <c r="S40" t="str">
        <f t="shared" si="5"/>
        <v>NA.SU1.NA.DI1</v>
      </c>
      <c r="T40" t="s">
        <v>319</v>
      </c>
      <c r="U40" t="s">
        <v>266</v>
      </c>
      <c r="V40" t="str">
        <f t="shared" si="6"/>
        <v>NM.SU1.NM.DI1</v>
      </c>
      <c r="W40" t="s">
        <v>320</v>
      </c>
      <c r="X40" t="s">
        <v>268</v>
      </c>
      <c r="Y40" t="str">
        <f t="shared" si="7"/>
        <v>TM.SU1.TM.DI1</v>
      </c>
      <c r="Z40" t="s">
        <v>321</v>
      </c>
      <c r="AA40" t="s">
        <v>270</v>
      </c>
      <c r="AB40" t="str">
        <f t="shared" si="8"/>
        <v>UY.SU1.UY.DI1</v>
      </c>
      <c r="AC40" t="s">
        <v>322</v>
      </c>
      <c r="AD40" t="s">
        <v>272</v>
      </c>
      <c r="AE40" t="str">
        <f t="shared" si="9"/>
        <v>YM.SU1.YM.DI1</v>
      </c>
    </row>
    <row r="41" spans="2:31">
      <c r="B41" t="s">
        <v>313</v>
      </c>
      <c r="C41" t="s">
        <v>273</v>
      </c>
      <c r="D41" t="str">
        <f t="shared" si="0"/>
        <v>KA.SU1.KA.FE1</v>
      </c>
      <c r="E41" t="s">
        <v>314</v>
      </c>
      <c r="F41" t="s">
        <v>274</v>
      </c>
      <c r="G41" t="str">
        <f t="shared" si="1"/>
        <v>KL.SU1.KL.FE1</v>
      </c>
      <c r="H41" t="s">
        <v>315</v>
      </c>
      <c r="I41" t="s">
        <v>275</v>
      </c>
      <c r="J41" t="str">
        <f t="shared" si="2"/>
        <v>KM.SU1.KM.FE1</v>
      </c>
      <c r="K41" t="s">
        <v>316</v>
      </c>
      <c r="L41" t="s">
        <v>276</v>
      </c>
      <c r="M41" t="str">
        <f t="shared" si="3"/>
        <v>KR.SU1.KR.FE1</v>
      </c>
      <c r="N41" t="s">
        <v>317</v>
      </c>
      <c r="O41" t="s">
        <v>277</v>
      </c>
      <c r="P41" t="str">
        <f t="shared" si="4"/>
        <v>MK.SU1.MK.FE1</v>
      </c>
      <c r="Q41" t="s">
        <v>318</v>
      </c>
      <c r="R41" t="s">
        <v>278</v>
      </c>
      <c r="S41" t="str">
        <f t="shared" si="5"/>
        <v>NA.SU1.NA.FE1</v>
      </c>
      <c r="T41" t="s">
        <v>319</v>
      </c>
      <c r="U41" t="s">
        <v>279</v>
      </c>
      <c r="V41" t="str">
        <f t="shared" si="6"/>
        <v>NM.SU1.NM.FE1</v>
      </c>
      <c r="W41" t="s">
        <v>320</v>
      </c>
      <c r="X41" t="s">
        <v>280</v>
      </c>
      <c r="Y41" t="str">
        <f t="shared" si="7"/>
        <v>TM.SU1.TM.FE1</v>
      </c>
      <c r="Z41" t="s">
        <v>321</v>
      </c>
      <c r="AA41" t="s">
        <v>281</v>
      </c>
      <c r="AB41" t="str">
        <f t="shared" si="8"/>
        <v>UY.SU1.UY.FE1</v>
      </c>
      <c r="AC41" t="s">
        <v>322</v>
      </c>
      <c r="AD41" t="s">
        <v>282</v>
      </c>
      <c r="AE41" t="str">
        <f t="shared" si="9"/>
        <v>YM.SU1.YM.FE1</v>
      </c>
    </row>
    <row r="42" spans="2:31">
      <c r="B42" t="s">
        <v>313</v>
      </c>
      <c r="C42" t="s">
        <v>283</v>
      </c>
      <c r="D42" t="str">
        <f t="shared" si="0"/>
        <v>KA.SU1.KA.HA1</v>
      </c>
      <c r="E42" t="s">
        <v>314</v>
      </c>
      <c r="F42" t="s">
        <v>284</v>
      </c>
      <c r="G42" t="str">
        <f t="shared" si="1"/>
        <v>KL.SU1.KL.HA1</v>
      </c>
      <c r="H42" t="s">
        <v>315</v>
      </c>
      <c r="I42" t="s">
        <v>285</v>
      </c>
      <c r="J42" t="str">
        <f t="shared" si="2"/>
        <v>KM.SU1.KM.HA1</v>
      </c>
      <c r="K42" t="s">
        <v>316</v>
      </c>
      <c r="L42" t="s">
        <v>286</v>
      </c>
      <c r="M42" t="str">
        <f t="shared" si="3"/>
        <v>KR.SU1.KR.HA1</v>
      </c>
      <c r="N42" t="s">
        <v>317</v>
      </c>
      <c r="O42" t="s">
        <v>287</v>
      </c>
      <c r="P42" t="str">
        <f t="shared" si="4"/>
        <v>MK.SU1.MK.HA1</v>
      </c>
      <c r="Q42" t="s">
        <v>318</v>
      </c>
      <c r="R42" t="s">
        <v>288</v>
      </c>
      <c r="S42" t="str">
        <f t="shared" si="5"/>
        <v>NA.SU1.NA.HA1</v>
      </c>
      <c r="T42" t="s">
        <v>319</v>
      </c>
      <c r="U42" t="s">
        <v>289</v>
      </c>
      <c r="V42" t="str">
        <f t="shared" si="6"/>
        <v>NM.SU1.NM.HA1</v>
      </c>
      <c r="W42" t="s">
        <v>320</v>
      </c>
      <c r="X42" t="s">
        <v>290</v>
      </c>
      <c r="Y42" t="str">
        <f t="shared" si="7"/>
        <v>TM.SU1.TM.HA1</v>
      </c>
      <c r="Z42" t="s">
        <v>321</v>
      </c>
      <c r="AA42" t="s">
        <v>291</v>
      </c>
      <c r="AB42" t="str">
        <f t="shared" si="8"/>
        <v>UY.SU1.UY.HA1</v>
      </c>
      <c r="AC42" t="s">
        <v>322</v>
      </c>
      <c r="AD42" t="s">
        <v>292</v>
      </c>
      <c r="AE42" t="str">
        <f t="shared" si="9"/>
        <v>YM.SU1.YM.HA1</v>
      </c>
    </row>
    <row r="43" spans="2:31">
      <c r="B43" t="s">
        <v>313</v>
      </c>
      <c r="C43" t="s">
        <v>293</v>
      </c>
      <c r="D43" t="str">
        <f t="shared" si="0"/>
        <v>KA.SU1.KA.NE1</v>
      </c>
      <c r="E43" t="s">
        <v>314</v>
      </c>
      <c r="F43" t="s">
        <v>294</v>
      </c>
      <c r="G43" t="str">
        <f t="shared" si="1"/>
        <v>KL.SU1.KL.NE1</v>
      </c>
      <c r="H43" t="s">
        <v>315</v>
      </c>
      <c r="I43" t="s">
        <v>295</v>
      </c>
      <c r="J43" t="str">
        <f t="shared" si="2"/>
        <v>KM.SU1.KM.NE1</v>
      </c>
      <c r="K43" t="s">
        <v>316</v>
      </c>
      <c r="L43" t="s">
        <v>296</v>
      </c>
      <c r="M43" t="str">
        <f t="shared" si="3"/>
        <v>KR.SU1.KR.NE1</v>
      </c>
      <c r="N43" t="s">
        <v>317</v>
      </c>
      <c r="O43" t="s">
        <v>297</v>
      </c>
      <c r="P43" t="str">
        <f t="shared" si="4"/>
        <v>MK.SU1.MK.NE1</v>
      </c>
      <c r="Q43" t="s">
        <v>318</v>
      </c>
      <c r="R43" t="s">
        <v>298</v>
      </c>
      <c r="S43" t="str">
        <f t="shared" si="5"/>
        <v>NA.SU1.NA.NE1</v>
      </c>
      <c r="T43" t="s">
        <v>319</v>
      </c>
      <c r="U43" t="s">
        <v>299</v>
      </c>
      <c r="V43" t="str">
        <f t="shared" si="6"/>
        <v>NM.SU1.NM.NE1</v>
      </c>
      <c r="W43" t="s">
        <v>320</v>
      </c>
      <c r="X43" t="s">
        <v>300</v>
      </c>
      <c r="Y43" t="str">
        <f t="shared" si="7"/>
        <v>TM.SU1.TM.NE1</v>
      </c>
      <c r="Z43" t="s">
        <v>321</v>
      </c>
      <c r="AA43" t="s">
        <v>301</v>
      </c>
      <c r="AB43" t="str">
        <f t="shared" si="8"/>
        <v>UY.SU1.UY.NE1</v>
      </c>
      <c r="AC43" t="s">
        <v>322</v>
      </c>
      <c r="AD43" t="s">
        <v>302</v>
      </c>
      <c r="AE43" t="str">
        <f t="shared" si="9"/>
        <v>YM.SU1.YM.NE1</v>
      </c>
    </row>
    <row r="44" spans="2:31">
      <c r="B44" t="s">
        <v>313</v>
      </c>
      <c r="C44" t="s">
        <v>303</v>
      </c>
      <c r="D44" t="str">
        <f t="shared" si="0"/>
        <v>KA.SU1.KA.SA1</v>
      </c>
      <c r="E44" t="s">
        <v>314</v>
      </c>
      <c r="F44" t="s">
        <v>304</v>
      </c>
      <c r="G44" t="str">
        <f t="shared" si="1"/>
        <v>KL.SU1.KL.SA1</v>
      </c>
      <c r="H44" t="s">
        <v>315</v>
      </c>
      <c r="I44" t="s">
        <v>305</v>
      </c>
      <c r="J44" t="str">
        <f t="shared" si="2"/>
        <v>KM.SU1.KM.SA1</v>
      </c>
      <c r="K44" t="s">
        <v>316</v>
      </c>
      <c r="L44" t="s">
        <v>306</v>
      </c>
      <c r="M44" t="str">
        <f t="shared" si="3"/>
        <v>KR.SU1.KR.SA1</v>
      </c>
      <c r="N44" t="s">
        <v>317</v>
      </c>
      <c r="O44" t="s">
        <v>307</v>
      </c>
      <c r="P44" t="str">
        <f t="shared" si="4"/>
        <v>MK.SU1.MK.SA1</v>
      </c>
      <c r="Q44" t="s">
        <v>318</v>
      </c>
      <c r="R44" t="s">
        <v>308</v>
      </c>
      <c r="S44" t="str">
        <f t="shared" si="5"/>
        <v>NA.SU1.NA.SA1</v>
      </c>
      <c r="T44" t="s">
        <v>319</v>
      </c>
      <c r="U44" t="s">
        <v>309</v>
      </c>
      <c r="V44" t="str">
        <f t="shared" si="6"/>
        <v>NM.SU1.NM.SA1</v>
      </c>
      <c r="W44" t="s">
        <v>320</v>
      </c>
      <c r="X44" t="s">
        <v>310</v>
      </c>
      <c r="Y44" t="str">
        <f t="shared" si="7"/>
        <v>TM.SU1.TM.SA1</v>
      </c>
      <c r="Z44" t="s">
        <v>321</v>
      </c>
      <c r="AA44" t="s">
        <v>311</v>
      </c>
      <c r="AB44" t="str">
        <f t="shared" si="8"/>
        <v>UY.SU1.UY.SA1</v>
      </c>
      <c r="AC44" t="s">
        <v>322</v>
      </c>
      <c r="AD44" t="s">
        <v>312</v>
      </c>
      <c r="AE44" t="str">
        <f t="shared" si="9"/>
        <v>YM.SU1.YM.SA1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Sheet3</vt:lpstr>
      <vt:lpstr>Sheet4</vt:lpstr>
      <vt:lpstr>Sheet7</vt:lpstr>
      <vt:lpstr>Sheet6</vt:lpstr>
      <vt:lpstr>For ESWA</vt:lpstr>
      <vt:lpstr>For Hubrt Paper</vt:lpstr>
      <vt:lpstr>Sheet8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2022-02-02T17:14:43Z</dcterms:created>
  <dcterms:modified xsi:type="dcterms:W3CDTF">2022-05-25T10:55:58Z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90bbbd7d-e786-41b7-955d-4a215c7cac6d</vt:lpwstr>
  </property>
</Properties>
</file>