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b\Documents\GitHub\CS3502_Group_Project\output\"/>
    </mc:Choice>
  </mc:AlternateContent>
  <bookViews>
    <workbookView xWindow="0" yWindow="0" windowWidth="28800" windowHeight="12210" firstSheet="1" activeTab="6"/>
  </bookViews>
  <sheets>
    <sheet name="Template" sheetId="1" r:id="rId1"/>
    <sheet name="FCFS-1" sheetId="2" r:id="rId2"/>
    <sheet name="FCFS-4" sheetId="3" r:id="rId3"/>
    <sheet name="Priority-1" sheetId="4" r:id="rId4"/>
    <sheet name="Priority-4" sheetId="5" r:id="rId5"/>
    <sheet name="SJF-1" sheetId="6" r:id="rId6"/>
    <sheet name="SJF-4" sheetId="7" r:id="rId7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I32" i="1" l="1"/>
  <c r="M3" i="1" l="1"/>
  <c r="L3" i="1"/>
  <c r="C32" i="1"/>
  <c r="E32" i="1"/>
  <c r="F32" i="1"/>
  <c r="B3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 l="1"/>
  <c r="D32" i="1" s="1"/>
  <c r="I32" i="7"/>
  <c r="H32" i="7"/>
  <c r="F32" i="7"/>
  <c r="E32" i="7"/>
  <c r="D32" i="7"/>
  <c r="C32" i="7"/>
  <c r="B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M6" i="7"/>
  <c r="L6" i="7"/>
  <c r="D6" i="7"/>
  <c r="D5" i="7"/>
  <c r="D4" i="7"/>
  <c r="D3" i="7"/>
  <c r="D2" i="7"/>
  <c r="I32" i="6"/>
  <c r="H32" i="6"/>
  <c r="F32" i="6"/>
  <c r="E32" i="6"/>
  <c r="C32" i="6"/>
  <c r="B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M3" i="6"/>
  <c r="L3" i="6"/>
  <c r="D3" i="6"/>
  <c r="D2" i="6"/>
  <c r="D32" i="6" s="1"/>
  <c r="I32" i="5"/>
  <c r="H32" i="5"/>
  <c r="F32" i="5"/>
  <c r="E32" i="5"/>
  <c r="C32" i="5"/>
  <c r="B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M6" i="5"/>
  <c r="L6" i="5"/>
  <c r="D6" i="5"/>
  <c r="D5" i="5"/>
  <c r="D4" i="5"/>
  <c r="D3" i="5"/>
  <c r="D2" i="5"/>
  <c r="D32" i="5" s="1"/>
  <c r="I32" i="4"/>
  <c r="H32" i="4"/>
  <c r="F32" i="4"/>
  <c r="E32" i="4"/>
  <c r="C32" i="4"/>
  <c r="B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M3" i="4"/>
  <c r="L3" i="4"/>
  <c r="D3" i="4"/>
  <c r="D2" i="4"/>
  <c r="D32" i="4" s="1"/>
  <c r="I32" i="3"/>
  <c r="H32" i="3"/>
  <c r="F32" i="3"/>
  <c r="E32" i="3"/>
  <c r="C32" i="3"/>
  <c r="B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M6" i="3"/>
  <c r="L6" i="3"/>
  <c r="D6" i="3"/>
  <c r="D5" i="3"/>
  <c r="D4" i="3"/>
  <c r="D3" i="3"/>
  <c r="D2" i="3"/>
  <c r="D32" i="3" s="1"/>
  <c r="I32" i="2"/>
  <c r="H32" i="2"/>
  <c r="F32" i="2"/>
  <c r="E32" i="2"/>
  <c r="C32" i="2"/>
  <c r="B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M3" i="2"/>
  <c r="L3" i="2"/>
  <c r="D3" i="2"/>
  <c r="D2" i="2"/>
  <c r="D32" i="2" s="1"/>
</calcChain>
</file>

<file path=xl/sharedStrings.xml><?xml version="1.0" encoding="utf-8"?>
<sst xmlns="http://schemas.openxmlformats.org/spreadsheetml/2006/main" count="347" uniqueCount="20">
  <si>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</si>
  <si>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</si>
  <si>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</si>
  <si>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</si>
  <si>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</si>
  <si>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</si>
  <si>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</si>
  <si>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</si>
  <si>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</si>
  <si>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</si>
  <si>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</si>
  <si>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</si>
  <si>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</si>
  <si>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/>
  </si>
  <si>
    <t xml:space="preserve">
CPU: 0 received 30</t>
  </si>
  <si>
    <t xml:space="preserve">
CPU: 0 received 9
CPU: 1 received 7
CPU: 2 received 7
CPU: 3 received 7</t>
  </si>
  <si>
    <t xml:space="preserve">
CPU: 0 received 9
CPU: 1 received 10
CPU: 2 received 6
CPU: 3 received 5</t>
  </si>
  <si>
    <t xml:space="preserve">
CPU: 0 received 8
CPU: 1 received 8
CPU: 2 received 8
CPU: 3 received 6</t>
  </si>
  <si>
    <t>Number Processes</t>
  </si>
  <si>
    <t>Percent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</si>
</sst>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9" fontId="0" fillId="2" borderId="0" xfId="0" applyNumberFormat="1" applyFont="1" applyFill="1"/>
    <xf numFmtId="9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Running Times for FCFS, Priority, and SJF on One</a:t>
            </a:r>
            <a:r>
              <a:rPr lang="en-US" baseline="0"/>
              <a:t> CPU (ms)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PRIORITY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'FCFS-1'!$C$2:$C$31</c:f>
              <c:numCache>
                <c:formatCode>General</c:formatCode>
                <c:ptCount val="30"/>
                <c:pt idx="0">
                  <c:v>55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9</c:v>
                </c:pt>
                <c:pt idx="5">
                  <c:v>49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33</c:v>
                </c:pt>
                <c:pt idx="12">
                  <c:v>7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8</c:v>
                </c:pt>
                <c:pt idx="17">
                  <c:v>4</c:v>
                </c:pt>
                <c:pt idx="18">
                  <c:v>5</c:v>
                </c:pt>
                <c:pt idx="19">
                  <c:v>38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9</c:v>
                </c:pt>
                <c:pt idx="26">
                  <c:v>3</c:v>
                </c:pt>
                <c:pt idx="27">
                  <c:v>24</c:v>
                </c:pt>
                <c:pt idx="28">
                  <c:v>3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0-46F9-BA2B-638C4D2BD404}"/>
            </c:ext>
          </c:extLst>
        </c:ser>
        <c:ser>
          <c:idx val="1"/>
          <c:order val="1"/>
          <c:tx>
            <c:v>FCFS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'FCFS-1'!$C$2:$C$31</c:f>
              <c:numCache>
                <c:formatCode>General</c:formatCode>
                <c:ptCount val="30"/>
                <c:pt idx="0">
                  <c:v>55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9</c:v>
                </c:pt>
                <c:pt idx="5">
                  <c:v>49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33</c:v>
                </c:pt>
                <c:pt idx="12">
                  <c:v>7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8</c:v>
                </c:pt>
                <c:pt idx="17">
                  <c:v>4</c:v>
                </c:pt>
                <c:pt idx="18">
                  <c:v>5</c:v>
                </c:pt>
                <c:pt idx="19">
                  <c:v>38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9</c:v>
                </c:pt>
                <c:pt idx="26">
                  <c:v>3</c:v>
                </c:pt>
                <c:pt idx="27">
                  <c:v>24</c:v>
                </c:pt>
                <c:pt idx="28">
                  <c:v>3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20-46F9-BA2B-638C4D2BD404}"/>
            </c:ext>
          </c:extLst>
        </c:ser>
        <c:ser>
          <c:idx val="2"/>
          <c:order val="2"/>
          <c:tx>
            <c:v>SJF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'SJF-1'!$C$2:$C$31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46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20-46F9-BA2B-638C4D2B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9803200"/>
        <c:axId val="509803528"/>
      </c:barChart>
      <c:catAx>
        <c:axId val="5098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03528"/>
        <c:crosses val="autoZero"/>
        <c:auto val="1"/>
        <c:lblAlgn val="ctr"/>
        <c:lblOffset val="100"/>
        <c:noMultiLvlLbl val="0"/>
      </c:catAx>
      <c:valAx>
        <c:axId val="50980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Waiting Times for FCFS,</a:t>
            </a:r>
            <a:r>
              <a:rPr lang="en-US" baseline="0"/>
              <a:t> Priority, SJF on One CPU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FCFS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'FCFS-1'!$B$2:$B$31</c:f>
              <c:numCache>
                <c:formatCode>General</c:formatCode>
                <c:ptCount val="30"/>
                <c:pt idx="0">
                  <c:v>270</c:v>
                </c:pt>
                <c:pt idx="1">
                  <c:v>348</c:v>
                </c:pt>
                <c:pt idx="2">
                  <c:v>357</c:v>
                </c:pt>
                <c:pt idx="3">
                  <c:v>366</c:v>
                </c:pt>
                <c:pt idx="4">
                  <c:v>370</c:v>
                </c:pt>
                <c:pt idx="5">
                  <c:v>379</c:v>
                </c:pt>
                <c:pt idx="6">
                  <c:v>429</c:v>
                </c:pt>
                <c:pt idx="7">
                  <c:v>434</c:v>
                </c:pt>
                <c:pt idx="8">
                  <c:v>439</c:v>
                </c:pt>
                <c:pt idx="9">
                  <c:v>444</c:v>
                </c:pt>
                <c:pt idx="10">
                  <c:v>450</c:v>
                </c:pt>
                <c:pt idx="11">
                  <c:v>453</c:v>
                </c:pt>
                <c:pt idx="12">
                  <c:v>516</c:v>
                </c:pt>
                <c:pt idx="13">
                  <c:v>526</c:v>
                </c:pt>
                <c:pt idx="14">
                  <c:v>528</c:v>
                </c:pt>
                <c:pt idx="15">
                  <c:v>533</c:v>
                </c:pt>
                <c:pt idx="16">
                  <c:v>535</c:v>
                </c:pt>
                <c:pt idx="17">
                  <c:v>540</c:v>
                </c:pt>
                <c:pt idx="18">
                  <c:v>545</c:v>
                </c:pt>
                <c:pt idx="19">
                  <c:v>551</c:v>
                </c:pt>
                <c:pt idx="20">
                  <c:v>591</c:v>
                </c:pt>
                <c:pt idx="21">
                  <c:v>595</c:v>
                </c:pt>
                <c:pt idx="22">
                  <c:v>601</c:v>
                </c:pt>
                <c:pt idx="23">
                  <c:v>604</c:v>
                </c:pt>
                <c:pt idx="24">
                  <c:v>609</c:v>
                </c:pt>
                <c:pt idx="25">
                  <c:v>609</c:v>
                </c:pt>
                <c:pt idx="26">
                  <c:v>618</c:v>
                </c:pt>
                <c:pt idx="27">
                  <c:v>622</c:v>
                </c:pt>
                <c:pt idx="28">
                  <c:v>646</c:v>
                </c:pt>
                <c:pt idx="29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6-49F7-B687-A7D8CE6CF967}"/>
            </c:ext>
          </c:extLst>
        </c:ser>
        <c:ser>
          <c:idx val="1"/>
          <c:order val="1"/>
          <c:tx>
            <c:v>PRIORITY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'Priority-1'!$B$2:$B$31</c:f>
              <c:numCache>
                <c:formatCode>General</c:formatCode>
                <c:ptCount val="30"/>
                <c:pt idx="0">
                  <c:v>146</c:v>
                </c:pt>
                <c:pt idx="1">
                  <c:v>129</c:v>
                </c:pt>
                <c:pt idx="2">
                  <c:v>118</c:v>
                </c:pt>
                <c:pt idx="3">
                  <c:v>120</c:v>
                </c:pt>
                <c:pt idx="4">
                  <c:v>137</c:v>
                </c:pt>
                <c:pt idx="5">
                  <c:v>112</c:v>
                </c:pt>
                <c:pt idx="6">
                  <c:v>122</c:v>
                </c:pt>
                <c:pt idx="7">
                  <c:v>4</c:v>
                </c:pt>
                <c:pt idx="8">
                  <c:v>147</c:v>
                </c:pt>
                <c:pt idx="9">
                  <c:v>46</c:v>
                </c:pt>
                <c:pt idx="10">
                  <c:v>139</c:v>
                </c:pt>
                <c:pt idx="11">
                  <c:v>100</c:v>
                </c:pt>
                <c:pt idx="12">
                  <c:v>33</c:v>
                </c:pt>
                <c:pt idx="13">
                  <c:v>151</c:v>
                </c:pt>
                <c:pt idx="14">
                  <c:v>122</c:v>
                </c:pt>
                <c:pt idx="15">
                  <c:v>108</c:v>
                </c:pt>
                <c:pt idx="16">
                  <c:v>130</c:v>
                </c:pt>
                <c:pt idx="17">
                  <c:v>35</c:v>
                </c:pt>
                <c:pt idx="18">
                  <c:v>157</c:v>
                </c:pt>
                <c:pt idx="19">
                  <c:v>153</c:v>
                </c:pt>
                <c:pt idx="20">
                  <c:v>132</c:v>
                </c:pt>
                <c:pt idx="21">
                  <c:v>95</c:v>
                </c:pt>
                <c:pt idx="22">
                  <c:v>124</c:v>
                </c:pt>
                <c:pt idx="23">
                  <c:v>113</c:v>
                </c:pt>
                <c:pt idx="24">
                  <c:v>101</c:v>
                </c:pt>
                <c:pt idx="25">
                  <c:v>134</c:v>
                </c:pt>
                <c:pt idx="26">
                  <c:v>104</c:v>
                </c:pt>
                <c:pt idx="27">
                  <c:v>140</c:v>
                </c:pt>
                <c:pt idx="28">
                  <c:v>158</c:v>
                </c:pt>
                <c:pt idx="29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6-49F7-B687-A7D8CE6CF967}"/>
            </c:ext>
          </c:extLst>
        </c:ser>
        <c:ser>
          <c:idx val="2"/>
          <c:order val="2"/>
          <c:tx>
            <c:v>SJF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'SJF-1'!$B$2:$B$31</c:f>
              <c:numCache>
                <c:formatCode>General</c:formatCode>
                <c:ptCount val="30"/>
                <c:pt idx="0">
                  <c:v>60</c:v>
                </c:pt>
                <c:pt idx="1">
                  <c:v>98</c:v>
                </c:pt>
                <c:pt idx="2">
                  <c:v>72</c:v>
                </c:pt>
                <c:pt idx="3">
                  <c:v>4</c:v>
                </c:pt>
                <c:pt idx="4">
                  <c:v>100</c:v>
                </c:pt>
                <c:pt idx="5">
                  <c:v>75</c:v>
                </c:pt>
                <c:pt idx="6">
                  <c:v>50</c:v>
                </c:pt>
                <c:pt idx="7">
                  <c:v>51</c:v>
                </c:pt>
                <c:pt idx="8">
                  <c:v>77</c:v>
                </c:pt>
                <c:pt idx="9">
                  <c:v>102</c:v>
                </c:pt>
                <c:pt idx="10">
                  <c:v>61</c:v>
                </c:pt>
                <c:pt idx="11">
                  <c:v>104</c:v>
                </c:pt>
                <c:pt idx="12">
                  <c:v>80</c:v>
                </c:pt>
                <c:pt idx="13">
                  <c:v>52</c:v>
                </c:pt>
                <c:pt idx="14">
                  <c:v>82</c:v>
                </c:pt>
                <c:pt idx="15">
                  <c:v>53</c:v>
                </c:pt>
                <c:pt idx="16">
                  <c:v>107</c:v>
                </c:pt>
                <c:pt idx="17">
                  <c:v>86</c:v>
                </c:pt>
                <c:pt idx="18">
                  <c:v>110</c:v>
                </c:pt>
                <c:pt idx="19">
                  <c:v>88</c:v>
                </c:pt>
                <c:pt idx="20">
                  <c:v>53</c:v>
                </c:pt>
                <c:pt idx="21">
                  <c:v>111</c:v>
                </c:pt>
                <c:pt idx="22">
                  <c:v>63</c:v>
                </c:pt>
                <c:pt idx="23">
                  <c:v>90</c:v>
                </c:pt>
                <c:pt idx="24">
                  <c:v>65</c:v>
                </c:pt>
                <c:pt idx="25">
                  <c:v>54</c:v>
                </c:pt>
                <c:pt idx="26">
                  <c:v>67</c:v>
                </c:pt>
                <c:pt idx="27">
                  <c:v>114</c:v>
                </c:pt>
                <c:pt idx="28">
                  <c:v>92</c:v>
                </c:pt>
                <c:pt idx="2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86-49F7-B687-A7D8CE6CF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139296"/>
        <c:axId val="513133720"/>
      </c:barChart>
      <c:catAx>
        <c:axId val="51313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33720"/>
        <c:crosses val="autoZero"/>
        <c:auto val="1"/>
        <c:lblAlgn val="ctr"/>
        <c:lblOffset val="100"/>
        <c:noMultiLvlLbl val="0"/>
      </c:catAx>
      <c:valAx>
        <c:axId val="51313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Completion Times for FCFS,</a:t>
            </a:r>
            <a:r>
              <a:rPr lang="en-US" baseline="0"/>
              <a:t> Priority, and SJF on One CPU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FCFS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'FCFS-1'!$D$2:$D$31</c:f>
              <c:numCache>
                <c:formatCode>General</c:formatCode>
                <c:ptCount val="30"/>
                <c:pt idx="0">
                  <c:v>325</c:v>
                </c:pt>
                <c:pt idx="1">
                  <c:v>357</c:v>
                </c:pt>
                <c:pt idx="2">
                  <c:v>365</c:v>
                </c:pt>
                <c:pt idx="3">
                  <c:v>370</c:v>
                </c:pt>
                <c:pt idx="4">
                  <c:v>379</c:v>
                </c:pt>
                <c:pt idx="5">
                  <c:v>428</c:v>
                </c:pt>
                <c:pt idx="6">
                  <c:v>433</c:v>
                </c:pt>
                <c:pt idx="7">
                  <c:v>438</c:v>
                </c:pt>
                <c:pt idx="8">
                  <c:v>445</c:v>
                </c:pt>
                <c:pt idx="9">
                  <c:v>450</c:v>
                </c:pt>
                <c:pt idx="10">
                  <c:v>455</c:v>
                </c:pt>
                <c:pt idx="11">
                  <c:v>486</c:v>
                </c:pt>
                <c:pt idx="12">
                  <c:v>523</c:v>
                </c:pt>
                <c:pt idx="13">
                  <c:v>528</c:v>
                </c:pt>
                <c:pt idx="14">
                  <c:v>532</c:v>
                </c:pt>
                <c:pt idx="15">
                  <c:v>535</c:v>
                </c:pt>
                <c:pt idx="16">
                  <c:v>543</c:v>
                </c:pt>
                <c:pt idx="17">
                  <c:v>544</c:v>
                </c:pt>
                <c:pt idx="18">
                  <c:v>550</c:v>
                </c:pt>
                <c:pt idx="19">
                  <c:v>589</c:v>
                </c:pt>
                <c:pt idx="20">
                  <c:v>594</c:v>
                </c:pt>
                <c:pt idx="21">
                  <c:v>601</c:v>
                </c:pt>
                <c:pt idx="22">
                  <c:v>605</c:v>
                </c:pt>
                <c:pt idx="23">
                  <c:v>608</c:v>
                </c:pt>
                <c:pt idx="24">
                  <c:v>611</c:v>
                </c:pt>
                <c:pt idx="25">
                  <c:v>618</c:v>
                </c:pt>
                <c:pt idx="26">
                  <c:v>621</c:v>
                </c:pt>
                <c:pt idx="27">
                  <c:v>646</c:v>
                </c:pt>
                <c:pt idx="28">
                  <c:v>649</c:v>
                </c:pt>
                <c:pt idx="29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D-4DFD-9F72-B47F80DA3FFB}"/>
            </c:ext>
          </c:extLst>
        </c:ser>
        <c:ser>
          <c:idx val="1"/>
          <c:order val="1"/>
          <c:tx>
            <c:v>Priority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'Priority-1'!$D$2:$D$31</c:f>
              <c:numCache>
                <c:formatCode>General</c:formatCode>
                <c:ptCount val="30"/>
                <c:pt idx="0">
                  <c:v>148</c:v>
                </c:pt>
                <c:pt idx="1">
                  <c:v>131</c:v>
                </c:pt>
                <c:pt idx="2">
                  <c:v>120</c:v>
                </c:pt>
                <c:pt idx="3">
                  <c:v>121</c:v>
                </c:pt>
                <c:pt idx="4">
                  <c:v>139</c:v>
                </c:pt>
                <c:pt idx="5">
                  <c:v>114</c:v>
                </c:pt>
                <c:pt idx="6">
                  <c:v>123</c:v>
                </c:pt>
                <c:pt idx="7">
                  <c:v>33</c:v>
                </c:pt>
                <c:pt idx="8">
                  <c:v>150</c:v>
                </c:pt>
                <c:pt idx="9">
                  <c:v>95</c:v>
                </c:pt>
                <c:pt idx="10">
                  <c:v>141</c:v>
                </c:pt>
                <c:pt idx="11">
                  <c:v>102</c:v>
                </c:pt>
                <c:pt idx="12">
                  <c:v>35</c:v>
                </c:pt>
                <c:pt idx="13">
                  <c:v>153</c:v>
                </c:pt>
                <c:pt idx="14">
                  <c:v>124</c:v>
                </c:pt>
                <c:pt idx="15">
                  <c:v>108</c:v>
                </c:pt>
                <c:pt idx="16">
                  <c:v>133</c:v>
                </c:pt>
                <c:pt idx="17">
                  <c:v>45</c:v>
                </c:pt>
                <c:pt idx="18">
                  <c:v>158</c:v>
                </c:pt>
                <c:pt idx="19">
                  <c:v>156</c:v>
                </c:pt>
                <c:pt idx="20">
                  <c:v>133</c:v>
                </c:pt>
                <c:pt idx="21">
                  <c:v>98</c:v>
                </c:pt>
                <c:pt idx="22">
                  <c:v>126</c:v>
                </c:pt>
                <c:pt idx="23">
                  <c:v>115</c:v>
                </c:pt>
                <c:pt idx="24">
                  <c:v>103</c:v>
                </c:pt>
                <c:pt idx="25">
                  <c:v>134</c:v>
                </c:pt>
                <c:pt idx="26">
                  <c:v>106</c:v>
                </c:pt>
                <c:pt idx="27">
                  <c:v>142</c:v>
                </c:pt>
                <c:pt idx="28">
                  <c:v>160</c:v>
                </c:pt>
                <c:pt idx="29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D-4DFD-9F72-B47F80DA3FFB}"/>
            </c:ext>
          </c:extLst>
        </c:ser>
        <c:ser>
          <c:idx val="2"/>
          <c:order val="2"/>
          <c:tx>
            <c:v>SJF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'SJF-1'!$D$2:$D$31</c:f>
              <c:numCache>
                <c:formatCode>General</c:formatCode>
                <c:ptCount val="30"/>
                <c:pt idx="0">
                  <c:v>62</c:v>
                </c:pt>
                <c:pt idx="1">
                  <c:v>100</c:v>
                </c:pt>
                <c:pt idx="2">
                  <c:v>74</c:v>
                </c:pt>
                <c:pt idx="3">
                  <c:v>50</c:v>
                </c:pt>
                <c:pt idx="4">
                  <c:v>102</c:v>
                </c:pt>
                <c:pt idx="5">
                  <c:v>77</c:v>
                </c:pt>
                <c:pt idx="6">
                  <c:v>51</c:v>
                </c:pt>
                <c:pt idx="7">
                  <c:v>52</c:v>
                </c:pt>
                <c:pt idx="8">
                  <c:v>80</c:v>
                </c:pt>
                <c:pt idx="9">
                  <c:v>104</c:v>
                </c:pt>
                <c:pt idx="10">
                  <c:v>63</c:v>
                </c:pt>
                <c:pt idx="11">
                  <c:v>106</c:v>
                </c:pt>
                <c:pt idx="12">
                  <c:v>82</c:v>
                </c:pt>
                <c:pt idx="13">
                  <c:v>53</c:v>
                </c:pt>
                <c:pt idx="14">
                  <c:v>85</c:v>
                </c:pt>
                <c:pt idx="15">
                  <c:v>53</c:v>
                </c:pt>
                <c:pt idx="16">
                  <c:v>109</c:v>
                </c:pt>
                <c:pt idx="17">
                  <c:v>88</c:v>
                </c:pt>
                <c:pt idx="18">
                  <c:v>112</c:v>
                </c:pt>
                <c:pt idx="19">
                  <c:v>90</c:v>
                </c:pt>
                <c:pt idx="20">
                  <c:v>54</c:v>
                </c:pt>
                <c:pt idx="21">
                  <c:v>113</c:v>
                </c:pt>
                <c:pt idx="22">
                  <c:v>65</c:v>
                </c:pt>
                <c:pt idx="23">
                  <c:v>92</c:v>
                </c:pt>
                <c:pt idx="24">
                  <c:v>66</c:v>
                </c:pt>
                <c:pt idx="25">
                  <c:v>55</c:v>
                </c:pt>
                <c:pt idx="26">
                  <c:v>69</c:v>
                </c:pt>
                <c:pt idx="27">
                  <c:v>116</c:v>
                </c:pt>
                <c:pt idx="28">
                  <c:v>94</c:v>
                </c:pt>
                <c:pt idx="2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D-4DFD-9F72-B47F80DA3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570352"/>
        <c:axId val="564570024"/>
      </c:barChart>
      <c:catAx>
        <c:axId val="56457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70024"/>
        <c:crosses val="autoZero"/>
        <c:auto val="1"/>
        <c:lblAlgn val="ctr"/>
        <c:lblOffset val="100"/>
        <c:noMultiLvlLbl val="0"/>
      </c:catAx>
      <c:valAx>
        <c:axId val="56457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5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Wait Times for SJF, FCFS, and Priority on Four CPUs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FCFS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'FCFS-4'!$B$2:$B$31</c:f>
              <c:numCache>
                <c:formatCode>General</c:formatCode>
                <c:ptCount val="3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32</c:v>
                </c:pt>
                <c:pt idx="5">
                  <c:v>36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54</c:v>
                </c:pt>
                <c:pt idx="10">
                  <c:v>56</c:v>
                </c:pt>
                <c:pt idx="11">
                  <c:v>53</c:v>
                </c:pt>
                <c:pt idx="12">
                  <c:v>63</c:v>
                </c:pt>
                <c:pt idx="13">
                  <c:v>65</c:v>
                </c:pt>
                <c:pt idx="14">
                  <c:v>69</c:v>
                </c:pt>
                <c:pt idx="15">
                  <c:v>71</c:v>
                </c:pt>
                <c:pt idx="16">
                  <c:v>72</c:v>
                </c:pt>
                <c:pt idx="17">
                  <c:v>73</c:v>
                </c:pt>
                <c:pt idx="18">
                  <c:v>75</c:v>
                </c:pt>
                <c:pt idx="19">
                  <c:v>107</c:v>
                </c:pt>
                <c:pt idx="20">
                  <c:v>108</c:v>
                </c:pt>
                <c:pt idx="21">
                  <c:v>113</c:v>
                </c:pt>
                <c:pt idx="22">
                  <c:v>113</c:v>
                </c:pt>
                <c:pt idx="23">
                  <c:v>113</c:v>
                </c:pt>
                <c:pt idx="24">
                  <c:v>114</c:v>
                </c:pt>
                <c:pt idx="25">
                  <c:v>116</c:v>
                </c:pt>
                <c:pt idx="26">
                  <c:v>122</c:v>
                </c:pt>
                <c:pt idx="27">
                  <c:v>122</c:v>
                </c:pt>
                <c:pt idx="28">
                  <c:v>122</c:v>
                </c:pt>
                <c:pt idx="29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7-4E2A-87A0-2B5EC2330B64}"/>
            </c:ext>
          </c:extLst>
        </c:ser>
        <c:ser>
          <c:idx val="1"/>
          <c:order val="1"/>
          <c:tx>
            <c:v>Priority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'Priority-4'!$B$2:$B$31</c:f>
              <c:numCache>
                <c:formatCode>General</c:formatCode>
                <c:ptCount val="30"/>
                <c:pt idx="0">
                  <c:v>59</c:v>
                </c:pt>
                <c:pt idx="1">
                  <c:v>43</c:v>
                </c:pt>
                <c:pt idx="2">
                  <c:v>33</c:v>
                </c:pt>
                <c:pt idx="3">
                  <c:v>33</c:v>
                </c:pt>
                <c:pt idx="4">
                  <c:v>52</c:v>
                </c:pt>
                <c:pt idx="5">
                  <c:v>28</c:v>
                </c:pt>
                <c:pt idx="6">
                  <c:v>36</c:v>
                </c:pt>
                <c:pt idx="7">
                  <c:v>5</c:v>
                </c:pt>
                <c:pt idx="8">
                  <c:v>62</c:v>
                </c:pt>
                <c:pt idx="9">
                  <c:v>6</c:v>
                </c:pt>
                <c:pt idx="10">
                  <c:v>53</c:v>
                </c:pt>
                <c:pt idx="11">
                  <c:v>12</c:v>
                </c:pt>
                <c:pt idx="12">
                  <c:v>5</c:v>
                </c:pt>
                <c:pt idx="13">
                  <c:v>63</c:v>
                </c:pt>
                <c:pt idx="14">
                  <c:v>37</c:v>
                </c:pt>
                <c:pt idx="15">
                  <c:v>23</c:v>
                </c:pt>
                <c:pt idx="16">
                  <c:v>42</c:v>
                </c:pt>
                <c:pt idx="17">
                  <c:v>5</c:v>
                </c:pt>
                <c:pt idx="18">
                  <c:v>65</c:v>
                </c:pt>
                <c:pt idx="19">
                  <c:v>64</c:v>
                </c:pt>
                <c:pt idx="20">
                  <c:v>47</c:v>
                </c:pt>
                <c:pt idx="21">
                  <c:v>8</c:v>
                </c:pt>
                <c:pt idx="22">
                  <c:v>37</c:v>
                </c:pt>
                <c:pt idx="23">
                  <c:v>26</c:v>
                </c:pt>
                <c:pt idx="24">
                  <c:v>14</c:v>
                </c:pt>
                <c:pt idx="25">
                  <c:v>49</c:v>
                </c:pt>
                <c:pt idx="26">
                  <c:v>22</c:v>
                </c:pt>
                <c:pt idx="27">
                  <c:v>54</c:v>
                </c:pt>
                <c:pt idx="28">
                  <c:v>66</c:v>
                </c:pt>
                <c:pt idx="2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7-4E2A-87A0-2B5EC2330B64}"/>
            </c:ext>
          </c:extLst>
        </c:ser>
        <c:ser>
          <c:idx val="2"/>
          <c:order val="2"/>
          <c:tx>
            <c:v>SJF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'SJF-4'!$B$2:$B$31</c:f>
              <c:numCache>
                <c:formatCode>General</c:formatCode>
                <c:ptCount val="30"/>
                <c:pt idx="0">
                  <c:v>16</c:v>
                </c:pt>
                <c:pt idx="1">
                  <c:v>75</c:v>
                </c:pt>
                <c:pt idx="2">
                  <c:v>21</c:v>
                </c:pt>
                <c:pt idx="3">
                  <c:v>3</c:v>
                </c:pt>
                <c:pt idx="4">
                  <c:v>75</c:v>
                </c:pt>
                <c:pt idx="5">
                  <c:v>23</c:v>
                </c:pt>
                <c:pt idx="6">
                  <c:v>3</c:v>
                </c:pt>
                <c:pt idx="7">
                  <c:v>5</c:v>
                </c:pt>
                <c:pt idx="8">
                  <c:v>24</c:v>
                </c:pt>
                <c:pt idx="9">
                  <c:v>76</c:v>
                </c:pt>
                <c:pt idx="10">
                  <c:v>15</c:v>
                </c:pt>
                <c:pt idx="11">
                  <c:v>77</c:v>
                </c:pt>
                <c:pt idx="12">
                  <c:v>54</c:v>
                </c:pt>
                <c:pt idx="13">
                  <c:v>6</c:v>
                </c:pt>
                <c:pt idx="14">
                  <c:v>54</c:v>
                </c:pt>
                <c:pt idx="15">
                  <c:v>6</c:v>
                </c:pt>
                <c:pt idx="16">
                  <c:v>81</c:v>
                </c:pt>
                <c:pt idx="17">
                  <c:v>61</c:v>
                </c:pt>
                <c:pt idx="18">
                  <c:v>83</c:v>
                </c:pt>
                <c:pt idx="19">
                  <c:v>60</c:v>
                </c:pt>
                <c:pt idx="20">
                  <c:v>5</c:v>
                </c:pt>
                <c:pt idx="21">
                  <c:v>85</c:v>
                </c:pt>
                <c:pt idx="22">
                  <c:v>14</c:v>
                </c:pt>
                <c:pt idx="23">
                  <c:v>60</c:v>
                </c:pt>
                <c:pt idx="24">
                  <c:v>13</c:v>
                </c:pt>
                <c:pt idx="25">
                  <c:v>5</c:v>
                </c:pt>
                <c:pt idx="26">
                  <c:v>16</c:v>
                </c:pt>
                <c:pt idx="27">
                  <c:v>87</c:v>
                </c:pt>
                <c:pt idx="28">
                  <c:v>60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7-4E2A-87A0-2B5EC2330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083240"/>
        <c:axId val="569083896"/>
      </c:barChart>
      <c:catAx>
        <c:axId val="56908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83896"/>
        <c:crosses val="autoZero"/>
        <c:auto val="1"/>
        <c:lblAlgn val="ctr"/>
        <c:lblOffset val="100"/>
        <c:noMultiLvlLbl val="0"/>
      </c:catAx>
      <c:valAx>
        <c:axId val="56908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8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Run Times for SJF, Priority, and FCFS on Four CPUs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FCFS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'FCFS-4'!$C$2:$C$31</c:f>
              <c:numCache>
                <c:formatCode>General</c:formatCode>
                <c:ptCount val="30"/>
                <c:pt idx="0">
                  <c:v>17</c:v>
                </c:pt>
                <c:pt idx="1">
                  <c:v>21</c:v>
                </c:pt>
                <c:pt idx="2">
                  <c:v>34</c:v>
                </c:pt>
                <c:pt idx="3">
                  <c:v>27</c:v>
                </c:pt>
                <c:pt idx="4">
                  <c:v>16</c:v>
                </c:pt>
                <c:pt idx="5">
                  <c:v>15</c:v>
                </c:pt>
                <c:pt idx="6">
                  <c:v>7</c:v>
                </c:pt>
                <c:pt idx="7">
                  <c:v>24</c:v>
                </c:pt>
                <c:pt idx="8">
                  <c:v>22</c:v>
                </c:pt>
                <c:pt idx="9">
                  <c:v>4</c:v>
                </c:pt>
                <c:pt idx="10">
                  <c:v>20</c:v>
                </c:pt>
                <c:pt idx="11">
                  <c:v>22</c:v>
                </c:pt>
                <c:pt idx="12">
                  <c:v>8</c:v>
                </c:pt>
                <c:pt idx="13">
                  <c:v>9</c:v>
                </c:pt>
                <c:pt idx="14">
                  <c:v>7</c:v>
                </c:pt>
                <c:pt idx="15">
                  <c:v>36</c:v>
                </c:pt>
                <c:pt idx="16">
                  <c:v>37</c:v>
                </c:pt>
                <c:pt idx="17">
                  <c:v>35</c:v>
                </c:pt>
                <c:pt idx="18">
                  <c:v>36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9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2</c:v>
                </c:pt>
                <c:pt idx="27">
                  <c:v>8</c:v>
                </c:pt>
                <c:pt idx="28">
                  <c:v>14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2-4E87-A0F2-5AD36DE95632}"/>
            </c:ext>
          </c:extLst>
        </c:ser>
        <c:ser>
          <c:idx val="1"/>
          <c:order val="1"/>
          <c:tx>
            <c:v>Priority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'Priority-4'!$C$2:$C$31</c:f>
              <c:numCache>
                <c:formatCode>General</c:formatCode>
                <c:ptCount val="30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17</c:v>
                </c:pt>
                <c:pt idx="10">
                  <c:v>4</c:v>
                </c:pt>
                <c:pt idx="11">
                  <c:v>9</c:v>
                </c:pt>
                <c:pt idx="12">
                  <c:v>4</c:v>
                </c:pt>
                <c:pt idx="13">
                  <c:v>11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13</c:v>
                </c:pt>
                <c:pt idx="18">
                  <c:v>11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3</c:v>
                </c:pt>
                <c:pt idx="23">
                  <c:v>4</c:v>
                </c:pt>
                <c:pt idx="24">
                  <c:v>7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D2-4E87-A0F2-5AD36DE95632}"/>
            </c:ext>
          </c:extLst>
        </c:ser>
        <c:ser>
          <c:idx val="2"/>
          <c:order val="2"/>
          <c:tx>
            <c:v>SJF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'SJF-4'!$C$2:$C$31</c:f>
              <c:numCache>
                <c:formatCode>General</c:formatCode>
                <c:ptCount val="30"/>
                <c:pt idx="0">
                  <c:v>2</c:v>
                </c:pt>
                <c:pt idx="1">
                  <c:v>6</c:v>
                </c:pt>
                <c:pt idx="2">
                  <c:v>36</c:v>
                </c:pt>
                <c:pt idx="3">
                  <c:v>3</c:v>
                </c:pt>
                <c:pt idx="4">
                  <c:v>9</c:v>
                </c:pt>
                <c:pt idx="5">
                  <c:v>38</c:v>
                </c:pt>
                <c:pt idx="6">
                  <c:v>4</c:v>
                </c:pt>
                <c:pt idx="7">
                  <c:v>1</c:v>
                </c:pt>
                <c:pt idx="8">
                  <c:v>29</c:v>
                </c:pt>
                <c:pt idx="9">
                  <c:v>9</c:v>
                </c:pt>
                <c:pt idx="10">
                  <c:v>5</c:v>
                </c:pt>
                <c:pt idx="11">
                  <c:v>11</c:v>
                </c:pt>
                <c:pt idx="12">
                  <c:v>4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10</c:v>
                </c:pt>
                <c:pt idx="17">
                  <c:v>14</c:v>
                </c:pt>
                <c:pt idx="18">
                  <c:v>9</c:v>
                </c:pt>
                <c:pt idx="19">
                  <c:v>15</c:v>
                </c:pt>
                <c:pt idx="20">
                  <c:v>7</c:v>
                </c:pt>
                <c:pt idx="21">
                  <c:v>12</c:v>
                </c:pt>
                <c:pt idx="22">
                  <c:v>7</c:v>
                </c:pt>
                <c:pt idx="23">
                  <c:v>12</c:v>
                </c:pt>
                <c:pt idx="24">
                  <c:v>8</c:v>
                </c:pt>
                <c:pt idx="25">
                  <c:v>7</c:v>
                </c:pt>
                <c:pt idx="26">
                  <c:v>34</c:v>
                </c:pt>
                <c:pt idx="27">
                  <c:v>10</c:v>
                </c:pt>
                <c:pt idx="28">
                  <c:v>11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D2-4E87-A0F2-5AD36DE95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643920"/>
        <c:axId val="565636704"/>
      </c:barChart>
      <c:catAx>
        <c:axId val="56564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36704"/>
        <c:crosses val="autoZero"/>
        <c:auto val="1"/>
        <c:lblAlgn val="ctr"/>
        <c:lblOffset val="100"/>
        <c:noMultiLvlLbl val="0"/>
      </c:catAx>
      <c:valAx>
        <c:axId val="5656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Completion</a:t>
            </a:r>
            <a:r>
              <a:rPr lang="en-US" baseline="0"/>
              <a:t> Times for SJF, FCFS, and Priority on Four CPUS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FCFS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'FCFS-4'!$D$2:$D$31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49</c:v>
                </c:pt>
                <c:pt idx="3">
                  <c:v>42</c:v>
                </c:pt>
                <c:pt idx="4">
                  <c:v>48</c:v>
                </c:pt>
                <c:pt idx="5">
                  <c:v>51</c:v>
                </c:pt>
                <c:pt idx="6">
                  <c:v>55</c:v>
                </c:pt>
                <c:pt idx="7">
                  <c:v>72</c:v>
                </c:pt>
                <c:pt idx="8">
                  <c:v>70</c:v>
                </c:pt>
                <c:pt idx="9">
                  <c:v>58</c:v>
                </c:pt>
                <c:pt idx="10">
                  <c:v>76</c:v>
                </c:pt>
                <c:pt idx="11">
                  <c:v>75</c:v>
                </c:pt>
                <c:pt idx="12">
                  <c:v>71</c:v>
                </c:pt>
                <c:pt idx="13">
                  <c:v>74</c:v>
                </c:pt>
                <c:pt idx="14">
                  <c:v>76</c:v>
                </c:pt>
                <c:pt idx="15">
                  <c:v>107</c:v>
                </c:pt>
                <c:pt idx="16">
                  <c:v>109</c:v>
                </c:pt>
                <c:pt idx="17">
                  <c:v>108</c:v>
                </c:pt>
                <c:pt idx="18">
                  <c:v>111</c:v>
                </c:pt>
                <c:pt idx="19">
                  <c:v>113</c:v>
                </c:pt>
                <c:pt idx="20">
                  <c:v>112</c:v>
                </c:pt>
                <c:pt idx="21">
                  <c:v>116</c:v>
                </c:pt>
                <c:pt idx="22">
                  <c:v>122</c:v>
                </c:pt>
                <c:pt idx="23">
                  <c:v>119</c:v>
                </c:pt>
                <c:pt idx="24">
                  <c:v>121</c:v>
                </c:pt>
                <c:pt idx="25">
                  <c:v>122</c:v>
                </c:pt>
                <c:pt idx="26">
                  <c:v>124</c:v>
                </c:pt>
                <c:pt idx="27">
                  <c:v>130</c:v>
                </c:pt>
                <c:pt idx="28">
                  <c:v>136</c:v>
                </c:pt>
                <c:pt idx="29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C-4E0C-8633-22005E836DF5}"/>
            </c:ext>
          </c:extLst>
        </c:ser>
        <c:ser>
          <c:idx val="1"/>
          <c:order val="1"/>
          <c:tx>
            <c:v>Priority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'Priority-4'!$D$2:$D$31</c:f>
              <c:numCache>
                <c:formatCode>General</c:formatCode>
                <c:ptCount val="30"/>
                <c:pt idx="0">
                  <c:v>64</c:v>
                </c:pt>
                <c:pt idx="1">
                  <c:v>49</c:v>
                </c:pt>
                <c:pt idx="2">
                  <c:v>37</c:v>
                </c:pt>
                <c:pt idx="3">
                  <c:v>35</c:v>
                </c:pt>
                <c:pt idx="4">
                  <c:v>56</c:v>
                </c:pt>
                <c:pt idx="5">
                  <c:v>33</c:v>
                </c:pt>
                <c:pt idx="6">
                  <c:v>39</c:v>
                </c:pt>
                <c:pt idx="7">
                  <c:v>12</c:v>
                </c:pt>
                <c:pt idx="8">
                  <c:v>66</c:v>
                </c:pt>
                <c:pt idx="9">
                  <c:v>23</c:v>
                </c:pt>
                <c:pt idx="10">
                  <c:v>57</c:v>
                </c:pt>
                <c:pt idx="11">
                  <c:v>21</c:v>
                </c:pt>
                <c:pt idx="12">
                  <c:v>9</c:v>
                </c:pt>
                <c:pt idx="13">
                  <c:v>74</c:v>
                </c:pt>
                <c:pt idx="14">
                  <c:v>40</c:v>
                </c:pt>
                <c:pt idx="15">
                  <c:v>24</c:v>
                </c:pt>
                <c:pt idx="16">
                  <c:v>46</c:v>
                </c:pt>
                <c:pt idx="17">
                  <c:v>18</c:v>
                </c:pt>
                <c:pt idx="18">
                  <c:v>76</c:v>
                </c:pt>
                <c:pt idx="19">
                  <c:v>69</c:v>
                </c:pt>
                <c:pt idx="20">
                  <c:v>49</c:v>
                </c:pt>
                <c:pt idx="21">
                  <c:v>14</c:v>
                </c:pt>
                <c:pt idx="22">
                  <c:v>40</c:v>
                </c:pt>
                <c:pt idx="23">
                  <c:v>30</c:v>
                </c:pt>
                <c:pt idx="24">
                  <c:v>21</c:v>
                </c:pt>
                <c:pt idx="25">
                  <c:v>51</c:v>
                </c:pt>
                <c:pt idx="26">
                  <c:v>26</c:v>
                </c:pt>
                <c:pt idx="27">
                  <c:v>58</c:v>
                </c:pt>
                <c:pt idx="28">
                  <c:v>70</c:v>
                </c:pt>
                <c:pt idx="2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CC-4E0C-8633-22005E836DF5}"/>
            </c:ext>
          </c:extLst>
        </c:ser>
        <c:ser>
          <c:idx val="2"/>
          <c:order val="2"/>
          <c:tx>
            <c:v>SJF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'SJF-4'!$D$2:$D$31</c:f>
              <c:numCache>
                <c:formatCode>General</c:formatCode>
                <c:ptCount val="30"/>
                <c:pt idx="0">
                  <c:v>18</c:v>
                </c:pt>
                <c:pt idx="1">
                  <c:v>81</c:v>
                </c:pt>
                <c:pt idx="2">
                  <c:v>57</c:v>
                </c:pt>
                <c:pt idx="3">
                  <c:v>6</c:v>
                </c:pt>
                <c:pt idx="4">
                  <c:v>84</c:v>
                </c:pt>
                <c:pt idx="5">
                  <c:v>61</c:v>
                </c:pt>
                <c:pt idx="6">
                  <c:v>7</c:v>
                </c:pt>
                <c:pt idx="7">
                  <c:v>6</c:v>
                </c:pt>
                <c:pt idx="8">
                  <c:v>53</c:v>
                </c:pt>
                <c:pt idx="9">
                  <c:v>85</c:v>
                </c:pt>
                <c:pt idx="10">
                  <c:v>20</c:v>
                </c:pt>
                <c:pt idx="11">
                  <c:v>88</c:v>
                </c:pt>
                <c:pt idx="12">
                  <c:v>58</c:v>
                </c:pt>
                <c:pt idx="13">
                  <c:v>8</c:v>
                </c:pt>
                <c:pt idx="14">
                  <c:v>60</c:v>
                </c:pt>
                <c:pt idx="15">
                  <c:v>8</c:v>
                </c:pt>
                <c:pt idx="16">
                  <c:v>91</c:v>
                </c:pt>
                <c:pt idx="17">
                  <c:v>75</c:v>
                </c:pt>
                <c:pt idx="18">
                  <c:v>92</c:v>
                </c:pt>
                <c:pt idx="19">
                  <c:v>75</c:v>
                </c:pt>
                <c:pt idx="20">
                  <c:v>12</c:v>
                </c:pt>
                <c:pt idx="21">
                  <c:v>97</c:v>
                </c:pt>
                <c:pt idx="22">
                  <c:v>21</c:v>
                </c:pt>
                <c:pt idx="23">
                  <c:v>72</c:v>
                </c:pt>
                <c:pt idx="24">
                  <c:v>21</c:v>
                </c:pt>
                <c:pt idx="25">
                  <c:v>12</c:v>
                </c:pt>
                <c:pt idx="26">
                  <c:v>50</c:v>
                </c:pt>
                <c:pt idx="27">
                  <c:v>97</c:v>
                </c:pt>
                <c:pt idx="28">
                  <c:v>71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CC-4E0C-8633-22005E836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269248"/>
        <c:axId val="509268920"/>
      </c:barChart>
      <c:catAx>
        <c:axId val="50926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68920"/>
        <c:crosses val="autoZero"/>
        <c:auto val="1"/>
        <c:lblAlgn val="ctr"/>
        <c:lblOffset val="100"/>
        <c:noMultiLvlLbl val="0"/>
      </c:catAx>
      <c:valAx>
        <c:axId val="50926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6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33</xdr:row>
      <xdr:rowOff>14287</xdr:rowOff>
    </xdr:from>
    <xdr:to>
      <xdr:col>7</xdr:col>
      <xdr:colOff>223837</xdr:colOff>
      <xdr:row>48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361DE-D058-4296-816E-C2048129A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542925</xdr:colOff>
      <xdr:row>48</xdr:row>
      <xdr:rowOff>152400</xdr:rowOff>
    </xdr:from>
    <xdr:to>
      <xdr:col>5</xdr:col>
      <xdr:colOff>419100</xdr:colOff>
      <xdr:row>64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7F114-58D5-4BB2-B2FC-63BA5892C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1104900</xdr:colOff>
      <xdr:row>34</xdr:row>
      <xdr:rowOff>52387</xdr:rowOff>
    </xdr:from>
    <xdr:to>
      <xdr:col>5</xdr:col>
      <xdr:colOff>561975</xdr:colOff>
      <xdr:row>48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DCD156-637B-4447-98C6-4722F1E1D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20</xdr:row>
      <xdr:rowOff>52387</xdr:rowOff>
    </xdr:from>
    <xdr:to>
      <xdr:col>11</xdr:col>
      <xdr:colOff>571499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46509-76AC-45CF-B8A9-64C26FE5E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933450</xdr:colOff>
      <xdr:row>34</xdr:row>
      <xdr:rowOff>185737</xdr:rowOff>
    </xdr:from>
    <xdr:to>
      <xdr:col>11</xdr:col>
      <xdr:colOff>981075</xdr:colOff>
      <xdr:row>49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E0290-E039-43E6-9F03-82DADBC90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34</xdr:row>
      <xdr:rowOff>100012</xdr:rowOff>
    </xdr:from>
    <xdr:to>
      <xdr:col>7</xdr:col>
      <xdr:colOff>0</xdr:colOff>
      <xdr:row>48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A2D77-56B2-49C4-A9B9-B6A50DE60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CPU_Table" displayName="CPU_Table" ref="K1:M5" insertRow="1" totalsRowShown="0">
  <autoFilter ref="K1:M5"/>
  <tableColumns count="3">
    <tableColumn id="1" name="CPU ID:"/>
    <tableColumn id="2" name="Busy Time (ms):"/>
    <tableColumn id="3" name="Idle Time (ms)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CPU_Table" displayName="CPU_Table_" ref="K1:M5" insertRow="1" totalsRowShown="0">
  <autoFilter ref="K1:M5"/>
  <tableColumns count="3">
    <tableColumn id="1" name="CPU ID:"/>
    <tableColumn id="2" name="Busy Time (ms):"/>
    <tableColumn id="3" name="Idle Time (ms)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Process ID:"/>
    <tableColumn id="2" name="Wait Time (ms):"/>
    <tableColumn id="3" name="Run Time (ms):"/>
    <tableColumn id="4" name="Completion Time (ms):"/>
    <tableColumn id="5" name="Execution Count:"/>
    <tableColumn id="6" name="I/O Count:"/>
    <tableColumn id="7" name="CPU"/>
    <tableColumn id="8" name="% of Cache"/>
    <tableColumn id="9" name="% of RAM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3" name="CPU_Table" displayName="_CPU_Table" ref="K1:M6" totalsRowCount="1">
  <autoFilter ref="K1:M5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Process ID:"/>
    <tableColumn id="2" name="Wait Time (ms):"/>
    <tableColumn id="3" name="Run Time (ms):"/>
    <tableColumn id="4" name="Completion Time (ms):"/>
    <tableColumn id="5" name="Execution Count:"/>
    <tableColumn id="6" name="I/O Count:"/>
    <tableColumn id="7" name="CPU"/>
    <tableColumn id="8" name="% of Cache"/>
    <tableColumn id="9" name="% of RAM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4" name="CPU_Table" displayName="_CPU_Table_1" ref="K1:M5" insertRow="1" totalsRowShown="0">
  <autoFilter ref="K1:M5"/>
  <tableColumns count="3">
    <tableColumn id="1" name="CPU ID:"/>
    <tableColumn id="2" name="Busy Time (ms):"/>
    <tableColumn id="3" name="Idle Time (ms)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Process ID:"/>
    <tableColumn id="2" name="Wait Time (ms):"/>
    <tableColumn id="3" name="Run Time (ms):"/>
    <tableColumn id="4" name="Completion Time (ms):"/>
    <tableColumn id="5" name="Execution Count:"/>
    <tableColumn id="6" name="I/O Count:"/>
    <tableColumn id="7" name="CPU"/>
    <tableColumn id="8" name="% of Cache"/>
    <tableColumn id="9" name="% of RAM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5" name="CPU_Table" displayName="_CPU_Table_2" ref="K1:M6" totalsRowCount="1">
  <autoFilter ref="K1:M5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1:I32" totalsRowShown="0">
  <autoFilter ref="A1:I32"/>
  <tableColumns count="9">
    <tableColumn id="1" name="Process ID:"/>
    <tableColumn id="2" name="Wait Time (ms):"/>
    <tableColumn id="3" name="Run Time (ms):"/>
    <tableColumn id="4" name="Completion Time (ms):"/>
    <tableColumn id="5" name="Execution Count:"/>
    <tableColumn id="6" name="I/O Count:"/>
    <tableColumn id="7" name="CPU"/>
    <tableColumn id="8" name="% of Cache"/>
    <tableColumn id="9" name="% of RAM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6" name="CPU_Table" displayName="_CPU_Table_3" ref="K1:M5" insertRow="1" totalsRowShown="0">
  <autoFilter ref="K1:M5"/>
  <tableColumns count="3">
    <tableColumn id="1" name="CPU ID:"/>
    <tableColumn id="2" name="Busy Time (ms):"/>
    <tableColumn id="3" name="Idle Time (ms)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1:I32" totalsRowShown="0">
  <autoFilter ref="A1:I32"/>
  <tableColumns count="9">
    <tableColumn id="1" name="Process ID:"/>
    <tableColumn id="2" name="Wait Time (ms):"/>
    <tableColumn id="3" name="Run Time (ms):"/>
    <tableColumn id="4" name="Completion Time (ms):"/>
    <tableColumn id="5" name="Execution Count:"/>
    <tableColumn id="6" name="I/O Count:"/>
    <tableColumn id="7" name="CPU"/>
    <tableColumn id="8" name="% of Cache"/>
    <tableColumn id="9" name="% of RAM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7" name="CPU_Table" displayName="_CPU_Table_4" ref="K1:M6" totalsRowCount="1">
  <autoFilter ref="K1:M5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9" name="Table9" displayName="Table9" ref="A1:I32" totalsRowShown="0">
  <autoFilter ref="A1:I32"/>
  <tableColumns count="9">
    <tableColumn id="1" name="Process ID:"/>
    <tableColumn id="2" name="Wait Time (ms):"/>
    <tableColumn id="3" name="Run Time (ms):"/>
    <tableColumn id="4" name="Completion Time (ms):"/>
    <tableColumn id="5" name="Execution Count:"/>
    <tableColumn id="6" name="I/O Count:"/>
    <tableColumn id="7" name="CPU"/>
    <tableColumn id="8" name="% of Cache"/>
    <tableColumn id="9" name="% of RA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9" sqref="H29"/>
    </sheetView>
  </sheetViews>
  <sheetFormatPr defaultRowHeight="15" x14ac:dyDescent="0.25"/>
  <cols>
    <col min="1" max="1" width="12.85546875" bestFit="1" customWidth="1" collapsed="1"/>
    <col min="2" max="2" width="17.5703125" bestFit="1" customWidth="1" collapsed="1"/>
    <col min="3" max="3" width="16.7109375" bestFit="1" customWidth="1" collapsed="1"/>
    <col min="4" max="4" width="24" bestFit="1" customWidth="1" collapsed="1"/>
    <col min="5" max="5" width="18.42578125" bestFit="1" customWidth="1" collapsed="1"/>
    <col min="6" max="6" width="18.42578125" customWidth="1" collapsed="1"/>
    <col min="7" max="7" width="7" bestFit="1" customWidth="1" collapsed="1"/>
    <col min="8" max="8" width="12.85546875" bestFit="1" customWidth="1" collapsed="1"/>
    <col min="9" max="9" width="11.85546875" bestFit="1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3" x14ac:dyDescent="0.25">
      <c r="D2">
        <f>Template!C2:C31+Template!B2:B31</f>
        <v>0</v>
      </c>
    </row>
    <row r="3" spans="1:13" x14ac:dyDescent="0.25">
      <c r="D3">
        <f>Template!C2:C31+Template!B2:B31</f>
        <v>0</v>
      </c>
      <c r="K3" t="s">
        <v>4</v>
      </c>
      <c r="L3" t="e">
        <f>AVERAGE(Template!L2:L2)</f>
        <v>#DIV/0!</v>
      </c>
      <c r="M3" t="e">
        <f>AVERAGE(Template!M2:M2)</f>
        <v>#DIV/0!</v>
      </c>
    </row>
    <row r="4" spans="1:13" x14ac:dyDescent="0.25">
      <c r="D4">
        <f>Template!C2:C31+Template!B2:B31</f>
        <v>0</v>
      </c>
    </row>
    <row r="5" spans="1:13" x14ac:dyDescent="0.25">
      <c r="D5">
        <f>Template!C2:C31+Template!B2:B31</f>
        <v>0</v>
      </c>
    </row>
    <row r="6" spans="1:13" x14ac:dyDescent="0.25">
      <c r="D6">
        <f>Template!C2:C31+Template!B2:B31</f>
        <v>0</v>
      </c>
    </row>
    <row r="7" spans="1:13" x14ac:dyDescent="0.25">
      <c r="D7">
        <f>Template!C2:C31+Template!B2:B31</f>
        <v>0</v>
      </c>
    </row>
    <row r="8" spans="1:13" x14ac:dyDescent="0.25">
      <c r="D8">
        <f>Template!C2:C31+Template!B2:B31</f>
        <v>0</v>
      </c>
    </row>
    <row r="9" spans="1:13" x14ac:dyDescent="0.25">
      <c r="D9">
        <f>Template!C2:C31+Template!B2:B31</f>
        <v>0</v>
      </c>
    </row>
    <row r="10" spans="1:13" x14ac:dyDescent="0.25">
      <c r="D10">
        <f>Template!C2:C31+Template!B2:B31</f>
        <v>0</v>
      </c>
    </row>
    <row r="11" spans="1:13" x14ac:dyDescent="0.25">
      <c r="D11">
        <f>Template!C2:C31+Template!B2:B31</f>
        <v>0</v>
      </c>
    </row>
    <row r="12" spans="1:13" x14ac:dyDescent="0.25">
      <c r="D12">
        <f>Template!C2:C31+Template!B2:B31</f>
        <v>0</v>
      </c>
    </row>
    <row r="13" spans="1:13" x14ac:dyDescent="0.25">
      <c r="D13">
        <f>Template!C2:C31+Template!B2:B31</f>
        <v>0</v>
      </c>
    </row>
    <row r="14" spans="1:13" x14ac:dyDescent="0.25">
      <c r="D14">
        <f>Template!C2:C31+Template!B2:B31</f>
        <v>0</v>
      </c>
    </row>
    <row r="15" spans="1:13" x14ac:dyDescent="0.25">
      <c r="D15">
        <f>Template!C2:C31+Template!B2:B31</f>
        <v>0</v>
      </c>
    </row>
    <row r="16" spans="1:13" x14ac:dyDescent="0.25">
      <c r="D16">
        <f>Template!C2:C31+Template!B2:B31</f>
        <v>0</v>
      </c>
    </row>
    <row r="17" spans="1:9" x14ac:dyDescent="0.25">
      <c r="D17">
        <f>Template!C2:C31+Template!B2:B31</f>
        <v>0</v>
      </c>
    </row>
    <row r="18" spans="1:9" x14ac:dyDescent="0.25">
      <c r="D18">
        <f>Template!C2:C31+Template!B2:B31</f>
        <v>0</v>
      </c>
    </row>
    <row r="19" spans="1:9" x14ac:dyDescent="0.25">
      <c r="D19">
        <f>Template!C2:C31+Template!B2:B31</f>
        <v>0</v>
      </c>
    </row>
    <row r="20" spans="1:9" x14ac:dyDescent="0.25">
      <c r="D20">
        <f>Template!C2:C31+Template!B2:B31</f>
        <v>0</v>
      </c>
    </row>
    <row r="21" spans="1:9" x14ac:dyDescent="0.25">
      <c r="D21">
        <f>Template!C2:C31+Template!B2:B31</f>
        <v>0</v>
      </c>
    </row>
    <row r="22" spans="1:9" x14ac:dyDescent="0.25">
      <c r="D22">
        <f>Template!C2:C31+Template!B2:B31</f>
        <v>0</v>
      </c>
    </row>
    <row r="23" spans="1:9" x14ac:dyDescent="0.25">
      <c r="D23">
        <f>Template!C2:C31+Template!B2:B31</f>
        <v>0</v>
      </c>
    </row>
    <row r="24" spans="1:9" x14ac:dyDescent="0.25">
      <c r="D24">
        <f>Template!C2:C31+Template!B2:B31</f>
        <v>0</v>
      </c>
    </row>
    <row r="25" spans="1:9" x14ac:dyDescent="0.25">
      <c r="D25">
        <f>Template!C2:C31+Template!B2:B31</f>
        <v>0</v>
      </c>
    </row>
    <row r="26" spans="1:9" x14ac:dyDescent="0.25">
      <c r="D26">
        <f>Template!C2:C31+Template!B2:B31</f>
        <v>0</v>
      </c>
    </row>
    <row r="27" spans="1:9" x14ac:dyDescent="0.25">
      <c r="D27">
        <f>Template!C2:C31+Template!B2:B31</f>
        <v>0</v>
      </c>
    </row>
    <row r="28" spans="1:9" x14ac:dyDescent="0.25">
      <c r="D28">
        <f>Template!C2:C31+Template!B2:B31</f>
        <v>0</v>
      </c>
    </row>
    <row r="29" spans="1:9" x14ac:dyDescent="0.25">
      <c r="D29">
        <f>Template!C2:C31+Template!B2:B31</f>
        <v>0</v>
      </c>
    </row>
    <row r="30" spans="1:9" x14ac:dyDescent="0.25">
      <c r="D30">
        <f>Template!C2:C31+Template!B2:B31</f>
        <v>0</v>
      </c>
    </row>
    <row r="31" spans="1:9" x14ac:dyDescent="0.25">
      <c r="D31">
        <f>Template!C2:C31+Template!B2:B31</f>
        <v>0</v>
      </c>
    </row>
    <row r="32" spans="1:9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4" workbookViewId="0">
      <selection sqref="A1:I32"/>
    </sheetView>
  </sheetViews>
  <sheetFormatPr defaultRowHeight="15" x14ac:dyDescent="0.25"/>
  <cols>
    <col min="1" max="1" width="12.85546875" bestFit="1" customWidth="1" collapsed="1"/>
    <col min="2" max="2" width="11.28515625" customWidth="1" collapsed="1"/>
    <col min="3" max="3" width="10.42578125" customWidth="1" collapsed="1"/>
    <col min="4" max="4" width="12.42578125" customWidth="1" collapsed="1"/>
    <col min="5" max="5" width="11.7109375" customWidth="1" collapsed="1"/>
    <col min="6" max="6" width="8.85546875" customWidth="1" collapsed="1"/>
    <col min="7" max="7" width="7" bestFit="1" customWidth="1" collapsed="1"/>
    <col min="8" max="8" width="7.7109375" customWidth="1" collapsed="1"/>
    <col min="9" max="9" width="11.85546875" bestFit="1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4" x14ac:dyDescent="0.25">
      <c r="A2">
        <v>1</v>
      </c>
      <c r="B2">
        <v>270</v>
      </c>
      <c r="C2">
        <v>55</v>
      </c>
      <c r="D2">
        <f>$B$2+$C$2</f>
        <v>325</v>
      </c>
      <c r="E2">
        <v>140</v>
      </c>
      <c r="F2">
        <v>12</v>
      </c>
      <c r="G2">
        <v>0</v>
      </c>
      <c r="H2">
        <v>0.67</v>
      </c>
      <c r="I2">
        <v>6.54296875E-2</v>
      </c>
      <c r="K2">
        <v>0</v>
      </c>
      <c r="L2">
        <v>335</v>
      </c>
      <c r="M2">
        <v>75</v>
      </c>
      <c r="N2" t="s">
        <v>14</v>
      </c>
    </row>
    <row r="3" spans="1:14" x14ac:dyDescent="0.25">
      <c r="A3">
        <v>2</v>
      </c>
      <c r="B3">
        <v>348</v>
      </c>
      <c r="C3">
        <v>9</v>
      </c>
      <c r="D3">
        <f>$B$3+$C$3</f>
        <v>357</v>
      </c>
      <c r="E3">
        <v>151</v>
      </c>
      <c r="F3">
        <v>12</v>
      </c>
      <c r="G3">
        <v>0</v>
      </c>
      <c r="H3">
        <v>0.72</v>
      </c>
      <c r="I3">
        <v>7.03125E-2</v>
      </c>
      <c r="K3" t="s">
        <v>4</v>
      </c>
      <c r="L3">
        <f>AVERAGE($L$2:$L$2)</f>
        <v>335</v>
      </c>
      <c r="M3">
        <f>AVERAGE($M$2:$M$2)</f>
        <v>75</v>
      </c>
    </row>
    <row r="4" spans="1:14" x14ac:dyDescent="0.25">
      <c r="A4">
        <v>3</v>
      </c>
      <c r="B4">
        <v>357</v>
      </c>
      <c r="C4">
        <v>8</v>
      </c>
      <c r="D4">
        <f>$B$4+$C$4</f>
        <v>365</v>
      </c>
      <c r="E4">
        <v>141</v>
      </c>
      <c r="F4">
        <v>12</v>
      </c>
      <c r="G4">
        <v>0</v>
      </c>
      <c r="H4">
        <v>0.68</v>
      </c>
      <c r="I4">
        <v>6.640625E-2</v>
      </c>
      <c r="K4" t="s">
        <v>13</v>
      </c>
      <c r="L4" t="s">
        <v>13</v>
      </c>
      <c r="M4" t="s">
        <v>13</v>
      </c>
    </row>
    <row r="5" spans="1:14" x14ac:dyDescent="0.25">
      <c r="A5">
        <v>4</v>
      </c>
      <c r="B5">
        <v>366</v>
      </c>
      <c r="C5">
        <v>4</v>
      </c>
      <c r="D5">
        <f>$B$5+$C$5</f>
        <v>370</v>
      </c>
      <c r="E5">
        <v>91</v>
      </c>
      <c r="F5">
        <v>12</v>
      </c>
      <c r="G5">
        <v>0</v>
      </c>
      <c r="H5">
        <v>0.63</v>
      </c>
      <c r="I5">
        <v>6.15234375E-2</v>
      </c>
      <c r="K5" t="s">
        <v>13</v>
      </c>
      <c r="L5" t="s">
        <v>13</v>
      </c>
      <c r="M5" t="s">
        <v>13</v>
      </c>
    </row>
    <row r="6" spans="1:14" x14ac:dyDescent="0.25">
      <c r="A6">
        <v>5</v>
      </c>
      <c r="B6">
        <v>370</v>
      </c>
      <c r="C6">
        <v>9</v>
      </c>
      <c r="D6">
        <f>$B$6+$C$6</f>
        <v>379</v>
      </c>
      <c r="E6">
        <v>151</v>
      </c>
      <c r="F6">
        <v>12</v>
      </c>
      <c r="G6">
        <v>0</v>
      </c>
      <c r="H6">
        <v>0.72</v>
      </c>
      <c r="I6">
        <v>7.03125E-2</v>
      </c>
      <c r="K6" t="s">
        <v>13</v>
      </c>
      <c r="L6" t="s">
        <v>13</v>
      </c>
      <c r="M6" t="s">
        <v>13</v>
      </c>
    </row>
    <row r="7" spans="1:14" x14ac:dyDescent="0.25">
      <c r="A7">
        <v>6</v>
      </c>
      <c r="B7">
        <v>379</v>
      </c>
      <c r="C7">
        <v>49</v>
      </c>
      <c r="D7">
        <f>$B$7+$C$7</f>
        <v>428</v>
      </c>
      <c r="E7">
        <v>141</v>
      </c>
      <c r="F7">
        <v>12</v>
      </c>
      <c r="G7">
        <v>0</v>
      </c>
      <c r="H7">
        <v>0.68</v>
      </c>
      <c r="I7">
        <v>6.640625E-2</v>
      </c>
      <c r="K7" t="s">
        <v>13</v>
      </c>
      <c r="L7" t="s">
        <v>13</v>
      </c>
      <c r="M7" t="s">
        <v>13</v>
      </c>
    </row>
    <row r="8" spans="1:14" x14ac:dyDescent="0.25">
      <c r="A8">
        <v>7</v>
      </c>
      <c r="B8">
        <v>429</v>
      </c>
      <c r="C8">
        <v>4</v>
      </c>
      <c r="D8">
        <f>$B$8+$C$8</f>
        <v>433</v>
      </c>
      <c r="E8">
        <v>91</v>
      </c>
      <c r="F8">
        <v>12</v>
      </c>
      <c r="G8">
        <v>0</v>
      </c>
      <c r="H8">
        <v>0.63</v>
      </c>
      <c r="I8">
        <v>6.15234375E-2</v>
      </c>
      <c r="K8" t="s">
        <v>13</v>
      </c>
      <c r="L8" t="s">
        <v>13</v>
      </c>
      <c r="M8" t="s">
        <v>13</v>
      </c>
    </row>
    <row r="9" spans="1:14" x14ac:dyDescent="0.25">
      <c r="A9">
        <v>8</v>
      </c>
      <c r="B9">
        <v>434</v>
      </c>
      <c r="C9">
        <v>4</v>
      </c>
      <c r="D9">
        <f>$B$9+$C$9</f>
        <v>438</v>
      </c>
      <c r="E9">
        <v>91</v>
      </c>
      <c r="F9">
        <v>12</v>
      </c>
      <c r="G9">
        <v>0</v>
      </c>
      <c r="H9">
        <v>0.63</v>
      </c>
      <c r="I9">
        <v>6.15234375E-2</v>
      </c>
      <c r="K9" t="s">
        <v>13</v>
      </c>
      <c r="L9" t="s">
        <v>13</v>
      </c>
      <c r="M9" t="s">
        <v>13</v>
      </c>
    </row>
    <row r="10" spans="1:14" x14ac:dyDescent="0.25">
      <c r="A10">
        <v>9</v>
      </c>
      <c r="B10">
        <v>439</v>
      </c>
      <c r="C10">
        <v>6</v>
      </c>
      <c r="D10">
        <f>$B$10+$C$10</f>
        <v>445</v>
      </c>
      <c r="E10">
        <v>141</v>
      </c>
      <c r="F10">
        <v>12</v>
      </c>
      <c r="G10">
        <v>0</v>
      </c>
      <c r="H10">
        <v>0.68</v>
      </c>
      <c r="I10">
        <v>6.640625E-2</v>
      </c>
      <c r="K10" t="s">
        <v>13</v>
      </c>
      <c r="L10" t="s">
        <v>13</v>
      </c>
      <c r="M10" t="s">
        <v>13</v>
      </c>
    </row>
    <row r="11" spans="1:14" x14ac:dyDescent="0.25">
      <c r="A11">
        <v>10</v>
      </c>
      <c r="B11">
        <v>444</v>
      </c>
      <c r="C11">
        <v>6</v>
      </c>
      <c r="D11">
        <f>$B$11+$C$11</f>
        <v>450</v>
      </c>
      <c r="E11">
        <v>151</v>
      </c>
      <c r="F11">
        <v>12</v>
      </c>
      <c r="G11">
        <v>0</v>
      </c>
      <c r="H11">
        <v>0.72</v>
      </c>
      <c r="I11">
        <v>7.03125E-2</v>
      </c>
      <c r="K11" t="s">
        <v>13</v>
      </c>
      <c r="L11" t="s">
        <v>13</v>
      </c>
      <c r="M11" t="s">
        <v>13</v>
      </c>
    </row>
    <row r="12" spans="1:14" x14ac:dyDescent="0.25">
      <c r="A12">
        <v>11</v>
      </c>
      <c r="B12">
        <v>450</v>
      </c>
      <c r="C12">
        <v>5</v>
      </c>
      <c r="D12">
        <f>$B$12+$C$12</f>
        <v>455</v>
      </c>
      <c r="E12">
        <v>140</v>
      </c>
      <c r="F12">
        <v>12</v>
      </c>
      <c r="G12">
        <v>0</v>
      </c>
      <c r="H12">
        <v>0.67</v>
      </c>
      <c r="I12">
        <v>6.54296875E-2</v>
      </c>
      <c r="K12" t="s">
        <v>13</v>
      </c>
      <c r="L12" t="s">
        <v>13</v>
      </c>
      <c r="M12" t="s">
        <v>13</v>
      </c>
    </row>
    <row r="13" spans="1:14" x14ac:dyDescent="0.25">
      <c r="A13">
        <v>12</v>
      </c>
      <c r="B13">
        <v>453</v>
      </c>
      <c r="C13">
        <v>33</v>
      </c>
      <c r="D13">
        <f>$B$13+$C$13</f>
        <v>486</v>
      </c>
      <c r="E13">
        <v>152</v>
      </c>
      <c r="F13">
        <v>12</v>
      </c>
      <c r="G13">
        <v>0</v>
      </c>
      <c r="H13">
        <v>0.72</v>
      </c>
      <c r="I13">
        <v>7.03125E-2</v>
      </c>
      <c r="K13" t="s">
        <v>13</v>
      </c>
      <c r="L13" t="s">
        <v>13</v>
      </c>
      <c r="M13" t="s">
        <v>13</v>
      </c>
    </row>
    <row r="14" spans="1:14" x14ac:dyDescent="0.25">
      <c r="A14">
        <v>13</v>
      </c>
      <c r="B14">
        <v>516</v>
      </c>
      <c r="C14">
        <v>7</v>
      </c>
      <c r="D14">
        <f>$B$14+$C$14</f>
        <v>523</v>
      </c>
      <c r="E14">
        <v>141</v>
      </c>
      <c r="F14">
        <v>12</v>
      </c>
      <c r="G14">
        <v>0</v>
      </c>
      <c r="H14">
        <v>0.68</v>
      </c>
      <c r="I14">
        <v>6.640625E-2</v>
      </c>
      <c r="K14" t="s">
        <v>13</v>
      </c>
      <c r="L14" t="s">
        <v>13</v>
      </c>
      <c r="M14" t="s">
        <v>13</v>
      </c>
    </row>
    <row r="15" spans="1:14" x14ac:dyDescent="0.25">
      <c r="A15">
        <v>14</v>
      </c>
      <c r="B15">
        <v>526</v>
      </c>
      <c r="C15">
        <v>2</v>
      </c>
      <c r="D15">
        <f>$B$15+$C$15</f>
        <v>528</v>
      </c>
      <c r="E15">
        <v>75</v>
      </c>
      <c r="F15">
        <v>10</v>
      </c>
      <c r="G15">
        <v>0</v>
      </c>
      <c r="H15">
        <v>0.63</v>
      </c>
      <c r="I15">
        <v>6.15234375E-2</v>
      </c>
      <c r="K15" t="s">
        <v>13</v>
      </c>
      <c r="L15" t="s">
        <v>13</v>
      </c>
      <c r="M15" t="s">
        <v>13</v>
      </c>
    </row>
    <row r="16" spans="1:14" x14ac:dyDescent="0.25">
      <c r="A16">
        <v>15</v>
      </c>
      <c r="B16">
        <v>528</v>
      </c>
      <c r="C16">
        <v>4</v>
      </c>
      <c r="D16">
        <f>$B$16+$C$16</f>
        <v>532</v>
      </c>
      <c r="E16">
        <v>128</v>
      </c>
      <c r="F16">
        <v>11</v>
      </c>
      <c r="G16">
        <v>0</v>
      </c>
      <c r="H16">
        <v>0.68</v>
      </c>
      <c r="I16">
        <v>6.640625E-2</v>
      </c>
      <c r="K16" t="s">
        <v>13</v>
      </c>
      <c r="L16" t="s">
        <v>13</v>
      </c>
      <c r="M16" t="s">
        <v>13</v>
      </c>
    </row>
    <row r="17" spans="1:13" x14ac:dyDescent="0.25">
      <c r="A17">
        <v>16</v>
      </c>
      <c r="B17">
        <v>533</v>
      </c>
      <c r="C17">
        <v>2</v>
      </c>
      <c r="D17">
        <f>$B$17+$C$17</f>
        <v>535</v>
      </c>
      <c r="E17">
        <v>35</v>
      </c>
      <c r="F17">
        <v>5</v>
      </c>
      <c r="G17">
        <v>0</v>
      </c>
      <c r="H17">
        <v>0.63</v>
      </c>
      <c r="I17">
        <v>6.15234375E-2</v>
      </c>
      <c r="K17" t="s">
        <v>13</v>
      </c>
      <c r="L17" t="s">
        <v>13</v>
      </c>
      <c r="M17" t="s">
        <v>13</v>
      </c>
    </row>
    <row r="18" spans="1:13" x14ac:dyDescent="0.25">
      <c r="A18">
        <v>17</v>
      </c>
      <c r="B18">
        <v>535</v>
      </c>
      <c r="C18">
        <v>8</v>
      </c>
      <c r="D18">
        <f>$B$18+$C$18</f>
        <v>543</v>
      </c>
      <c r="E18">
        <v>154</v>
      </c>
      <c r="F18">
        <v>12</v>
      </c>
      <c r="G18">
        <v>0</v>
      </c>
      <c r="H18">
        <v>0.72</v>
      </c>
      <c r="I18">
        <v>7.03125E-2</v>
      </c>
      <c r="K18" t="s">
        <v>13</v>
      </c>
      <c r="L18" t="s">
        <v>13</v>
      </c>
      <c r="M18" t="s">
        <v>13</v>
      </c>
    </row>
    <row r="19" spans="1:13" x14ac:dyDescent="0.25">
      <c r="A19">
        <v>18</v>
      </c>
      <c r="B19">
        <v>540</v>
      </c>
      <c r="C19">
        <v>4</v>
      </c>
      <c r="D19">
        <f>$B$19+$C$19</f>
        <v>544</v>
      </c>
      <c r="E19">
        <v>141</v>
      </c>
      <c r="F19">
        <v>12</v>
      </c>
      <c r="G19">
        <v>0</v>
      </c>
      <c r="H19">
        <v>0.68</v>
      </c>
      <c r="I19">
        <v>6.640625E-2</v>
      </c>
    </row>
    <row r="20" spans="1:13" x14ac:dyDescent="0.25">
      <c r="A20">
        <v>19</v>
      </c>
      <c r="B20">
        <v>545</v>
      </c>
      <c r="C20">
        <v>5</v>
      </c>
      <c r="D20">
        <f>$B$20+$C$20</f>
        <v>550</v>
      </c>
      <c r="E20">
        <v>121</v>
      </c>
      <c r="F20">
        <v>10</v>
      </c>
      <c r="G20">
        <v>0</v>
      </c>
      <c r="H20">
        <v>0.72</v>
      </c>
      <c r="I20">
        <v>7.03125E-2</v>
      </c>
    </row>
    <row r="21" spans="1:13" x14ac:dyDescent="0.25">
      <c r="A21">
        <v>20</v>
      </c>
      <c r="B21">
        <v>551</v>
      </c>
      <c r="C21">
        <v>38</v>
      </c>
      <c r="D21">
        <f>$B$21+$C$21</f>
        <v>589</v>
      </c>
      <c r="E21">
        <v>141</v>
      </c>
      <c r="F21">
        <v>12</v>
      </c>
      <c r="G21">
        <v>0</v>
      </c>
      <c r="H21">
        <v>0.68</v>
      </c>
      <c r="I21">
        <v>6.640625E-2</v>
      </c>
    </row>
    <row r="22" spans="1:13" x14ac:dyDescent="0.25">
      <c r="A22">
        <v>21</v>
      </c>
      <c r="B22">
        <v>591</v>
      </c>
      <c r="C22">
        <v>3</v>
      </c>
      <c r="D22">
        <f>$B$22+$C$22</f>
        <v>594</v>
      </c>
      <c r="E22">
        <v>99</v>
      </c>
      <c r="F22">
        <v>13</v>
      </c>
      <c r="G22">
        <v>0</v>
      </c>
      <c r="H22">
        <v>0.63</v>
      </c>
      <c r="I22">
        <v>6.15234375E-2</v>
      </c>
    </row>
    <row r="23" spans="1:13" x14ac:dyDescent="0.25">
      <c r="A23">
        <v>22</v>
      </c>
      <c r="B23">
        <v>595</v>
      </c>
      <c r="C23">
        <v>6</v>
      </c>
      <c r="D23">
        <f>$B$23+$C$23</f>
        <v>601</v>
      </c>
      <c r="E23">
        <v>151</v>
      </c>
      <c r="F23">
        <v>12</v>
      </c>
      <c r="G23">
        <v>0</v>
      </c>
      <c r="H23">
        <v>0.72</v>
      </c>
      <c r="I23">
        <v>7.03125E-2</v>
      </c>
    </row>
    <row r="24" spans="1:13" x14ac:dyDescent="0.25">
      <c r="A24">
        <v>23</v>
      </c>
      <c r="B24">
        <v>601</v>
      </c>
      <c r="C24">
        <v>4</v>
      </c>
      <c r="D24">
        <f>$B$24+$C$24</f>
        <v>605</v>
      </c>
      <c r="E24">
        <v>127</v>
      </c>
      <c r="F24">
        <v>11</v>
      </c>
      <c r="G24">
        <v>0</v>
      </c>
      <c r="H24">
        <v>0.67</v>
      </c>
      <c r="I24">
        <v>6.54296875E-2</v>
      </c>
    </row>
    <row r="25" spans="1:13" x14ac:dyDescent="0.25">
      <c r="A25">
        <v>24</v>
      </c>
      <c r="B25">
        <v>604</v>
      </c>
      <c r="C25">
        <v>4</v>
      </c>
      <c r="D25">
        <f>$B$25+$C$25</f>
        <v>608</v>
      </c>
      <c r="E25">
        <v>141</v>
      </c>
      <c r="F25">
        <v>12</v>
      </c>
      <c r="G25">
        <v>0</v>
      </c>
      <c r="H25">
        <v>0.68</v>
      </c>
      <c r="I25">
        <v>6.640625E-2</v>
      </c>
    </row>
    <row r="26" spans="1:13" x14ac:dyDescent="0.25">
      <c r="A26">
        <v>25</v>
      </c>
      <c r="B26">
        <v>609</v>
      </c>
      <c r="C26">
        <v>2</v>
      </c>
      <c r="D26">
        <f>$B$26+$C$26</f>
        <v>611</v>
      </c>
      <c r="E26">
        <v>75</v>
      </c>
      <c r="F26">
        <v>7</v>
      </c>
      <c r="G26">
        <v>0</v>
      </c>
      <c r="H26">
        <v>0.67</v>
      </c>
      <c r="I26">
        <v>6.54296875E-2</v>
      </c>
    </row>
    <row r="27" spans="1:13" x14ac:dyDescent="0.25">
      <c r="A27">
        <v>26</v>
      </c>
      <c r="B27">
        <v>609</v>
      </c>
      <c r="C27">
        <v>9</v>
      </c>
      <c r="D27">
        <f>$B$27+$C$27</f>
        <v>618</v>
      </c>
      <c r="E27">
        <v>59</v>
      </c>
      <c r="F27">
        <v>8</v>
      </c>
      <c r="G27">
        <v>0</v>
      </c>
      <c r="H27">
        <v>0.63</v>
      </c>
      <c r="I27">
        <v>6.15234375E-2</v>
      </c>
    </row>
    <row r="28" spans="1:13" x14ac:dyDescent="0.25">
      <c r="A28">
        <v>27</v>
      </c>
      <c r="B28">
        <v>618</v>
      </c>
      <c r="C28">
        <v>3</v>
      </c>
      <c r="D28">
        <f>$B$28+$C$28</f>
        <v>621</v>
      </c>
      <c r="E28">
        <v>140</v>
      </c>
      <c r="F28">
        <v>12</v>
      </c>
      <c r="G28">
        <v>0</v>
      </c>
      <c r="H28">
        <v>0.67</v>
      </c>
      <c r="I28">
        <v>6.54296875E-2</v>
      </c>
    </row>
    <row r="29" spans="1:13" x14ac:dyDescent="0.25">
      <c r="A29">
        <v>28</v>
      </c>
      <c r="B29">
        <v>622</v>
      </c>
      <c r="C29">
        <v>24</v>
      </c>
      <c r="D29">
        <f>$B$29+$C$29</f>
        <v>646</v>
      </c>
      <c r="E29">
        <v>152</v>
      </c>
      <c r="F29">
        <v>12</v>
      </c>
      <c r="G29">
        <v>0</v>
      </c>
      <c r="H29">
        <v>0.72</v>
      </c>
      <c r="I29">
        <v>7.03125E-2</v>
      </c>
    </row>
    <row r="30" spans="1:13" x14ac:dyDescent="0.25">
      <c r="A30">
        <v>29</v>
      </c>
      <c r="B30">
        <v>646</v>
      </c>
      <c r="C30">
        <v>3</v>
      </c>
      <c r="D30">
        <f>$B$30+$C$30</f>
        <v>649</v>
      </c>
      <c r="E30">
        <v>141</v>
      </c>
      <c r="F30">
        <v>12</v>
      </c>
      <c r="G30">
        <v>0</v>
      </c>
      <c r="H30">
        <v>0.68</v>
      </c>
      <c r="I30">
        <v>6.640625E-2</v>
      </c>
    </row>
    <row r="31" spans="1:13" x14ac:dyDescent="0.25">
      <c r="A31">
        <v>30</v>
      </c>
      <c r="B31">
        <v>649</v>
      </c>
      <c r="C31">
        <v>1</v>
      </c>
      <c r="D31">
        <f>$B$31+$C$31</f>
        <v>650</v>
      </c>
      <c r="E31">
        <v>83</v>
      </c>
      <c r="F31">
        <v>11</v>
      </c>
      <c r="G31">
        <v>0</v>
      </c>
      <c r="H31">
        <v>0.63</v>
      </c>
      <c r="I31">
        <v>6.15234375E-2</v>
      </c>
    </row>
    <row r="32" spans="1:13" x14ac:dyDescent="0.25">
      <c r="A32" t="s">
        <v>4</v>
      </c>
      <c r="B32">
        <f>AVERAGE($B$2:$B$31)</f>
        <v>505.23333333333335</v>
      </c>
      <c r="C32">
        <f>AVERAGE($C$2:$C$31)</f>
        <v>10.7</v>
      </c>
      <c r="D32">
        <f>AVERAGE($D$2:$D$31)</f>
        <v>515.93333333333328</v>
      </c>
      <c r="E32">
        <f>AVERAGE($E$2:$E$31)</f>
        <v>122.83333333333333</v>
      </c>
      <c r="F32">
        <f>AVERAGE($F$2:$F$31)</f>
        <v>11.266666666666667</v>
      </c>
      <c r="H32">
        <f>AVERAGE($H$2:$H$31)</f>
        <v>0.67566666666666675</v>
      </c>
      <c r="I32">
        <f>AVERAGE($I$2:$I$31)</f>
        <v>6.5983072916666663E-2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F1" workbookViewId="0">
      <selection activeCell="K9" sqref="K9:M13"/>
    </sheetView>
  </sheetViews>
  <sheetFormatPr defaultRowHeight="15" x14ac:dyDescent="0.25"/>
  <cols>
    <col min="1" max="1" width="9.5703125" customWidth="1" collapsed="1"/>
    <col min="2" max="2" width="9.85546875" customWidth="1" collapsed="1"/>
    <col min="3" max="3" width="11.140625" customWidth="1" collapsed="1"/>
    <col min="4" max="4" width="12.42578125" customWidth="1" collapsed="1"/>
    <col min="5" max="5" width="13.7109375" customWidth="1" collapsed="1"/>
    <col min="6" max="6" width="11.42578125" customWidth="1" collapsed="1"/>
    <col min="7" max="7" width="7" bestFit="1" customWidth="1" collapsed="1"/>
    <col min="8" max="8" width="10.42578125" customWidth="1" collapsed="1"/>
    <col min="9" max="9" width="9.5703125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4" x14ac:dyDescent="0.25">
      <c r="A2">
        <v>1</v>
      </c>
      <c r="B2">
        <v>15</v>
      </c>
      <c r="C2">
        <v>17</v>
      </c>
      <c r="D2">
        <f>$B$2+$C$2</f>
        <v>32</v>
      </c>
      <c r="E2">
        <v>140</v>
      </c>
      <c r="F2">
        <v>12</v>
      </c>
      <c r="G2">
        <v>0</v>
      </c>
      <c r="H2">
        <v>0.67</v>
      </c>
      <c r="I2">
        <v>6.54296875E-2</v>
      </c>
      <c r="K2">
        <v>0</v>
      </c>
      <c r="L2">
        <v>65</v>
      </c>
      <c r="M2">
        <v>57</v>
      </c>
      <c r="N2" t="s">
        <v>15</v>
      </c>
    </row>
    <row r="3" spans="1:14" x14ac:dyDescent="0.25">
      <c r="A3">
        <v>2</v>
      </c>
      <c r="B3">
        <v>15</v>
      </c>
      <c r="C3">
        <v>21</v>
      </c>
      <c r="D3">
        <f>$B$3+$C$3</f>
        <v>36</v>
      </c>
      <c r="E3">
        <v>151</v>
      </c>
      <c r="F3">
        <v>12</v>
      </c>
      <c r="G3">
        <v>1</v>
      </c>
      <c r="H3">
        <v>0.72</v>
      </c>
      <c r="I3">
        <v>7.03125E-2</v>
      </c>
      <c r="K3">
        <v>1</v>
      </c>
      <c r="L3">
        <v>79</v>
      </c>
      <c r="M3">
        <v>41</v>
      </c>
      <c r="N3" t="s">
        <v>15</v>
      </c>
    </row>
    <row r="4" spans="1:14" x14ac:dyDescent="0.25">
      <c r="A4">
        <v>3</v>
      </c>
      <c r="B4">
        <v>15</v>
      </c>
      <c r="C4">
        <v>34</v>
      </c>
      <c r="D4">
        <f>$B$4+$C$4</f>
        <v>49</v>
      </c>
      <c r="E4">
        <v>141</v>
      </c>
      <c r="F4">
        <v>12</v>
      </c>
      <c r="G4">
        <v>2</v>
      </c>
      <c r="H4">
        <v>0.68</v>
      </c>
      <c r="I4">
        <v>6.640625E-2</v>
      </c>
      <c r="K4">
        <v>2</v>
      </c>
      <c r="L4">
        <v>88</v>
      </c>
      <c r="M4">
        <v>32</v>
      </c>
      <c r="N4" t="s">
        <v>15</v>
      </c>
    </row>
    <row r="5" spans="1:14" x14ac:dyDescent="0.25">
      <c r="A5">
        <v>4</v>
      </c>
      <c r="B5">
        <v>15</v>
      </c>
      <c r="C5">
        <v>27</v>
      </c>
      <c r="D5">
        <f>$B$5+$C$5</f>
        <v>42</v>
      </c>
      <c r="E5">
        <v>91</v>
      </c>
      <c r="F5">
        <v>12</v>
      </c>
      <c r="G5">
        <v>3</v>
      </c>
      <c r="H5">
        <v>0.63</v>
      </c>
      <c r="I5">
        <v>6.15234375E-2</v>
      </c>
      <c r="K5">
        <v>3</v>
      </c>
      <c r="L5">
        <v>81</v>
      </c>
      <c r="M5">
        <v>40</v>
      </c>
      <c r="N5" t="s">
        <v>15</v>
      </c>
    </row>
    <row r="6" spans="1:14" x14ac:dyDescent="0.25">
      <c r="A6">
        <v>5</v>
      </c>
      <c r="B6">
        <v>32</v>
      </c>
      <c r="C6">
        <v>16</v>
      </c>
      <c r="D6">
        <f>$B$6+$C$6</f>
        <v>48</v>
      </c>
      <c r="E6">
        <v>151</v>
      </c>
      <c r="F6">
        <v>12</v>
      </c>
      <c r="G6">
        <v>0</v>
      </c>
      <c r="H6">
        <v>0.72</v>
      </c>
      <c r="I6">
        <v>7.03125E-2</v>
      </c>
      <c r="K6" t="s">
        <v>4</v>
      </c>
      <c r="L6">
        <f>AVERAGE($L$2:$L$5)</f>
        <v>78.25</v>
      </c>
      <c r="M6">
        <f>AVERAGE($M$2:$M$5)</f>
        <v>42.5</v>
      </c>
    </row>
    <row r="7" spans="1:14" x14ac:dyDescent="0.25">
      <c r="A7">
        <v>6</v>
      </c>
      <c r="B7">
        <v>36</v>
      </c>
      <c r="C7">
        <v>15</v>
      </c>
      <c r="D7">
        <f>$B$7+$C$7</f>
        <v>51</v>
      </c>
      <c r="E7">
        <v>141</v>
      </c>
      <c r="F7">
        <v>12</v>
      </c>
      <c r="G7">
        <v>1</v>
      </c>
      <c r="H7">
        <v>0.68</v>
      </c>
      <c r="I7">
        <v>6.640625E-2</v>
      </c>
      <c r="K7" t="s">
        <v>13</v>
      </c>
      <c r="L7" t="s">
        <v>13</v>
      </c>
      <c r="M7" t="s">
        <v>13</v>
      </c>
    </row>
    <row r="8" spans="1:14" x14ac:dyDescent="0.25">
      <c r="A8">
        <v>7</v>
      </c>
      <c r="B8">
        <v>48</v>
      </c>
      <c r="C8">
        <v>7</v>
      </c>
      <c r="D8">
        <f>$B$8+$C$8</f>
        <v>55</v>
      </c>
      <c r="E8">
        <v>91</v>
      </c>
      <c r="F8">
        <v>12</v>
      </c>
      <c r="G8">
        <v>0</v>
      </c>
      <c r="H8">
        <v>0.63</v>
      </c>
      <c r="I8">
        <v>6.15234375E-2</v>
      </c>
      <c r="K8" t="s">
        <v>13</v>
      </c>
      <c r="L8" t="s">
        <v>13</v>
      </c>
      <c r="M8" t="s">
        <v>13</v>
      </c>
    </row>
    <row r="9" spans="1:14" x14ac:dyDescent="0.25">
      <c r="A9">
        <v>8</v>
      </c>
      <c r="B9">
        <v>48</v>
      </c>
      <c r="C9">
        <v>24</v>
      </c>
      <c r="D9">
        <f>$B$9+$C$9</f>
        <v>72</v>
      </c>
      <c r="E9">
        <v>91</v>
      </c>
      <c r="F9">
        <v>12</v>
      </c>
      <c r="G9">
        <v>3</v>
      </c>
      <c r="H9">
        <v>0.63</v>
      </c>
      <c r="I9">
        <v>6.15234375E-2</v>
      </c>
      <c r="K9" s="2" t="s">
        <v>3</v>
      </c>
      <c r="L9" s="2" t="s">
        <v>18</v>
      </c>
      <c r="M9" s="2" t="s">
        <v>19</v>
      </c>
    </row>
    <row r="10" spans="1:14" x14ac:dyDescent="0.25">
      <c r="A10">
        <v>9</v>
      </c>
      <c r="B10">
        <v>48</v>
      </c>
      <c r="C10">
        <v>22</v>
      </c>
      <c r="D10">
        <f>$B$10+$C$10</f>
        <v>70</v>
      </c>
      <c r="E10">
        <v>141</v>
      </c>
      <c r="F10">
        <v>12</v>
      </c>
      <c r="G10">
        <v>2</v>
      </c>
      <c r="H10">
        <v>0.68</v>
      </c>
      <c r="I10">
        <v>6.640625E-2</v>
      </c>
      <c r="K10" s="3">
        <v>0</v>
      </c>
      <c r="L10" s="3">
        <v>9</v>
      </c>
      <c r="M10" s="5">
        <v>0.3</v>
      </c>
    </row>
    <row r="11" spans="1:14" x14ac:dyDescent="0.25">
      <c r="A11">
        <v>10</v>
      </c>
      <c r="B11">
        <v>54</v>
      </c>
      <c r="C11">
        <v>4</v>
      </c>
      <c r="D11">
        <f>$B$11+$C$11</f>
        <v>58</v>
      </c>
      <c r="E11">
        <v>151</v>
      </c>
      <c r="F11">
        <v>12</v>
      </c>
      <c r="G11">
        <v>1</v>
      </c>
      <c r="H11">
        <v>0.72</v>
      </c>
      <c r="I11">
        <v>7.03125E-2</v>
      </c>
      <c r="K11" s="4">
        <v>1</v>
      </c>
      <c r="L11" s="4">
        <v>7</v>
      </c>
      <c r="M11" s="6">
        <v>0.23</v>
      </c>
    </row>
    <row r="12" spans="1:14" x14ac:dyDescent="0.25">
      <c r="A12">
        <v>11</v>
      </c>
      <c r="B12">
        <v>56</v>
      </c>
      <c r="C12">
        <v>20</v>
      </c>
      <c r="D12">
        <f>$B$12+$C$12</f>
        <v>76</v>
      </c>
      <c r="E12">
        <v>140</v>
      </c>
      <c r="F12">
        <v>12</v>
      </c>
      <c r="G12">
        <v>0</v>
      </c>
      <c r="H12">
        <v>0.67</v>
      </c>
      <c r="I12">
        <v>6.54296875E-2</v>
      </c>
      <c r="K12" s="3">
        <v>2</v>
      </c>
      <c r="L12" s="3">
        <v>7</v>
      </c>
      <c r="M12" s="5">
        <v>0.23</v>
      </c>
    </row>
    <row r="13" spans="1:14" x14ac:dyDescent="0.25">
      <c r="A13">
        <v>12</v>
      </c>
      <c r="B13">
        <v>53</v>
      </c>
      <c r="C13">
        <v>22</v>
      </c>
      <c r="D13">
        <f>$B$13+$C$13</f>
        <v>75</v>
      </c>
      <c r="E13">
        <v>152</v>
      </c>
      <c r="F13">
        <v>12</v>
      </c>
      <c r="G13">
        <v>1</v>
      </c>
      <c r="H13">
        <v>0.72</v>
      </c>
      <c r="I13">
        <v>7.03125E-2</v>
      </c>
      <c r="K13" s="4">
        <v>3</v>
      </c>
      <c r="L13" s="4">
        <v>7</v>
      </c>
      <c r="M13" s="6">
        <v>0.23</v>
      </c>
    </row>
    <row r="14" spans="1:14" x14ac:dyDescent="0.25">
      <c r="A14">
        <v>13</v>
      </c>
      <c r="B14">
        <v>63</v>
      </c>
      <c r="C14">
        <v>8</v>
      </c>
      <c r="D14">
        <f>$B$14+$C$14</f>
        <v>71</v>
      </c>
      <c r="E14">
        <v>141</v>
      </c>
      <c r="F14">
        <v>12</v>
      </c>
      <c r="G14">
        <v>2</v>
      </c>
      <c r="H14">
        <v>0.68</v>
      </c>
      <c r="I14">
        <v>6.640625E-2</v>
      </c>
      <c r="K14" t="s">
        <v>13</v>
      </c>
      <c r="L14" t="s">
        <v>13</v>
      </c>
      <c r="M14" t="s">
        <v>13</v>
      </c>
    </row>
    <row r="15" spans="1:14" x14ac:dyDescent="0.25">
      <c r="A15">
        <v>14</v>
      </c>
      <c r="B15">
        <v>65</v>
      </c>
      <c r="C15">
        <v>9</v>
      </c>
      <c r="D15">
        <f>$B$15+$C$15</f>
        <v>74</v>
      </c>
      <c r="E15">
        <v>75</v>
      </c>
      <c r="F15">
        <v>10</v>
      </c>
      <c r="G15">
        <v>3</v>
      </c>
      <c r="H15">
        <v>0.63</v>
      </c>
      <c r="I15">
        <v>6.15234375E-2</v>
      </c>
      <c r="K15" t="s">
        <v>13</v>
      </c>
      <c r="L15" t="s">
        <v>13</v>
      </c>
      <c r="M15" t="s">
        <v>13</v>
      </c>
    </row>
    <row r="16" spans="1:14" x14ac:dyDescent="0.25">
      <c r="A16">
        <v>15</v>
      </c>
      <c r="B16">
        <v>69</v>
      </c>
      <c r="C16">
        <v>7</v>
      </c>
      <c r="D16">
        <f>$B$16+$C$16</f>
        <v>76</v>
      </c>
      <c r="E16">
        <v>128</v>
      </c>
      <c r="F16">
        <v>11</v>
      </c>
      <c r="G16">
        <v>0</v>
      </c>
      <c r="H16">
        <v>0.68</v>
      </c>
      <c r="I16">
        <v>6.640625E-2</v>
      </c>
      <c r="K16" t="s">
        <v>13</v>
      </c>
      <c r="L16" t="s">
        <v>13</v>
      </c>
      <c r="M16" t="s">
        <v>13</v>
      </c>
    </row>
    <row r="17" spans="1:13" x14ac:dyDescent="0.25">
      <c r="A17">
        <v>16</v>
      </c>
      <c r="B17">
        <v>71</v>
      </c>
      <c r="C17">
        <v>36</v>
      </c>
      <c r="D17">
        <f>$B$17+$C$17</f>
        <v>107</v>
      </c>
      <c r="E17">
        <v>35</v>
      </c>
      <c r="F17">
        <v>5</v>
      </c>
      <c r="G17">
        <v>2</v>
      </c>
      <c r="H17">
        <v>0.63</v>
      </c>
      <c r="I17">
        <v>6.15234375E-2</v>
      </c>
      <c r="K17" t="s">
        <v>13</v>
      </c>
      <c r="L17" t="s">
        <v>13</v>
      </c>
      <c r="M17" t="s">
        <v>13</v>
      </c>
    </row>
    <row r="18" spans="1:13" x14ac:dyDescent="0.25">
      <c r="A18">
        <v>17</v>
      </c>
      <c r="B18">
        <v>72</v>
      </c>
      <c r="C18">
        <v>37</v>
      </c>
      <c r="D18">
        <f>$B$18+$C$18</f>
        <v>109</v>
      </c>
      <c r="E18">
        <v>154</v>
      </c>
      <c r="F18">
        <v>12</v>
      </c>
      <c r="G18">
        <v>1</v>
      </c>
      <c r="H18">
        <v>0.72</v>
      </c>
      <c r="I18">
        <v>7.03125E-2</v>
      </c>
      <c r="K18" t="s">
        <v>13</v>
      </c>
      <c r="L18" t="s">
        <v>13</v>
      </c>
      <c r="M18" t="s">
        <v>13</v>
      </c>
    </row>
    <row r="19" spans="1:13" x14ac:dyDescent="0.25">
      <c r="A19">
        <v>18</v>
      </c>
      <c r="B19">
        <v>73</v>
      </c>
      <c r="C19">
        <v>35</v>
      </c>
      <c r="D19">
        <f>$B$19+$C$19</f>
        <v>108</v>
      </c>
      <c r="E19">
        <v>141</v>
      </c>
      <c r="F19">
        <v>12</v>
      </c>
      <c r="G19">
        <v>3</v>
      </c>
      <c r="H19">
        <v>0.68</v>
      </c>
      <c r="I19">
        <v>6.640625E-2</v>
      </c>
      <c r="K19" t="s">
        <v>13</v>
      </c>
      <c r="L19" t="s">
        <v>13</v>
      </c>
      <c r="M19" t="s">
        <v>13</v>
      </c>
    </row>
    <row r="20" spans="1:13" x14ac:dyDescent="0.25">
      <c r="A20">
        <v>19</v>
      </c>
      <c r="B20">
        <v>75</v>
      </c>
      <c r="C20">
        <v>36</v>
      </c>
      <c r="D20">
        <f>$B$20+$C$20</f>
        <v>111</v>
      </c>
      <c r="E20">
        <v>121</v>
      </c>
      <c r="F20">
        <v>10</v>
      </c>
      <c r="G20">
        <v>0</v>
      </c>
      <c r="H20">
        <v>0.72</v>
      </c>
      <c r="I20">
        <v>7.03125E-2</v>
      </c>
      <c r="K20" t="s">
        <v>13</v>
      </c>
      <c r="L20" t="s">
        <v>13</v>
      </c>
      <c r="M20" t="s">
        <v>13</v>
      </c>
    </row>
    <row r="21" spans="1:13" x14ac:dyDescent="0.25">
      <c r="A21">
        <v>20</v>
      </c>
      <c r="B21">
        <v>107</v>
      </c>
      <c r="C21">
        <v>6</v>
      </c>
      <c r="D21">
        <f>$B$21+$C$21</f>
        <v>113</v>
      </c>
      <c r="E21">
        <v>141</v>
      </c>
      <c r="F21">
        <v>12</v>
      </c>
      <c r="G21">
        <v>2</v>
      </c>
      <c r="H21">
        <v>0.68</v>
      </c>
      <c r="I21">
        <v>6.640625E-2</v>
      </c>
      <c r="K21" t="s">
        <v>13</v>
      </c>
      <c r="L21" t="s">
        <v>13</v>
      </c>
      <c r="M21" t="s">
        <v>13</v>
      </c>
    </row>
    <row r="22" spans="1:13" x14ac:dyDescent="0.25">
      <c r="A22">
        <v>21</v>
      </c>
      <c r="B22">
        <v>108</v>
      </c>
      <c r="C22">
        <v>4</v>
      </c>
      <c r="D22">
        <f>$B$22+$C$22</f>
        <v>112</v>
      </c>
      <c r="E22">
        <v>99</v>
      </c>
      <c r="F22">
        <v>13</v>
      </c>
      <c r="G22">
        <v>3</v>
      </c>
      <c r="H22">
        <v>0.63</v>
      </c>
      <c r="I22">
        <v>6.15234375E-2</v>
      </c>
    </row>
    <row r="23" spans="1:13" x14ac:dyDescent="0.25">
      <c r="A23">
        <v>22</v>
      </c>
      <c r="B23">
        <v>113</v>
      </c>
      <c r="C23">
        <v>3</v>
      </c>
      <c r="D23">
        <f>$B$23+$C$23</f>
        <v>116</v>
      </c>
      <c r="E23">
        <v>151</v>
      </c>
      <c r="F23">
        <v>12</v>
      </c>
      <c r="G23">
        <v>0</v>
      </c>
      <c r="H23">
        <v>0.72</v>
      </c>
      <c r="I23">
        <v>7.03125E-2</v>
      </c>
    </row>
    <row r="24" spans="1:13" x14ac:dyDescent="0.25">
      <c r="A24">
        <v>23</v>
      </c>
      <c r="B24">
        <v>113</v>
      </c>
      <c r="C24">
        <v>9</v>
      </c>
      <c r="D24">
        <f>$B$24+$C$24</f>
        <v>122</v>
      </c>
      <c r="E24">
        <v>127</v>
      </c>
      <c r="F24">
        <v>11</v>
      </c>
      <c r="G24">
        <v>1</v>
      </c>
      <c r="H24">
        <v>0.67</v>
      </c>
      <c r="I24">
        <v>6.54296875E-2</v>
      </c>
    </row>
    <row r="25" spans="1:13" x14ac:dyDescent="0.25">
      <c r="A25">
        <v>24</v>
      </c>
      <c r="B25">
        <v>113</v>
      </c>
      <c r="C25">
        <v>6</v>
      </c>
      <c r="D25">
        <f>$B$25+$C$25</f>
        <v>119</v>
      </c>
      <c r="E25">
        <v>141</v>
      </c>
      <c r="F25">
        <v>12</v>
      </c>
      <c r="G25">
        <v>3</v>
      </c>
      <c r="H25">
        <v>0.68</v>
      </c>
      <c r="I25">
        <v>6.640625E-2</v>
      </c>
    </row>
    <row r="26" spans="1:13" x14ac:dyDescent="0.25">
      <c r="A26">
        <v>25</v>
      </c>
      <c r="B26">
        <v>114</v>
      </c>
      <c r="C26">
        <v>7</v>
      </c>
      <c r="D26">
        <f>$B$26+$C$26</f>
        <v>121</v>
      </c>
      <c r="E26">
        <v>75</v>
      </c>
      <c r="F26">
        <v>7</v>
      </c>
      <c r="G26">
        <v>2</v>
      </c>
      <c r="H26">
        <v>0.67</v>
      </c>
      <c r="I26">
        <v>6.54296875E-2</v>
      </c>
    </row>
    <row r="27" spans="1:13" x14ac:dyDescent="0.25">
      <c r="A27">
        <v>26</v>
      </c>
      <c r="B27">
        <v>116</v>
      </c>
      <c r="C27">
        <v>6</v>
      </c>
      <c r="D27">
        <f>$B$27+$C$27</f>
        <v>122</v>
      </c>
      <c r="E27">
        <v>59</v>
      </c>
      <c r="F27">
        <v>8</v>
      </c>
      <c r="G27">
        <v>0</v>
      </c>
      <c r="H27">
        <v>0.63</v>
      </c>
      <c r="I27">
        <v>6.15234375E-2</v>
      </c>
    </row>
    <row r="28" spans="1:13" x14ac:dyDescent="0.25">
      <c r="A28">
        <v>27</v>
      </c>
      <c r="B28">
        <v>122</v>
      </c>
      <c r="C28">
        <v>2</v>
      </c>
      <c r="D28">
        <f>$B$28+$C$28</f>
        <v>124</v>
      </c>
      <c r="E28">
        <v>140</v>
      </c>
      <c r="F28">
        <v>12</v>
      </c>
      <c r="G28">
        <v>3</v>
      </c>
      <c r="H28">
        <v>0.67</v>
      </c>
      <c r="I28">
        <v>6.54296875E-2</v>
      </c>
    </row>
    <row r="29" spans="1:13" x14ac:dyDescent="0.25">
      <c r="A29">
        <v>28</v>
      </c>
      <c r="B29">
        <v>122</v>
      </c>
      <c r="C29">
        <v>8</v>
      </c>
      <c r="D29">
        <f>$B$29+$C$29</f>
        <v>130</v>
      </c>
      <c r="E29">
        <v>152</v>
      </c>
      <c r="F29">
        <v>12</v>
      </c>
      <c r="G29">
        <v>0</v>
      </c>
      <c r="H29">
        <v>0.72</v>
      </c>
      <c r="I29">
        <v>7.03125E-2</v>
      </c>
    </row>
    <row r="30" spans="1:13" x14ac:dyDescent="0.25">
      <c r="A30">
        <v>29</v>
      </c>
      <c r="B30">
        <v>122</v>
      </c>
      <c r="C30">
        <v>14</v>
      </c>
      <c r="D30">
        <f>$B$30+$C$30</f>
        <v>136</v>
      </c>
      <c r="E30">
        <v>141</v>
      </c>
      <c r="F30">
        <v>12</v>
      </c>
      <c r="G30">
        <v>1</v>
      </c>
      <c r="H30">
        <v>0.68</v>
      </c>
      <c r="I30">
        <v>6.640625E-2</v>
      </c>
    </row>
    <row r="31" spans="1:13" x14ac:dyDescent="0.25">
      <c r="A31">
        <v>30</v>
      </c>
      <c r="B31">
        <v>122</v>
      </c>
      <c r="C31">
        <v>12</v>
      </c>
      <c r="D31">
        <f>$B$31+$C$31</f>
        <v>134</v>
      </c>
      <c r="E31">
        <v>83</v>
      </c>
      <c r="F31">
        <v>11</v>
      </c>
      <c r="G31">
        <v>2</v>
      </c>
      <c r="H31">
        <v>0.63</v>
      </c>
      <c r="I31">
        <v>6.15234375E-2</v>
      </c>
    </row>
    <row r="32" spans="1:13" x14ac:dyDescent="0.25">
      <c r="A32" t="s">
        <v>4</v>
      </c>
      <c r="B32">
        <f>AVERAGE($B$2:$B$31)</f>
        <v>73.166666666666671</v>
      </c>
      <c r="C32">
        <f>AVERAGE($C$2:$C$31)</f>
        <v>15.8</v>
      </c>
      <c r="D32">
        <f>AVERAGE($D$2:$D$31)</f>
        <v>88.966666666666669</v>
      </c>
      <c r="E32">
        <f>AVERAGE($E$2:$E$31)</f>
        <v>122.83333333333333</v>
      </c>
      <c r="F32">
        <f>AVERAGE($F$2:$F$31)</f>
        <v>11.266666666666667</v>
      </c>
      <c r="H32">
        <f>AVERAGE($H$2:$H$31)</f>
        <v>0.67566666666666675</v>
      </c>
      <c r="I32">
        <f>AVERAGE($I$2:$I$31)</f>
        <v>6.5983072916666663E-2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4" workbookViewId="0">
      <selection sqref="A1:I32"/>
    </sheetView>
  </sheetViews>
  <sheetFormatPr defaultRowHeight="15" x14ac:dyDescent="0.25"/>
  <cols>
    <col min="1" max="1" width="8.42578125" customWidth="1" collapsed="1"/>
    <col min="2" max="2" width="10.140625" customWidth="1" collapsed="1"/>
    <col min="3" max="3" width="9.85546875" customWidth="1" collapsed="1"/>
    <col min="4" max="4" width="12.5703125" customWidth="1" collapsed="1"/>
    <col min="5" max="5" width="9.85546875" customWidth="1" collapsed="1"/>
    <col min="6" max="6" width="12.7109375" customWidth="1" collapsed="1"/>
    <col min="7" max="7" width="7" bestFit="1" customWidth="1" collapsed="1"/>
    <col min="8" max="8" width="10.42578125" customWidth="1" collapsed="1"/>
    <col min="9" max="9" width="11.85546875" bestFit="1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4" x14ac:dyDescent="0.25">
      <c r="A2">
        <v>1</v>
      </c>
      <c r="B2">
        <v>146</v>
      </c>
      <c r="C2">
        <v>2</v>
      </c>
      <c r="D2">
        <f>$B$2+$C$2</f>
        <v>148</v>
      </c>
      <c r="E2">
        <v>140</v>
      </c>
      <c r="F2">
        <v>12</v>
      </c>
      <c r="G2">
        <v>0</v>
      </c>
      <c r="H2">
        <v>0.67</v>
      </c>
      <c r="I2">
        <v>6.54296875E-2</v>
      </c>
      <c r="K2">
        <v>0</v>
      </c>
      <c r="L2">
        <v>117</v>
      </c>
      <c r="M2">
        <v>18</v>
      </c>
      <c r="N2" t="s">
        <v>14</v>
      </c>
    </row>
    <row r="3" spans="1:14" x14ac:dyDescent="0.25">
      <c r="A3">
        <v>2</v>
      </c>
      <c r="B3">
        <v>129</v>
      </c>
      <c r="C3">
        <v>2</v>
      </c>
      <c r="D3">
        <f>$B$3+$C$3</f>
        <v>131</v>
      </c>
      <c r="E3">
        <v>151</v>
      </c>
      <c r="F3">
        <v>12</v>
      </c>
      <c r="G3">
        <v>0</v>
      </c>
      <c r="H3">
        <v>0.72</v>
      </c>
      <c r="I3">
        <v>7.03125E-2</v>
      </c>
      <c r="K3" t="s">
        <v>4</v>
      </c>
      <c r="L3">
        <f>AVERAGE($L$2:$L$2)</f>
        <v>117</v>
      </c>
      <c r="M3">
        <f>AVERAGE($M$2:$M$2)</f>
        <v>18</v>
      </c>
    </row>
    <row r="4" spans="1:14" x14ac:dyDescent="0.25">
      <c r="A4">
        <v>3</v>
      </c>
      <c r="B4">
        <v>118</v>
      </c>
      <c r="C4">
        <v>2</v>
      </c>
      <c r="D4">
        <f>$B$4+$C$4</f>
        <v>120</v>
      </c>
      <c r="E4">
        <v>141</v>
      </c>
      <c r="F4">
        <v>12</v>
      </c>
      <c r="G4">
        <v>0</v>
      </c>
      <c r="H4">
        <v>0.68</v>
      </c>
      <c r="I4">
        <v>6.640625E-2</v>
      </c>
      <c r="K4" t="s">
        <v>13</v>
      </c>
      <c r="L4" t="s">
        <v>13</v>
      </c>
      <c r="M4" t="s">
        <v>13</v>
      </c>
    </row>
    <row r="5" spans="1:14" x14ac:dyDescent="0.25">
      <c r="A5">
        <v>4</v>
      </c>
      <c r="B5">
        <v>120</v>
      </c>
      <c r="C5">
        <v>1</v>
      </c>
      <c r="D5">
        <f>$B$5+$C$5</f>
        <v>121</v>
      </c>
      <c r="E5">
        <v>91</v>
      </c>
      <c r="F5">
        <v>12</v>
      </c>
      <c r="G5">
        <v>0</v>
      </c>
      <c r="H5">
        <v>0.63</v>
      </c>
      <c r="I5">
        <v>6.15234375E-2</v>
      </c>
      <c r="K5" t="s">
        <v>13</v>
      </c>
      <c r="L5" t="s">
        <v>13</v>
      </c>
      <c r="M5" t="s">
        <v>13</v>
      </c>
    </row>
    <row r="6" spans="1:14" x14ac:dyDescent="0.25">
      <c r="A6">
        <v>5</v>
      </c>
      <c r="B6">
        <v>137</v>
      </c>
      <c r="C6">
        <v>2</v>
      </c>
      <c r="D6">
        <f>$B$6+$C$6</f>
        <v>139</v>
      </c>
      <c r="E6">
        <v>151</v>
      </c>
      <c r="F6">
        <v>12</v>
      </c>
      <c r="G6">
        <v>0</v>
      </c>
      <c r="H6">
        <v>0.72</v>
      </c>
      <c r="I6">
        <v>7.03125E-2</v>
      </c>
      <c r="K6" t="s">
        <v>13</v>
      </c>
      <c r="L6" t="s">
        <v>13</v>
      </c>
      <c r="M6" t="s">
        <v>13</v>
      </c>
    </row>
    <row r="7" spans="1:14" x14ac:dyDescent="0.25">
      <c r="A7">
        <v>6</v>
      </c>
      <c r="B7">
        <v>112</v>
      </c>
      <c r="C7">
        <v>2</v>
      </c>
      <c r="D7">
        <f>$B$7+$C$7</f>
        <v>114</v>
      </c>
      <c r="E7">
        <v>141</v>
      </c>
      <c r="F7">
        <v>12</v>
      </c>
      <c r="G7">
        <v>0</v>
      </c>
      <c r="H7">
        <v>0.68</v>
      </c>
      <c r="I7">
        <v>6.640625E-2</v>
      </c>
      <c r="K7" t="s">
        <v>13</v>
      </c>
      <c r="L7" t="s">
        <v>13</v>
      </c>
      <c r="M7" t="s">
        <v>13</v>
      </c>
    </row>
    <row r="8" spans="1:14" x14ac:dyDescent="0.25">
      <c r="A8">
        <v>7</v>
      </c>
      <c r="B8">
        <v>122</v>
      </c>
      <c r="C8">
        <v>1</v>
      </c>
      <c r="D8">
        <f>$B$8+$C$8</f>
        <v>123</v>
      </c>
      <c r="E8">
        <v>91</v>
      </c>
      <c r="F8">
        <v>12</v>
      </c>
      <c r="G8">
        <v>0</v>
      </c>
      <c r="H8">
        <v>0.63</v>
      </c>
      <c r="I8">
        <v>6.15234375E-2</v>
      </c>
      <c r="K8" t="s">
        <v>13</v>
      </c>
      <c r="L8" t="s">
        <v>13</v>
      </c>
      <c r="M8" t="s">
        <v>13</v>
      </c>
    </row>
    <row r="9" spans="1:14" x14ac:dyDescent="0.25">
      <c r="A9">
        <v>8</v>
      </c>
      <c r="B9">
        <v>4</v>
      </c>
      <c r="C9">
        <v>29</v>
      </c>
      <c r="D9">
        <f>$B$9+$C$9</f>
        <v>33</v>
      </c>
      <c r="E9">
        <v>91</v>
      </c>
      <c r="F9">
        <v>12</v>
      </c>
      <c r="G9">
        <v>0</v>
      </c>
      <c r="H9">
        <v>0.63</v>
      </c>
      <c r="I9">
        <v>6.15234375E-2</v>
      </c>
      <c r="K9" t="s">
        <v>13</v>
      </c>
      <c r="L9" t="s">
        <v>13</v>
      </c>
      <c r="M9" t="s">
        <v>13</v>
      </c>
    </row>
    <row r="10" spans="1:14" x14ac:dyDescent="0.25">
      <c r="A10">
        <v>9</v>
      </c>
      <c r="B10">
        <v>147</v>
      </c>
      <c r="C10">
        <v>3</v>
      </c>
      <c r="D10">
        <f>$B$10+$C$10</f>
        <v>150</v>
      </c>
      <c r="E10">
        <v>141</v>
      </c>
      <c r="F10">
        <v>12</v>
      </c>
      <c r="G10">
        <v>0</v>
      </c>
      <c r="H10">
        <v>0.68</v>
      </c>
      <c r="I10">
        <v>6.640625E-2</v>
      </c>
      <c r="K10" t="s">
        <v>13</v>
      </c>
      <c r="L10" t="s">
        <v>13</v>
      </c>
      <c r="M10" t="s">
        <v>13</v>
      </c>
    </row>
    <row r="11" spans="1:14" x14ac:dyDescent="0.25">
      <c r="A11">
        <v>10</v>
      </c>
      <c r="B11">
        <v>46</v>
      </c>
      <c r="C11">
        <v>49</v>
      </c>
      <c r="D11">
        <f>$B$11+$C$11</f>
        <v>95</v>
      </c>
      <c r="E11">
        <v>151</v>
      </c>
      <c r="F11">
        <v>12</v>
      </c>
      <c r="G11">
        <v>0</v>
      </c>
      <c r="H11">
        <v>0.72</v>
      </c>
      <c r="I11">
        <v>7.03125E-2</v>
      </c>
      <c r="K11" t="s">
        <v>13</v>
      </c>
      <c r="L11" t="s">
        <v>13</v>
      </c>
      <c r="M11" t="s">
        <v>13</v>
      </c>
    </row>
    <row r="12" spans="1:14" x14ac:dyDescent="0.25">
      <c r="A12">
        <v>11</v>
      </c>
      <c r="B12">
        <v>139</v>
      </c>
      <c r="C12">
        <v>2</v>
      </c>
      <c r="D12">
        <f>$B$12+$C$12</f>
        <v>141</v>
      </c>
      <c r="E12">
        <v>140</v>
      </c>
      <c r="F12">
        <v>12</v>
      </c>
      <c r="G12">
        <v>0</v>
      </c>
      <c r="H12">
        <v>0.67</v>
      </c>
      <c r="I12">
        <v>6.54296875E-2</v>
      </c>
      <c r="K12" t="s">
        <v>13</v>
      </c>
      <c r="L12" t="s">
        <v>13</v>
      </c>
      <c r="M12" t="s">
        <v>13</v>
      </c>
    </row>
    <row r="13" spans="1:14" x14ac:dyDescent="0.25">
      <c r="A13">
        <v>12</v>
      </c>
      <c r="B13">
        <v>100</v>
      </c>
      <c r="C13">
        <v>2</v>
      </c>
      <c r="D13">
        <f>$B$13+$C$13</f>
        <v>102</v>
      </c>
      <c r="E13">
        <v>152</v>
      </c>
      <c r="F13">
        <v>12</v>
      </c>
      <c r="G13">
        <v>0</v>
      </c>
      <c r="H13">
        <v>0.72</v>
      </c>
      <c r="I13">
        <v>7.03125E-2</v>
      </c>
      <c r="K13" t="s">
        <v>13</v>
      </c>
      <c r="L13" t="s">
        <v>13</v>
      </c>
      <c r="M13" t="s">
        <v>13</v>
      </c>
    </row>
    <row r="14" spans="1:14" x14ac:dyDescent="0.25">
      <c r="A14">
        <v>13</v>
      </c>
      <c r="B14">
        <v>33</v>
      </c>
      <c r="C14">
        <v>2</v>
      </c>
      <c r="D14">
        <f>$B$14+$C$14</f>
        <v>35</v>
      </c>
      <c r="E14">
        <v>141</v>
      </c>
      <c r="F14">
        <v>12</v>
      </c>
      <c r="G14">
        <v>0</v>
      </c>
      <c r="H14">
        <v>0.68</v>
      </c>
      <c r="I14">
        <v>6.640625E-2</v>
      </c>
      <c r="K14" t="s">
        <v>13</v>
      </c>
      <c r="L14" t="s">
        <v>13</v>
      </c>
      <c r="M14" t="s">
        <v>13</v>
      </c>
    </row>
    <row r="15" spans="1:14" x14ac:dyDescent="0.25">
      <c r="A15">
        <v>14</v>
      </c>
      <c r="B15">
        <v>151</v>
      </c>
      <c r="C15">
        <v>2</v>
      </c>
      <c r="D15">
        <f>$B$15+$C$15</f>
        <v>153</v>
      </c>
      <c r="E15">
        <v>75</v>
      </c>
      <c r="F15">
        <v>10</v>
      </c>
      <c r="G15">
        <v>0</v>
      </c>
      <c r="H15">
        <v>0.63</v>
      </c>
      <c r="I15">
        <v>6.15234375E-2</v>
      </c>
      <c r="K15" t="s">
        <v>13</v>
      </c>
      <c r="L15" t="s">
        <v>13</v>
      </c>
      <c r="M15" t="s">
        <v>13</v>
      </c>
    </row>
    <row r="16" spans="1:14" x14ac:dyDescent="0.25">
      <c r="A16">
        <v>15</v>
      </c>
      <c r="B16">
        <v>122</v>
      </c>
      <c r="C16">
        <v>2</v>
      </c>
      <c r="D16">
        <f>$B$16+$C$16</f>
        <v>124</v>
      </c>
      <c r="E16">
        <v>128</v>
      </c>
      <c r="F16">
        <v>11</v>
      </c>
      <c r="G16">
        <v>0</v>
      </c>
      <c r="H16">
        <v>0.68</v>
      </c>
      <c r="I16">
        <v>6.640625E-2</v>
      </c>
      <c r="K16" t="s">
        <v>13</v>
      </c>
      <c r="L16" t="s">
        <v>13</v>
      </c>
      <c r="M16" t="s">
        <v>13</v>
      </c>
    </row>
    <row r="17" spans="1:13" x14ac:dyDescent="0.25">
      <c r="A17">
        <v>16</v>
      </c>
      <c r="B17">
        <v>108</v>
      </c>
      <c r="C17">
        <v>0</v>
      </c>
      <c r="D17">
        <f>$B$17+$C$17</f>
        <v>108</v>
      </c>
      <c r="E17">
        <v>35</v>
      </c>
      <c r="F17">
        <v>5</v>
      </c>
      <c r="G17">
        <v>0</v>
      </c>
      <c r="H17">
        <v>0.63</v>
      </c>
      <c r="I17">
        <v>6.15234375E-2</v>
      </c>
      <c r="K17" t="s">
        <v>13</v>
      </c>
      <c r="L17" t="s">
        <v>13</v>
      </c>
      <c r="M17" t="s">
        <v>13</v>
      </c>
    </row>
    <row r="18" spans="1:13" x14ac:dyDescent="0.25">
      <c r="A18">
        <v>17</v>
      </c>
      <c r="B18">
        <v>130</v>
      </c>
      <c r="C18">
        <v>3</v>
      </c>
      <c r="D18">
        <f>$B$18+$C$18</f>
        <v>133</v>
      </c>
      <c r="E18">
        <v>154</v>
      </c>
      <c r="F18">
        <v>12</v>
      </c>
      <c r="G18">
        <v>0</v>
      </c>
      <c r="H18">
        <v>0.72</v>
      </c>
      <c r="I18">
        <v>7.03125E-2</v>
      </c>
      <c r="K18" t="s">
        <v>13</v>
      </c>
      <c r="L18" t="s">
        <v>13</v>
      </c>
      <c r="M18" t="s">
        <v>13</v>
      </c>
    </row>
    <row r="19" spans="1:13" x14ac:dyDescent="0.25">
      <c r="A19">
        <v>18</v>
      </c>
      <c r="B19">
        <v>35</v>
      </c>
      <c r="C19">
        <v>10</v>
      </c>
      <c r="D19">
        <f>$B$19+$C$19</f>
        <v>45</v>
      </c>
      <c r="E19">
        <v>141</v>
      </c>
      <c r="F19">
        <v>12</v>
      </c>
      <c r="G19">
        <v>0</v>
      </c>
      <c r="H19">
        <v>0.68</v>
      </c>
      <c r="I19">
        <v>6.640625E-2</v>
      </c>
    </row>
    <row r="20" spans="1:13" x14ac:dyDescent="0.25">
      <c r="A20">
        <v>19</v>
      </c>
      <c r="B20">
        <v>157</v>
      </c>
      <c r="C20">
        <v>1</v>
      </c>
      <c r="D20">
        <f>$B$20+$C$20</f>
        <v>158</v>
      </c>
      <c r="E20">
        <v>121</v>
      </c>
      <c r="F20">
        <v>10</v>
      </c>
      <c r="G20">
        <v>0</v>
      </c>
      <c r="H20">
        <v>0.72</v>
      </c>
      <c r="I20">
        <v>7.03125E-2</v>
      </c>
    </row>
    <row r="21" spans="1:13" x14ac:dyDescent="0.25">
      <c r="A21">
        <v>20</v>
      </c>
      <c r="B21">
        <v>153</v>
      </c>
      <c r="C21">
        <v>3</v>
      </c>
      <c r="D21">
        <f>$B$21+$C$21</f>
        <v>156</v>
      </c>
      <c r="E21">
        <v>141</v>
      </c>
      <c r="F21">
        <v>12</v>
      </c>
      <c r="G21">
        <v>0</v>
      </c>
      <c r="H21">
        <v>0.68</v>
      </c>
      <c r="I21">
        <v>6.640625E-2</v>
      </c>
    </row>
    <row r="22" spans="1:13" x14ac:dyDescent="0.25">
      <c r="A22">
        <v>21</v>
      </c>
      <c r="B22">
        <v>132</v>
      </c>
      <c r="C22">
        <v>1</v>
      </c>
      <c r="D22">
        <f>$B$22+$C$22</f>
        <v>133</v>
      </c>
      <c r="E22">
        <v>99</v>
      </c>
      <c r="F22">
        <v>13</v>
      </c>
      <c r="G22">
        <v>0</v>
      </c>
      <c r="H22">
        <v>0.63</v>
      </c>
      <c r="I22">
        <v>6.15234375E-2</v>
      </c>
    </row>
    <row r="23" spans="1:13" x14ac:dyDescent="0.25">
      <c r="A23">
        <v>22</v>
      </c>
      <c r="B23">
        <v>95</v>
      </c>
      <c r="C23">
        <v>3</v>
      </c>
      <c r="D23">
        <f>$B$23+$C$23</f>
        <v>98</v>
      </c>
      <c r="E23">
        <v>151</v>
      </c>
      <c r="F23">
        <v>12</v>
      </c>
      <c r="G23">
        <v>0</v>
      </c>
      <c r="H23">
        <v>0.72</v>
      </c>
      <c r="I23">
        <v>7.03125E-2</v>
      </c>
    </row>
    <row r="24" spans="1:13" x14ac:dyDescent="0.25">
      <c r="A24">
        <v>23</v>
      </c>
      <c r="B24">
        <v>124</v>
      </c>
      <c r="C24">
        <v>2</v>
      </c>
      <c r="D24">
        <f>$B$24+$C$24</f>
        <v>126</v>
      </c>
      <c r="E24">
        <v>127</v>
      </c>
      <c r="F24">
        <v>11</v>
      </c>
      <c r="G24">
        <v>0</v>
      </c>
      <c r="H24">
        <v>0.67</v>
      </c>
      <c r="I24">
        <v>6.54296875E-2</v>
      </c>
    </row>
    <row r="25" spans="1:13" x14ac:dyDescent="0.25">
      <c r="A25">
        <v>24</v>
      </c>
      <c r="B25">
        <v>113</v>
      </c>
      <c r="C25">
        <v>2</v>
      </c>
      <c r="D25">
        <f>$B$25+$C$25</f>
        <v>115</v>
      </c>
      <c r="E25">
        <v>141</v>
      </c>
      <c r="F25">
        <v>12</v>
      </c>
      <c r="G25">
        <v>0</v>
      </c>
      <c r="H25">
        <v>0.68</v>
      </c>
      <c r="I25">
        <v>6.640625E-2</v>
      </c>
    </row>
    <row r="26" spans="1:13" x14ac:dyDescent="0.25">
      <c r="A26">
        <v>25</v>
      </c>
      <c r="B26">
        <v>101</v>
      </c>
      <c r="C26">
        <v>2</v>
      </c>
      <c r="D26">
        <f>$B$26+$C$26</f>
        <v>103</v>
      </c>
      <c r="E26">
        <v>75</v>
      </c>
      <c r="F26">
        <v>7</v>
      </c>
      <c r="G26">
        <v>0</v>
      </c>
      <c r="H26">
        <v>0.67</v>
      </c>
      <c r="I26">
        <v>6.54296875E-2</v>
      </c>
    </row>
    <row r="27" spans="1:13" x14ac:dyDescent="0.25">
      <c r="A27">
        <v>26</v>
      </c>
      <c r="B27">
        <v>134</v>
      </c>
      <c r="C27">
        <v>0</v>
      </c>
      <c r="D27">
        <f>$B$27+$C$27</f>
        <v>134</v>
      </c>
      <c r="E27">
        <v>59</v>
      </c>
      <c r="F27">
        <v>8</v>
      </c>
      <c r="G27">
        <v>0</v>
      </c>
      <c r="H27">
        <v>0.63</v>
      </c>
      <c r="I27">
        <v>6.15234375E-2</v>
      </c>
    </row>
    <row r="28" spans="1:13" x14ac:dyDescent="0.25">
      <c r="A28">
        <v>27</v>
      </c>
      <c r="B28">
        <v>104</v>
      </c>
      <c r="C28">
        <v>2</v>
      </c>
      <c r="D28">
        <f>$B$28+$C$28</f>
        <v>106</v>
      </c>
      <c r="E28">
        <v>140</v>
      </c>
      <c r="F28">
        <v>12</v>
      </c>
      <c r="G28">
        <v>0</v>
      </c>
      <c r="H28">
        <v>0.67</v>
      </c>
      <c r="I28">
        <v>6.54296875E-2</v>
      </c>
    </row>
    <row r="29" spans="1:13" x14ac:dyDescent="0.25">
      <c r="A29">
        <v>28</v>
      </c>
      <c r="B29">
        <v>140</v>
      </c>
      <c r="C29">
        <v>2</v>
      </c>
      <c r="D29">
        <f>$B$29+$C$29</f>
        <v>142</v>
      </c>
      <c r="E29">
        <v>152</v>
      </c>
      <c r="F29">
        <v>12</v>
      </c>
      <c r="G29">
        <v>0</v>
      </c>
      <c r="H29">
        <v>0.72</v>
      </c>
      <c r="I29">
        <v>7.03125E-2</v>
      </c>
    </row>
    <row r="30" spans="1:13" x14ac:dyDescent="0.25">
      <c r="A30">
        <v>29</v>
      </c>
      <c r="B30">
        <v>158</v>
      </c>
      <c r="C30">
        <v>2</v>
      </c>
      <c r="D30">
        <f>$B$30+$C$30</f>
        <v>160</v>
      </c>
      <c r="E30">
        <v>141</v>
      </c>
      <c r="F30">
        <v>12</v>
      </c>
      <c r="G30">
        <v>0</v>
      </c>
      <c r="H30">
        <v>0.68</v>
      </c>
      <c r="I30">
        <v>6.640625E-2</v>
      </c>
    </row>
    <row r="31" spans="1:13" x14ac:dyDescent="0.25">
      <c r="A31">
        <v>30</v>
      </c>
      <c r="B31">
        <v>107</v>
      </c>
      <c r="C31">
        <v>2</v>
      </c>
      <c r="D31">
        <f>$B$31+$C$31</f>
        <v>109</v>
      </c>
      <c r="E31">
        <v>83</v>
      </c>
      <c r="F31">
        <v>11</v>
      </c>
      <c r="G31">
        <v>0</v>
      </c>
      <c r="H31">
        <v>0.63</v>
      </c>
      <c r="I31">
        <v>6.15234375E-2</v>
      </c>
    </row>
    <row r="32" spans="1:13" x14ac:dyDescent="0.25">
      <c r="A32" t="s">
        <v>4</v>
      </c>
      <c r="B32">
        <f>AVERAGE($B$2:$B$31)</f>
        <v>113.9</v>
      </c>
      <c r="C32">
        <f>AVERAGE($C$2:$C$31)</f>
        <v>4.5999999999999996</v>
      </c>
      <c r="D32">
        <f>AVERAGE($D$2:$D$31)</f>
        <v>118.5</v>
      </c>
      <c r="E32">
        <f>AVERAGE($E$2:$E$31)</f>
        <v>122.83333333333333</v>
      </c>
      <c r="F32">
        <f>AVERAGE($F$2:$F$31)</f>
        <v>11.266666666666667</v>
      </c>
      <c r="H32">
        <f>AVERAGE($H$2:$H$31)</f>
        <v>0.67566666666666675</v>
      </c>
      <c r="I32">
        <f>AVERAGE($I$2:$I$31)</f>
        <v>6.5983072916666663E-2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G1" workbookViewId="0">
      <selection activeCell="K9" sqref="K9:M13"/>
    </sheetView>
  </sheetViews>
  <sheetFormatPr defaultRowHeight="15" x14ac:dyDescent="0.25"/>
  <cols>
    <col min="1" max="1" width="9.5703125" customWidth="1" collapsed="1"/>
    <col min="2" max="2" width="9.28515625" customWidth="1" collapsed="1"/>
    <col min="3" max="3" width="9.140625" customWidth="1" collapsed="1"/>
    <col min="4" max="4" width="10.140625" customWidth="1" collapsed="1"/>
    <col min="5" max="5" width="9.140625" customWidth="1" collapsed="1"/>
    <col min="6" max="6" width="9.5703125" customWidth="1" collapsed="1"/>
    <col min="7" max="7" width="7" bestFit="1" customWidth="1" collapsed="1"/>
    <col min="8" max="8" width="10.85546875" customWidth="1" collapsed="1"/>
    <col min="9" max="9" width="11.85546875" bestFit="1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4" x14ac:dyDescent="0.25">
      <c r="A2">
        <v>1</v>
      </c>
      <c r="B2">
        <v>59</v>
      </c>
      <c r="C2">
        <v>5</v>
      </c>
      <c r="D2">
        <f>$B$2+$C$2</f>
        <v>64</v>
      </c>
      <c r="E2">
        <v>140</v>
      </c>
      <c r="F2">
        <v>12</v>
      </c>
      <c r="G2">
        <v>0</v>
      </c>
      <c r="H2">
        <v>0.67</v>
      </c>
      <c r="I2">
        <v>6.54296875E-2</v>
      </c>
      <c r="K2">
        <v>0</v>
      </c>
      <c r="L2">
        <v>48</v>
      </c>
      <c r="M2">
        <v>25</v>
      </c>
      <c r="N2" t="s">
        <v>16</v>
      </c>
    </row>
    <row r="3" spans="1:14" x14ac:dyDescent="0.25">
      <c r="A3">
        <v>2</v>
      </c>
      <c r="B3">
        <v>43</v>
      </c>
      <c r="C3">
        <v>6</v>
      </c>
      <c r="D3">
        <f>$B$3+$C$3</f>
        <v>49</v>
      </c>
      <c r="E3">
        <v>151</v>
      </c>
      <c r="F3">
        <v>12</v>
      </c>
      <c r="G3">
        <v>2</v>
      </c>
      <c r="H3">
        <v>0.72</v>
      </c>
      <c r="I3">
        <v>7.03125E-2</v>
      </c>
      <c r="K3">
        <v>1</v>
      </c>
      <c r="L3">
        <v>41</v>
      </c>
      <c r="M3">
        <v>30</v>
      </c>
      <c r="N3" t="s">
        <v>16</v>
      </c>
    </row>
    <row r="4" spans="1:14" x14ac:dyDescent="0.25">
      <c r="A4">
        <v>3</v>
      </c>
      <c r="B4">
        <v>33</v>
      </c>
      <c r="C4">
        <v>4</v>
      </c>
      <c r="D4">
        <f>$B$4+$C$4</f>
        <v>37</v>
      </c>
      <c r="E4">
        <v>141</v>
      </c>
      <c r="F4">
        <v>12</v>
      </c>
      <c r="G4">
        <v>1</v>
      </c>
      <c r="H4">
        <v>0.68</v>
      </c>
      <c r="I4">
        <v>6.640625E-2</v>
      </c>
      <c r="K4">
        <v>2</v>
      </c>
      <c r="L4">
        <v>29</v>
      </c>
      <c r="M4">
        <v>42</v>
      </c>
      <c r="N4" t="s">
        <v>16</v>
      </c>
    </row>
    <row r="5" spans="1:14" x14ac:dyDescent="0.25">
      <c r="A5">
        <v>4</v>
      </c>
      <c r="B5">
        <v>33</v>
      </c>
      <c r="C5">
        <v>2</v>
      </c>
      <c r="D5">
        <f>$B$5+$C$5</f>
        <v>35</v>
      </c>
      <c r="E5">
        <v>91</v>
      </c>
      <c r="F5">
        <v>12</v>
      </c>
      <c r="G5">
        <v>2</v>
      </c>
      <c r="H5">
        <v>0.63</v>
      </c>
      <c r="I5">
        <v>6.15234375E-2</v>
      </c>
      <c r="K5">
        <v>3</v>
      </c>
      <c r="L5">
        <v>28</v>
      </c>
      <c r="M5">
        <v>43</v>
      </c>
      <c r="N5" t="s">
        <v>16</v>
      </c>
    </row>
    <row r="6" spans="1:14" x14ac:dyDescent="0.25">
      <c r="A6">
        <v>5</v>
      </c>
      <c r="B6">
        <v>52</v>
      </c>
      <c r="C6">
        <v>4</v>
      </c>
      <c r="D6">
        <f>$B$6+$C$6</f>
        <v>56</v>
      </c>
      <c r="E6">
        <v>151</v>
      </c>
      <c r="F6">
        <v>12</v>
      </c>
      <c r="G6">
        <v>2</v>
      </c>
      <c r="H6">
        <v>0.72</v>
      </c>
      <c r="I6">
        <v>7.03125E-2</v>
      </c>
      <c r="K6" t="s">
        <v>4</v>
      </c>
      <c r="L6">
        <f>AVERAGE($L$2:$L$5)</f>
        <v>36.5</v>
      </c>
      <c r="M6">
        <f>AVERAGE($M$2:$M$5)</f>
        <v>35</v>
      </c>
    </row>
    <row r="7" spans="1:14" x14ac:dyDescent="0.25">
      <c r="A7">
        <v>6</v>
      </c>
      <c r="B7">
        <v>28</v>
      </c>
      <c r="C7">
        <v>5</v>
      </c>
      <c r="D7">
        <f>$B$7+$C$7</f>
        <v>33</v>
      </c>
      <c r="E7">
        <v>141</v>
      </c>
      <c r="F7">
        <v>12</v>
      </c>
      <c r="G7">
        <v>3</v>
      </c>
      <c r="H7">
        <v>0.68</v>
      </c>
      <c r="I7">
        <v>6.640625E-2</v>
      </c>
      <c r="K7" t="s">
        <v>13</v>
      </c>
      <c r="L7" t="s">
        <v>13</v>
      </c>
      <c r="M7" t="s">
        <v>13</v>
      </c>
    </row>
    <row r="8" spans="1:14" x14ac:dyDescent="0.25">
      <c r="A8">
        <v>7</v>
      </c>
      <c r="B8">
        <v>36</v>
      </c>
      <c r="C8">
        <v>3</v>
      </c>
      <c r="D8">
        <f>$B$8+$C$8</f>
        <v>39</v>
      </c>
      <c r="E8">
        <v>91</v>
      </c>
      <c r="F8">
        <v>12</v>
      </c>
      <c r="G8">
        <v>3</v>
      </c>
      <c r="H8">
        <v>0.63</v>
      </c>
      <c r="I8">
        <v>6.15234375E-2</v>
      </c>
      <c r="K8" t="s">
        <v>13</v>
      </c>
      <c r="L8" t="s">
        <v>13</v>
      </c>
      <c r="M8" t="s">
        <v>13</v>
      </c>
    </row>
    <row r="9" spans="1:14" x14ac:dyDescent="0.25">
      <c r="A9">
        <v>8</v>
      </c>
      <c r="B9">
        <v>5</v>
      </c>
      <c r="C9">
        <v>7</v>
      </c>
      <c r="D9">
        <f>$B$9+$C$9</f>
        <v>12</v>
      </c>
      <c r="E9">
        <v>91</v>
      </c>
      <c r="F9">
        <v>12</v>
      </c>
      <c r="G9">
        <v>0</v>
      </c>
      <c r="H9">
        <v>0.63</v>
      </c>
      <c r="I9">
        <v>6.15234375E-2</v>
      </c>
      <c r="K9" s="2" t="s">
        <v>3</v>
      </c>
      <c r="L9" s="2" t="s">
        <v>18</v>
      </c>
      <c r="M9" s="2" t="s">
        <v>19</v>
      </c>
    </row>
    <row r="10" spans="1:14" x14ac:dyDescent="0.25">
      <c r="A10">
        <v>9</v>
      </c>
      <c r="B10">
        <v>62</v>
      </c>
      <c r="C10">
        <v>4</v>
      </c>
      <c r="D10">
        <f>$B$10+$C$10</f>
        <v>66</v>
      </c>
      <c r="E10">
        <v>141</v>
      </c>
      <c r="F10">
        <v>12</v>
      </c>
      <c r="G10">
        <v>1</v>
      </c>
      <c r="H10">
        <v>0.68</v>
      </c>
      <c r="I10">
        <v>6.640625E-2</v>
      </c>
      <c r="K10" s="3">
        <v>0</v>
      </c>
      <c r="L10" s="3">
        <v>9</v>
      </c>
      <c r="M10" s="5">
        <v>0.3</v>
      </c>
    </row>
    <row r="11" spans="1:14" x14ac:dyDescent="0.25">
      <c r="A11">
        <v>10</v>
      </c>
      <c r="B11">
        <v>6</v>
      </c>
      <c r="C11">
        <v>17</v>
      </c>
      <c r="D11">
        <f>$B$11+$C$11</f>
        <v>23</v>
      </c>
      <c r="E11">
        <v>151</v>
      </c>
      <c r="F11">
        <v>12</v>
      </c>
      <c r="G11">
        <v>3</v>
      </c>
      <c r="H11">
        <v>0.72</v>
      </c>
      <c r="I11">
        <v>7.03125E-2</v>
      </c>
      <c r="K11" s="4">
        <v>1</v>
      </c>
      <c r="L11" s="4">
        <v>10</v>
      </c>
      <c r="M11" s="6">
        <v>0.33</v>
      </c>
    </row>
    <row r="12" spans="1:14" x14ac:dyDescent="0.25">
      <c r="A12">
        <v>11</v>
      </c>
      <c r="B12">
        <v>53</v>
      </c>
      <c r="C12">
        <v>4</v>
      </c>
      <c r="D12">
        <f>$B$12+$C$12</f>
        <v>57</v>
      </c>
      <c r="E12">
        <v>140</v>
      </c>
      <c r="F12">
        <v>12</v>
      </c>
      <c r="G12">
        <v>0</v>
      </c>
      <c r="H12">
        <v>0.67</v>
      </c>
      <c r="I12">
        <v>6.54296875E-2</v>
      </c>
      <c r="K12" s="3">
        <v>2</v>
      </c>
      <c r="L12" s="3">
        <v>6</v>
      </c>
      <c r="M12" s="5">
        <v>0.2</v>
      </c>
    </row>
    <row r="13" spans="1:14" x14ac:dyDescent="0.25">
      <c r="A13">
        <v>12</v>
      </c>
      <c r="B13">
        <v>12</v>
      </c>
      <c r="C13">
        <v>9</v>
      </c>
      <c r="D13">
        <f>$B$13+$C$13</f>
        <v>21</v>
      </c>
      <c r="E13">
        <v>152</v>
      </c>
      <c r="F13">
        <v>12</v>
      </c>
      <c r="G13">
        <v>0</v>
      </c>
      <c r="H13">
        <v>0.72</v>
      </c>
      <c r="I13">
        <v>7.03125E-2</v>
      </c>
      <c r="K13" s="4">
        <v>3</v>
      </c>
      <c r="L13" s="4">
        <v>5</v>
      </c>
      <c r="M13" s="7">
        <v>0.16769999999999999</v>
      </c>
    </row>
    <row r="14" spans="1:14" x14ac:dyDescent="0.25">
      <c r="A14">
        <v>13</v>
      </c>
      <c r="B14">
        <v>5</v>
      </c>
      <c r="C14">
        <v>4</v>
      </c>
      <c r="D14">
        <f>$B$14+$C$14</f>
        <v>9</v>
      </c>
      <c r="E14">
        <v>141</v>
      </c>
      <c r="F14">
        <v>12</v>
      </c>
      <c r="G14">
        <v>1</v>
      </c>
      <c r="H14">
        <v>0.68</v>
      </c>
      <c r="I14">
        <v>6.640625E-2</v>
      </c>
      <c r="K14" t="s">
        <v>13</v>
      </c>
      <c r="L14" t="s">
        <v>13</v>
      </c>
      <c r="M14" t="s">
        <v>13</v>
      </c>
    </row>
    <row r="15" spans="1:14" x14ac:dyDescent="0.25">
      <c r="A15">
        <v>14</v>
      </c>
      <c r="B15">
        <v>63</v>
      </c>
      <c r="C15">
        <v>11</v>
      </c>
      <c r="D15">
        <f>$B$15+$C$15</f>
        <v>74</v>
      </c>
      <c r="E15">
        <v>75</v>
      </c>
      <c r="F15">
        <v>10</v>
      </c>
      <c r="G15">
        <v>0</v>
      </c>
      <c r="H15">
        <v>0.63</v>
      </c>
      <c r="I15">
        <v>6.15234375E-2</v>
      </c>
      <c r="K15" t="s">
        <v>13</v>
      </c>
      <c r="L15" t="s">
        <v>13</v>
      </c>
      <c r="M15" t="s">
        <v>13</v>
      </c>
    </row>
    <row r="16" spans="1:14" x14ac:dyDescent="0.25">
      <c r="A16">
        <v>15</v>
      </c>
      <c r="B16">
        <v>37</v>
      </c>
      <c r="C16">
        <v>3</v>
      </c>
      <c r="D16">
        <f>$B$16+$C$16</f>
        <v>40</v>
      </c>
      <c r="E16">
        <v>128</v>
      </c>
      <c r="F16">
        <v>11</v>
      </c>
      <c r="G16">
        <v>0</v>
      </c>
      <c r="H16">
        <v>0.68</v>
      </c>
      <c r="I16">
        <v>6.640625E-2</v>
      </c>
      <c r="K16" t="s">
        <v>13</v>
      </c>
      <c r="L16" t="s">
        <v>13</v>
      </c>
      <c r="M16" t="s">
        <v>13</v>
      </c>
    </row>
    <row r="17" spans="1:13" x14ac:dyDescent="0.25">
      <c r="A17">
        <v>16</v>
      </c>
      <c r="B17">
        <v>23</v>
      </c>
      <c r="C17">
        <v>1</v>
      </c>
      <c r="D17">
        <f>$B$17+$C$17</f>
        <v>24</v>
      </c>
      <c r="E17">
        <v>35</v>
      </c>
      <c r="F17">
        <v>5</v>
      </c>
      <c r="G17">
        <v>1</v>
      </c>
      <c r="H17">
        <v>0.63</v>
      </c>
      <c r="I17">
        <v>6.15234375E-2</v>
      </c>
      <c r="K17" t="s">
        <v>13</v>
      </c>
      <c r="L17" t="s">
        <v>13</v>
      </c>
      <c r="M17" t="s">
        <v>13</v>
      </c>
    </row>
    <row r="18" spans="1:13" x14ac:dyDescent="0.25">
      <c r="A18">
        <v>17</v>
      </c>
      <c r="B18">
        <v>42</v>
      </c>
      <c r="C18">
        <v>4</v>
      </c>
      <c r="D18">
        <f>$B$18+$C$18</f>
        <v>46</v>
      </c>
      <c r="E18">
        <v>154</v>
      </c>
      <c r="F18">
        <v>12</v>
      </c>
      <c r="G18">
        <v>3</v>
      </c>
      <c r="H18">
        <v>0.72</v>
      </c>
      <c r="I18">
        <v>7.03125E-2</v>
      </c>
      <c r="K18" t="s">
        <v>13</v>
      </c>
      <c r="L18" t="s">
        <v>13</v>
      </c>
      <c r="M18" t="s">
        <v>13</v>
      </c>
    </row>
    <row r="19" spans="1:13" x14ac:dyDescent="0.25">
      <c r="A19">
        <v>18</v>
      </c>
      <c r="B19">
        <v>5</v>
      </c>
      <c r="C19">
        <v>13</v>
      </c>
      <c r="D19">
        <f>$B$19+$C$19</f>
        <v>18</v>
      </c>
      <c r="E19">
        <v>141</v>
      </c>
      <c r="F19">
        <v>12</v>
      </c>
      <c r="G19">
        <v>2</v>
      </c>
      <c r="H19">
        <v>0.68</v>
      </c>
      <c r="I19">
        <v>6.640625E-2</v>
      </c>
      <c r="K19" t="s">
        <v>13</v>
      </c>
      <c r="L19" t="s">
        <v>13</v>
      </c>
      <c r="M19" t="s">
        <v>13</v>
      </c>
    </row>
    <row r="20" spans="1:13" x14ac:dyDescent="0.25">
      <c r="A20">
        <v>19</v>
      </c>
      <c r="B20">
        <v>65</v>
      </c>
      <c r="C20">
        <v>11</v>
      </c>
      <c r="D20">
        <f>$B$20+$C$20</f>
        <v>76</v>
      </c>
      <c r="E20">
        <v>121</v>
      </c>
      <c r="F20">
        <v>10</v>
      </c>
      <c r="G20">
        <v>1</v>
      </c>
      <c r="H20">
        <v>0.72</v>
      </c>
      <c r="I20">
        <v>7.03125E-2</v>
      </c>
      <c r="K20" t="s">
        <v>13</v>
      </c>
      <c r="L20" t="s">
        <v>13</v>
      </c>
      <c r="M20" t="s">
        <v>13</v>
      </c>
    </row>
    <row r="21" spans="1:13" x14ac:dyDescent="0.25">
      <c r="A21">
        <v>20</v>
      </c>
      <c r="B21">
        <v>64</v>
      </c>
      <c r="C21">
        <v>5</v>
      </c>
      <c r="D21">
        <f>$B$21+$C$21</f>
        <v>69</v>
      </c>
      <c r="E21">
        <v>141</v>
      </c>
      <c r="F21">
        <v>12</v>
      </c>
      <c r="G21">
        <v>2</v>
      </c>
      <c r="H21">
        <v>0.68</v>
      </c>
      <c r="I21">
        <v>6.640625E-2</v>
      </c>
      <c r="K21" t="s">
        <v>13</v>
      </c>
      <c r="L21" t="s">
        <v>13</v>
      </c>
      <c r="M21" t="s">
        <v>13</v>
      </c>
    </row>
    <row r="22" spans="1:13" x14ac:dyDescent="0.25">
      <c r="A22">
        <v>21</v>
      </c>
      <c r="B22">
        <v>47</v>
      </c>
      <c r="C22">
        <v>2</v>
      </c>
      <c r="D22">
        <f>$B$22+$C$22</f>
        <v>49</v>
      </c>
      <c r="E22">
        <v>99</v>
      </c>
      <c r="F22">
        <v>13</v>
      </c>
      <c r="G22">
        <v>0</v>
      </c>
      <c r="H22">
        <v>0.63</v>
      </c>
      <c r="I22">
        <v>6.15234375E-2</v>
      </c>
    </row>
    <row r="23" spans="1:13" x14ac:dyDescent="0.25">
      <c r="A23">
        <v>22</v>
      </c>
      <c r="B23">
        <v>8</v>
      </c>
      <c r="C23">
        <v>6</v>
      </c>
      <c r="D23">
        <f>$B$23+$C$23</f>
        <v>14</v>
      </c>
      <c r="E23">
        <v>151</v>
      </c>
      <c r="F23">
        <v>12</v>
      </c>
      <c r="G23">
        <v>1</v>
      </c>
      <c r="H23">
        <v>0.72</v>
      </c>
      <c r="I23">
        <v>7.03125E-2</v>
      </c>
    </row>
    <row r="24" spans="1:13" x14ac:dyDescent="0.25">
      <c r="A24">
        <v>23</v>
      </c>
      <c r="B24">
        <v>37</v>
      </c>
      <c r="C24">
        <v>3</v>
      </c>
      <c r="D24">
        <f>$B$24+$C$24</f>
        <v>40</v>
      </c>
      <c r="E24">
        <v>127</v>
      </c>
      <c r="F24">
        <v>11</v>
      </c>
      <c r="G24">
        <v>1</v>
      </c>
      <c r="H24">
        <v>0.67</v>
      </c>
      <c r="I24">
        <v>6.54296875E-2</v>
      </c>
    </row>
    <row r="25" spans="1:13" x14ac:dyDescent="0.25">
      <c r="A25">
        <v>24</v>
      </c>
      <c r="B25">
        <v>26</v>
      </c>
      <c r="C25">
        <v>4</v>
      </c>
      <c r="D25">
        <f>$B$25+$C$25</f>
        <v>30</v>
      </c>
      <c r="E25">
        <v>141</v>
      </c>
      <c r="F25">
        <v>12</v>
      </c>
      <c r="G25">
        <v>0</v>
      </c>
      <c r="H25">
        <v>0.68</v>
      </c>
      <c r="I25">
        <v>6.640625E-2</v>
      </c>
    </row>
    <row r="26" spans="1:13" x14ac:dyDescent="0.25">
      <c r="A26">
        <v>25</v>
      </c>
      <c r="B26">
        <v>14</v>
      </c>
      <c r="C26">
        <v>7</v>
      </c>
      <c r="D26">
        <f>$B$26+$C$26</f>
        <v>21</v>
      </c>
      <c r="E26">
        <v>75</v>
      </c>
      <c r="F26">
        <v>7</v>
      </c>
      <c r="G26">
        <v>1</v>
      </c>
      <c r="H26">
        <v>0.67</v>
      </c>
      <c r="I26">
        <v>6.54296875E-2</v>
      </c>
    </row>
    <row r="27" spans="1:13" x14ac:dyDescent="0.25">
      <c r="A27">
        <v>26</v>
      </c>
      <c r="B27">
        <v>49</v>
      </c>
      <c r="C27">
        <v>2</v>
      </c>
      <c r="D27">
        <f>$B$27+$C$27</f>
        <v>51</v>
      </c>
      <c r="E27">
        <v>59</v>
      </c>
      <c r="F27">
        <v>8</v>
      </c>
      <c r="G27">
        <v>1</v>
      </c>
      <c r="H27">
        <v>0.63</v>
      </c>
      <c r="I27">
        <v>6.15234375E-2</v>
      </c>
    </row>
    <row r="28" spans="1:13" x14ac:dyDescent="0.25">
      <c r="A28">
        <v>27</v>
      </c>
      <c r="B28">
        <v>22</v>
      </c>
      <c r="C28">
        <v>4</v>
      </c>
      <c r="D28">
        <f>$B$28+$C$28</f>
        <v>26</v>
      </c>
      <c r="E28">
        <v>140</v>
      </c>
      <c r="F28">
        <v>12</v>
      </c>
      <c r="G28">
        <v>0</v>
      </c>
      <c r="H28">
        <v>0.67</v>
      </c>
      <c r="I28">
        <v>6.54296875E-2</v>
      </c>
    </row>
    <row r="29" spans="1:13" x14ac:dyDescent="0.25">
      <c r="A29">
        <v>28</v>
      </c>
      <c r="B29">
        <v>54</v>
      </c>
      <c r="C29">
        <v>4</v>
      </c>
      <c r="D29">
        <f>$B$29+$C$29</f>
        <v>58</v>
      </c>
      <c r="E29">
        <v>152</v>
      </c>
      <c r="F29">
        <v>12</v>
      </c>
      <c r="G29">
        <v>1</v>
      </c>
      <c r="H29">
        <v>0.72</v>
      </c>
      <c r="I29">
        <v>7.03125E-2</v>
      </c>
    </row>
    <row r="30" spans="1:13" x14ac:dyDescent="0.25">
      <c r="A30">
        <v>29</v>
      </c>
      <c r="B30">
        <v>66</v>
      </c>
      <c r="C30">
        <v>4</v>
      </c>
      <c r="D30">
        <f>$B$30+$C$30</f>
        <v>70</v>
      </c>
      <c r="E30">
        <v>141</v>
      </c>
      <c r="F30">
        <v>12</v>
      </c>
      <c r="G30">
        <v>3</v>
      </c>
      <c r="H30">
        <v>0.68</v>
      </c>
      <c r="I30">
        <v>6.640625E-2</v>
      </c>
    </row>
    <row r="31" spans="1:13" x14ac:dyDescent="0.25">
      <c r="A31">
        <v>30</v>
      </c>
      <c r="B31">
        <v>22</v>
      </c>
      <c r="C31">
        <v>2</v>
      </c>
      <c r="D31">
        <f>$B$31+$C$31</f>
        <v>24</v>
      </c>
      <c r="E31">
        <v>83</v>
      </c>
      <c r="F31">
        <v>11</v>
      </c>
      <c r="G31">
        <v>2</v>
      </c>
      <c r="H31">
        <v>0.63</v>
      </c>
      <c r="I31">
        <v>6.15234375E-2</v>
      </c>
    </row>
    <row r="32" spans="1:13" x14ac:dyDescent="0.25">
      <c r="A32" t="s">
        <v>4</v>
      </c>
      <c r="B32">
        <f>AVERAGE($B$2:$B$31)</f>
        <v>35.700000000000003</v>
      </c>
      <c r="C32">
        <f>AVERAGE($C$2:$C$31)</f>
        <v>5.333333333333333</v>
      </c>
      <c r="D32">
        <f>AVERAGE($D$2:$D$31)</f>
        <v>41.033333333333331</v>
      </c>
      <c r="E32">
        <f>AVERAGE($E$2:$E$31)</f>
        <v>122.83333333333333</v>
      </c>
      <c r="F32">
        <f>AVERAGE($F$2:$F$31)</f>
        <v>11.266666666666667</v>
      </c>
      <c r="H32">
        <f>AVERAGE($H$2:$H$31)</f>
        <v>0.67566666666666675</v>
      </c>
      <c r="I32">
        <f>AVERAGE($I$2:$I$31)</f>
        <v>6.5983072916666663E-2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5" workbookViewId="0">
      <selection sqref="A1:N32"/>
    </sheetView>
  </sheetViews>
  <sheetFormatPr defaultRowHeight="15" x14ac:dyDescent="0.25"/>
  <cols>
    <col min="1" max="1" width="9.5703125" customWidth="1" collapsed="1"/>
    <col min="2" max="2" width="10.28515625" customWidth="1" collapsed="1"/>
    <col min="3" max="3" width="7.85546875" customWidth="1" collapsed="1"/>
    <col min="4" max="4" width="12.140625" customWidth="1" collapsed="1"/>
    <col min="5" max="5" width="9.5703125" customWidth="1" collapsed="1"/>
    <col min="6" max="6" width="11.28515625" customWidth="1" collapsed="1"/>
    <col min="7" max="7" width="7" bestFit="1" customWidth="1" collapsed="1"/>
    <col min="8" max="8" width="8.28515625" customWidth="1" collapsed="1"/>
    <col min="9" max="9" width="11.85546875" bestFit="1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4" x14ac:dyDescent="0.25">
      <c r="A2">
        <v>1</v>
      </c>
      <c r="B2">
        <v>60</v>
      </c>
      <c r="C2">
        <v>2</v>
      </c>
      <c r="D2">
        <f>$B$2+$C$2</f>
        <v>62</v>
      </c>
      <c r="E2">
        <v>140</v>
      </c>
      <c r="F2">
        <v>12</v>
      </c>
      <c r="G2">
        <v>0</v>
      </c>
      <c r="H2">
        <v>0.67</v>
      </c>
      <c r="I2">
        <v>6.54296875E-2</v>
      </c>
      <c r="K2">
        <v>0</v>
      </c>
      <c r="L2">
        <v>66</v>
      </c>
      <c r="M2">
        <v>4</v>
      </c>
      <c r="N2" t="s">
        <v>14</v>
      </c>
    </row>
    <row r="3" spans="1:14" x14ac:dyDescent="0.25">
      <c r="A3">
        <v>2</v>
      </c>
      <c r="B3">
        <v>98</v>
      </c>
      <c r="C3">
        <v>2</v>
      </c>
      <c r="D3">
        <f>$B$3+$C$3</f>
        <v>100</v>
      </c>
      <c r="E3">
        <v>151</v>
      </c>
      <c r="F3">
        <v>12</v>
      </c>
      <c r="G3">
        <v>0</v>
      </c>
      <c r="H3">
        <v>0.72</v>
      </c>
      <c r="I3">
        <v>7.03125E-2</v>
      </c>
      <c r="K3" t="s">
        <v>4</v>
      </c>
      <c r="L3">
        <f>AVERAGE($L$2:$L$2)</f>
        <v>66</v>
      </c>
      <c r="M3">
        <f>AVERAGE($M$2:$M$2)</f>
        <v>4</v>
      </c>
    </row>
    <row r="4" spans="1:14" x14ac:dyDescent="0.25">
      <c r="A4">
        <v>3</v>
      </c>
      <c r="B4">
        <v>72</v>
      </c>
      <c r="C4">
        <v>2</v>
      </c>
      <c r="D4">
        <f>$B$4+$C$4</f>
        <v>74</v>
      </c>
      <c r="E4">
        <v>141</v>
      </c>
      <c r="F4">
        <v>12</v>
      </c>
      <c r="G4">
        <v>0</v>
      </c>
      <c r="H4">
        <v>0.68</v>
      </c>
      <c r="I4">
        <v>6.640625E-2</v>
      </c>
      <c r="K4" t="s">
        <v>13</v>
      </c>
      <c r="L4" t="s">
        <v>13</v>
      </c>
      <c r="M4" t="s">
        <v>13</v>
      </c>
    </row>
    <row r="5" spans="1:14" x14ac:dyDescent="0.25">
      <c r="A5">
        <v>4</v>
      </c>
      <c r="B5">
        <v>4</v>
      </c>
      <c r="C5">
        <v>46</v>
      </c>
      <c r="D5">
        <f>$B$5+$C$5</f>
        <v>50</v>
      </c>
      <c r="E5">
        <v>91</v>
      </c>
      <c r="F5">
        <v>12</v>
      </c>
      <c r="G5">
        <v>0</v>
      </c>
      <c r="H5">
        <v>0.63</v>
      </c>
      <c r="I5">
        <v>6.15234375E-2</v>
      </c>
      <c r="K5" t="s">
        <v>13</v>
      </c>
      <c r="L5" t="s">
        <v>13</v>
      </c>
      <c r="M5" t="s">
        <v>13</v>
      </c>
    </row>
    <row r="6" spans="1:14" x14ac:dyDescent="0.25">
      <c r="A6">
        <v>5</v>
      </c>
      <c r="B6">
        <v>100</v>
      </c>
      <c r="C6">
        <v>2</v>
      </c>
      <c r="D6">
        <f>$B$6+$C$6</f>
        <v>102</v>
      </c>
      <c r="E6">
        <v>151</v>
      </c>
      <c r="F6">
        <v>12</v>
      </c>
      <c r="G6">
        <v>0</v>
      </c>
      <c r="H6">
        <v>0.72</v>
      </c>
      <c r="I6">
        <v>7.03125E-2</v>
      </c>
      <c r="K6" t="s">
        <v>13</v>
      </c>
      <c r="L6" t="s">
        <v>13</v>
      </c>
      <c r="M6" t="s">
        <v>13</v>
      </c>
    </row>
    <row r="7" spans="1:14" x14ac:dyDescent="0.25">
      <c r="A7">
        <v>6</v>
      </c>
      <c r="B7">
        <v>75</v>
      </c>
      <c r="C7">
        <v>2</v>
      </c>
      <c r="D7">
        <f>$B$7+$C$7</f>
        <v>77</v>
      </c>
      <c r="E7">
        <v>141</v>
      </c>
      <c r="F7">
        <v>12</v>
      </c>
      <c r="G7">
        <v>0</v>
      </c>
      <c r="H7">
        <v>0.68</v>
      </c>
      <c r="I7">
        <v>6.640625E-2</v>
      </c>
      <c r="K7" t="s">
        <v>13</v>
      </c>
      <c r="L7" t="s">
        <v>13</v>
      </c>
      <c r="M7" t="s">
        <v>13</v>
      </c>
    </row>
    <row r="8" spans="1:14" x14ac:dyDescent="0.25">
      <c r="A8">
        <v>7</v>
      </c>
      <c r="B8">
        <v>50</v>
      </c>
      <c r="C8">
        <v>1</v>
      </c>
      <c r="D8">
        <f>$B$8+$C$8</f>
        <v>51</v>
      </c>
      <c r="E8">
        <v>91</v>
      </c>
      <c r="F8">
        <v>12</v>
      </c>
      <c r="G8">
        <v>0</v>
      </c>
      <c r="H8">
        <v>0.63</v>
      </c>
      <c r="I8">
        <v>6.15234375E-2</v>
      </c>
      <c r="K8" t="s">
        <v>13</v>
      </c>
      <c r="L8" t="s">
        <v>13</v>
      </c>
      <c r="M8" t="s">
        <v>13</v>
      </c>
    </row>
    <row r="9" spans="1:14" x14ac:dyDescent="0.25">
      <c r="A9">
        <v>8</v>
      </c>
      <c r="B9">
        <v>51</v>
      </c>
      <c r="C9">
        <v>1</v>
      </c>
      <c r="D9">
        <f>$B$9+$C$9</f>
        <v>52</v>
      </c>
      <c r="E9">
        <v>91</v>
      </c>
      <c r="F9">
        <v>12</v>
      </c>
      <c r="G9">
        <v>0</v>
      </c>
      <c r="H9">
        <v>0.63</v>
      </c>
      <c r="I9">
        <v>6.15234375E-2</v>
      </c>
      <c r="K9" t="s">
        <v>13</v>
      </c>
      <c r="L9" t="s">
        <v>13</v>
      </c>
      <c r="M9" t="s">
        <v>13</v>
      </c>
    </row>
    <row r="10" spans="1:14" x14ac:dyDescent="0.25">
      <c r="A10">
        <v>9</v>
      </c>
      <c r="B10">
        <v>77</v>
      </c>
      <c r="C10">
        <v>3</v>
      </c>
      <c r="D10">
        <f>$B$10+$C$10</f>
        <v>80</v>
      </c>
      <c r="E10">
        <v>141</v>
      </c>
      <c r="F10">
        <v>12</v>
      </c>
      <c r="G10">
        <v>0</v>
      </c>
      <c r="H10">
        <v>0.68</v>
      </c>
      <c r="I10">
        <v>6.640625E-2</v>
      </c>
      <c r="K10" t="s">
        <v>13</v>
      </c>
      <c r="L10" t="s">
        <v>13</v>
      </c>
      <c r="M10" t="s">
        <v>13</v>
      </c>
    </row>
    <row r="11" spans="1:14" x14ac:dyDescent="0.25">
      <c r="A11">
        <v>10</v>
      </c>
      <c r="B11">
        <v>102</v>
      </c>
      <c r="C11">
        <v>2</v>
      </c>
      <c r="D11">
        <f>$B$11+$C$11</f>
        <v>104</v>
      </c>
      <c r="E11">
        <v>151</v>
      </c>
      <c r="F11">
        <v>12</v>
      </c>
      <c r="G11">
        <v>0</v>
      </c>
      <c r="H11">
        <v>0.72</v>
      </c>
      <c r="I11">
        <v>7.03125E-2</v>
      </c>
      <c r="K11" t="s">
        <v>13</v>
      </c>
      <c r="L11" t="s">
        <v>13</v>
      </c>
      <c r="M11" t="s">
        <v>13</v>
      </c>
    </row>
    <row r="12" spans="1:14" x14ac:dyDescent="0.25">
      <c r="A12">
        <v>11</v>
      </c>
      <c r="B12">
        <v>61</v>
      </c>
      <c r="C12">
        <v>2</v>
      </c>
      <c r="D12">
        <f>$B$12+$C$12</f>
        <v>63</v>
      </c>
      <c r="E12">
        <v>140</v>
      </c>
      <c r="F12">
        <v>12</v>
      </c>
      <c r="G12">
        <v>0</v>
      </c>
      <c r="H12">
        <v>0.67</v>
      </c>
      <c r="I12">
        <v>6.54296875E-2</v>
      </c>
      <c r="K12" t="s">
        <v>13</v>
      </c>
      <c r="L12" t="s">
        <v>13</v>
      </c>
      <c r="M12" t="s">
        <v>13</v>
      </c>
    </row>
    <row r="13" spans="1:14" x14ac:dyDescent="0.25">
      <c r="A13">
        <v>12</v>
      </c>
      <c r="B13">
        <v>104</v>
      </c>
      <c r="C13">
        <v>2</v>
      </c>
      <c r="D13">
        <f>$B$13+$C$13</f>
        <v>106</v>
      </c>
      <c r="E13">
        <v>152</v>
      </c>
      <c r="F13">
        <v>12</v>
      </c>
      <c r="G13">
        <v>0</v>
      </c>
      <c r="H13">
        <v>0.72</v>
      </c>
      <c r="I13">
        <v>7.03125E-2</v>
      </c>
      <c r="K13" t="s">
        <v>13</v>
      </c>
      <c r="L13" t="s">
        <v>13</v>
      </c>
      <c r="M13" t="s">
        <v>13</v>
      </c>
    </row>
    <row r="14" spans="1:14" x14ac:dyDescent="0.25">
      <c r="A14">
        <v>13</v>
      </c>
      <c r="B14">
        <v>80</v>
      </c>
      <c r="C14">
        <v>2</v>
      </c>
      <c r="D14">
        <f>$B$14+$C$14</f>
        <v>82</v>
      </c>
      <c r="E14">
        <v>141</v>
      </c>
      <c r="F14">
        <v>12</v>
      </c>
      <c r="G14">
        <v>0</v>
      </c>
      <c r="H14">
        <v>0.68</v>
      </c>
      <c r="I14">
        <v>6.640625E-2</v>
      </c>
      <c r="K14" t="s">
        <v>13</v>
      </c>
      <c r="L14" t="s">
        <v>13</v>
      </c>
      <c r="M14" t="s">
        <v>13</v>
      </c>
    </row>
    <row r="15" spans="1:14" x14ac:dyDescent="0.25">
      <c r="A15">
        <v>14</v>
      </c>
      <c r="B15">
        <v>52</v>
      </c>
      <c r="C15">
        <v>1</v>
      </c>
      <c r="D15">
        <f>$B$15+$C$15</f>
        <v>53</v>
      </c>
      <c r="E15">
        <v>75</v>
      </c>
      <c r="F15">
        <v>10</v>
      </c>
      <c r="G15">
        <v>0</v>
      </c>
      <c r="H15">
        <v>0.63</v>
      </c>
      <c r="I15">
        <v>6.15234375E-2</v>
      </c>
      <c r="K15" t="s">
        <v>13</v>
      </c>
      <c r="L15" t="s">
        <v>13</v>
      </c>
      <c r="M15" t="s">
        <v>13</v>
      </c>
    </row>
    <row r="16" spans="1:14" x14ac:dyDescent="0.25">
      <c r="A16">
        <v>15</v>
      </c>
      <c r="B16">
        <v>82</v>
      </c>
      <c r="C16">
        <v>3</v>
      </c>
      <c r="D16">
        <f>$B$16+$C$16</f>
        <v>85</v>
      </c>
      <c r="E16">
        <v>128</v>
      </c>
      <c r="F16">
        <v>11</v>
      </c>
      <c r="G16">
        <v>0</v>
      </c>
      <c r="H16">
        <v>0.68</v>
      </c>
      <c r="I16">
        <v>6.640625E-2</v>
      </c>
      <c r="K16" t="s">
        <v>13</v>
      </c>
      <c r="L16" t="s">
        <v>13</v>
      </c>
      <c r="M16" t="s">
        <v>13</v>
      </c>
    </row>
    <row r="17" spans="1:13" x14ac:dyDescent="0.25">
      <c r="A17">
        <v>16</v>
      </c>
      <c r="B17">
        <v>53</v>
      </c>
      <c r="C17">
        <v>0</v>
      </c>
      <c r="D17">
        <f>$B$17+$C$17</f>
        <v>53</v>
      </c>
      <c r="E17">
        <v>35</v>
      </c>
      <c r="F17">
        <v>5</v>
      </c>
      <c r="G17">
        <v>0</v>
      </c>
      <c r="H17">
        <v>0.63</v>
      </c>
      <c r="I17">
        <v>6.15234375E-2</v>
      </c>
      <c r="K17" t="s">
        <v>13</v>
      </c>
      <c r="L17" t="s">
        <v>13</v>
      </c>
      <c r="M17" t="s">
        <v>13</v>
      </c>
    </row>
    <row r="18" spans="1:13" x14ac:dyDescent="0.25">
      <c r="A18">
        <v>17</v>
      </c>
      <c r="B18">
        <v>107</v>
      </c>
      <c r="C18">
        <v>2</v>
      </c>
      <c r="D18">
        <f>$B$18+$C$18</f>
        <v>109</v>
      </c>
      <c r="E18">
        <v>154</v>
      </c>
      <c r="F18">
        <v>12</v>
      </c>
      <c r="G18">
        <v>0</v>
      </c>
      <c r="H18">
        <v>0.72</v>
      </c>
      <c r="I18">
        <v>7.03125E-2</v>
      </c>
      <c r="K18" t="s">
        <v>13</v>
      </c>
      <c r="L18" t="s">
        <v>13</v>
      </c>
      <c r="M18" t="s">
        <v>13</v>
      </c>
    </row>
    <row r="19" spans="1:13" x14ac:dyDescent="0.25">
      <c r="A19">
        <v>18</v>
      </c>
      <c r="B19">
        <v>86</v>
      </c>
      <c r="C19">
        <v>2</v>
      </c>
      <c r="D19">
        <f>$B$19+$C$19</f>
        <v>88</v>
      </c>
      <c r="E19">
        <v>141</v>
      </c>
      <c r="F19">
        <v>12</v>
      </c>
      <c r="G19">
        <v>0</v>
      </c>
      <c r="H19">
        <v>0.68</v>
      </c>
      <c r="I19">
        <v>6.640625E-2</v>
      </c>
    </row>
    <row r="20" spans="1:13" x14ac:dyDescent="0.25">
      <c r="A20">
        <v>19</v>
      </c>
      <c r="B20">
        <v>110</v>
      </c>
      <c r="C20">
        <v>2</v>
      </c>
      <c r="D20">
        <f>$B$20+$C$20</f>
        <v>112</v>
      </c>
      <c r="E20">
        <v>121</v>
      </c>
      <c r="F20">
        <v>10</v>
      </c>
      <c r="G20">
        <v>0</v>
      </c>
      <c r="H20">
        <v>0.72</v>
      </c>
      <c r="I20">
        <v>7.03125E-2</v>
      </c>
    </row>
    <row r="21" spans="1:13" x14ac:dyDescent="0.25">
      <c r="A21">
        <v>20</v>
      </c>
      <c r="B21">
        <v>88</v>
      </c>
      <c r="C21">
        <v>2</v>
      </c>
      <c r="D21">
        <f>$B$21+$C$21</f>
        <v>90</v>
      </c>
      <c r="E21">
        <v>141</v>
      </c>
      <c r="F21">
        <v>12</v>
      </c>
      <c r="G21">
        <v>0</v>
      </c>
      <c r="H21">
        <v>0.68</v>
      </c>
      <c r="I21">
        <v>6.640625E-2</v>
      </c>
    </row>
    <row r="22" spans="1:13" x14ac:dyDescent="0.25">
      <c r="A22">
        <v>21</v>
      </c>
      <c r="B22">
        <v>53</v>
      </c>
      <c r="C22">
        <v>1</v>
      </c>
      <c r="D22">
        <f>$B$22+$C$22</f>
        <v>54</v>
      </c>
      <c r="E22">
        <v>99</v>
      </c>
      <c r="F22">
        <v>13</v>
      </c>
      <c r="G22">
        <v>0</v>
      </c>
      <c r="H22">
        <v>0.63</v>
      </c>
      <c r="I22">
        <v>6.15234375E-2</v>
      </c>
    </row>
    <row r="23" spans="1:13" x14ac:dyDescent="0.25">
      <c r="A23">
        <v>22</v>
      </c>
      <c r="B23">
        <v>111</v>
      </c>
      <c r="C23">
        <v>2</v>
      </c>
      <c r="D23">
        <f>$B$23+$C$23</f>
        <v>113</v>
      </c>
      <c r="E23">
        <v>151</v>
      </c>
      <c r="F23">
        <v>12</v>
      </c>
      <c r="G23">
        <v>0</v>
      </c>
      <c r="H23">
        <v>0.72</v>
      </c>
      <c r="I23">
        <v>7.03125E-2</v>
      </c>
    </row>
    <row r="24" spans="1:13" x14ac:dyDescent="0.25">
      <c r="A24">
        <v>23</v>
      </c>
      <c r="B24">
        <v>63</v>
      </c>
      <c r="C24">
        <v>2</v>
      </c>
      <c r="D24">
        <f>$B$24+$C$24</f>
        <v>65</v>
      </c>
      <c r="E24">
        <v>127</v>
      </c>
      <c r="F24">
        <v>11</v>
      </c>
      <c r="G24">
        <v>0</v>
      </c>
      <c r="H24">
        <v>0.67</v>
      </c>
      <c r="I24">
        <v>6.54296875E-2</v>
      </c>
    </row>
    <row r="25" spans="1:13" x14ac:dyDescent="0.25">
      <c r="A25">
        <v>24</v>
      </c>
      <c r="B25">
        <v>90</v>
      </c>
      <c r="C25">
        <v>2</v>
      </c>
      <c r="D25">
        <f>$B$25+$C$25</f>
        <v>92</v>
      </c>
      <c r="E25">
        <v>141</v>
      </c>
      <c r="F25">
        <v>12</v>
      </c>
      <c r="G25">
        <v>0</v>
      </c>
      <c r="H25">
        <v>0.68</v>
      </c>
      <c r="I25">
        <v>6.640625E-2</v>
      </c>
    </row>
    <row r="26" spans="1:13" x14ac:dyDescent="0.25">
      <c r="A26">
        <v>25</v>
      </c>
      <c r="B26">
        <v>65</v>
      </c>
      <c r="C26">
        <v>1</v>
      </c>
      <c r="D26">
        <f>$B$26+$C$26</f>
        <v>66</v>
      </c>
      <c r="E26">
        <v>75</v>
      </c>
      <c r="F26">
        <v>7</v>
      </c>
      <c r="G26">
        <v>0</v>
      </c>
      <c r="H26">
        <v>0.67</v>
      </c>
      <c r="I26">
        <v>6.54296875E-2</v>
      </c>
    </row>
    <row r="27" spans="1:13" x14ac:dyDescent="0.25">
      <c r="A27">
        <v>26</v>
      </c>
      <c r="B27">
        <v>54</v>
      </c>
      <c r="C27">
        <v>1</v>
      </c>
      <c r="D27">
        <f>$B$27+$C$27</f>
        <v>55</v>
      </c>
      <c r="E27">
        <v>59</v>
      </c>
      <c r="F27">
        <v>8</v>
      </c>
      <c r="G27">
        <v>0</v>
      </c>
      <c r="H27">
        <v>0.63</v>
      </c>
      <c r="I27">
        <v>6.15234375E-2</v>
      </c>
    </row>
    <row r="28" spans="1:13" x14ac:dyDescent="0.25">
      <c r="A28">
        <v>27</v>
      </c>
      <c r="B28">
        <v>67</v>
      </c>
      <c r="C28">
        <v>2</v>
      </c>
      <c r="D28">
        <f>$B$28+$C$28</f>
        <v>69</v>
      </c>
      <c r="E28">
        <v>140</v>
      </c>
      <c r="F28">
        <v>12</v>
      </c>
      <c r="G28">
        <v>0</v>
      </c>
      <c r="H28">
        <v>0.67</v>
      </c>
      <c r="I28">
        <v>6.54296875E-2</v>
      </c>
    </row>
    <row r="29" spans="1:13" x14ac:dyDescent="0.25">
      <c r="A29">
        <v>28</v>
      </c>
      <c r="B29">
        <v>114</v>
      </c>
      <c r="C29">
        <v>2</v>
      </c>
      <c r="D29">
        <f>$B$29+$C$29</f>
        <v>116</v>
      </c>
      <c r="E29">
        <v>152</v>
      </c>
      <c r="F29">
        <v>12</v>
      </c>
      <c r="G29">
        <v>0</v>
      </c>
      <c r="H29">
        <v>0.72</v>
      </c>
      <c r="I29">
        <v>7.03125E-2</v>
      </c>
    </row>
    <row r="30" spans="1:13" x14ac:dyDescent="0.25">
      <c r="A30">
        <v>29</v>
      </c>
      <c r="B30">
        <v>92</v>
      </c>
      <c r="C30">
        <v>2</v>
      </c>
      <c r="D30">
        <f>$B$30+$C$30</f>
        <v>94</v>
      </c>
      <c r="E30">
        <v>141</v>
      </c>
      <c r="F30">
        <v>12</v>
      </c>
      <c r="G30">
        <v>0</v>
      </c>
      <c r="H30">
        <v>0.68</v>
      </c>
      <c r="I30">
        <v>6.640625E-2</v>
      </c>
    </row>
    <row r="31" spans="1:13" x14ac:dyDescent="0.25">
      <c r="A31">
        <v>30</v>
      </c>
      <c r="B31">
        <v>55</v>
      </c>
      <c r="C31">
        <v>1</v>
      </c>
      <c r="D31">
        <f>$B$31+$C$31</f>
        <v>56</v>
      </c>
      <c r="E31">
        <v>83</v>
      </c>
      <c r="F31">
        <v>11</v>
      </c>
      <c r="G31">
        <v>0</v>
      </c>
      <c r="H31">
        <v>0.63</v>
      </c>
      <c r="I31">
        <v>6.15234375E-2</v>
      </c>
    </row>
    <row r="32" spans="1:13" x14ac:dyDescent="0.25">
      <c r="A32" t="s">
        <v>4</v>
      </c>
      <c r="B32">
        <f>AVERAGE($B$2:$B$31)</f>
        <v>75.86666666666666</v>
      </c>
      <c r="C32">
        <f>AVERAGE($C$2:$C$31)</f>
        <v>3.2333333333333334</v>
      </c>
      <c r="D32">
        <f>AVERAGE($D$2:$D$31)</f>
        <v>79.099999999999994</v>
      </c>
      <c r="E32">
        <f>AVERAGE($E$2:$E$31)</f>
        <v>122.83333333333333</v>
      </c>
      <c r="F32">
        <f>AVERAGE($F$2:$F$31)</f>
        <v>11.266666666666667</v>
      </c>
      <c r="H32">
        <f>AVERAGE($H$2:$H$31)</f>
        <v>0.67566666666666675</v>
      </c>
      <c r="I32">
        <f>AVERAGE($I$2:$I$31)</f>
        <v>6.5983072916666663E-2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G1" workbookViewId="0">
      <selection activeCell="P12" sqref="P12"/>
    </sheetView>
  </sheetViews>
  <sheetFormatPr defaultRowHeight="15" x14ac:dyDescent="0.25"/>
  <cols>
    <col min="1" max="2" width="8.85546875" customWidth="1" collapsed="1"/>
    <col min="3" max="3" width="11.5703125" customWidth="1" collapsed="1"/>
    <col min="4" max="4" width="12" customWidth="1" collapsed="1"/>
    <col min="5" max="5" width="9.7109375" customWidth="1" collapsed="1"/>
    <col min="6" max="6" width="12.28515625" customWidth="1" collapsed="1"/>
    <col min="7" max="7" width="7" bestFit="1" customWidth="1" collapsed="1"/>
    <col min="8" max="8" width="12.85546875" bestFit="1" customWidth="1" collapsed="1"/>
    <col min="9" max="9" width="11.85546875" bestFit="1" customWidth="1" collapsed="1"/>
    <col min="11" max="11" width="9.85546875" bestFit="1" customWidth="1" collapsed="1"/>
    <col min="12" max="12" width="17.42578125" bestFit="1" customWidth="1" collapsed="1"/>
    <col min="13" max="13" width="16.7109375" bestFit="1" customWidth="1" collapsed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4" x14ac:dyDescent="0.25">
      <c r="A2">
        <v>1</v>
      </c>
      <c r="B2">
        <v>16</v>
      </c>
      <c r="C2">
        <v>2</v>
      </c>
      <c r="D2">
        <f>$B$2+$C$2</f>
        <v>18</v>
      </c>
      <c r="E2">
        <v>140</v>
      </c>
      <c r="F2">
        <v>12</v>
      </c>
      <c r="G2">
        <v>2</v>
      </c>
      <c r="H2">
        <v>0.67</v>
      </c>
      <c r="I2">
        <v>6.54296875E-2</v>
      </c>
      <c r="K2">
        <v>0</v>
      </c>
      <c r="L2">
        <v>25</v>
      </c>
      <c r="M2">
        <v>72</v>
      </c>
      <c r="N2" t="s">
        <v>17</v>
      </c>
    </row>
    <row r="3" spans="1:14" x14ac:dyDescent="0.25">
      <c r="A3">
        <v>2</v>
      </c>
      <c r="B3">
        <v>75</v>
      </c>
      <c r="C3">
        <v>6</v>
      </c>
      <c r="D3">
        <f>$B$3+$C$3</f>
        <v>81</v>
      </c>
      <c r="E3">
        <v>151</v>
      </c>
      <c r="F3">
        <v>12</v>
      </c>
      <c r="G3">
        <v>0</v>
      </c>
      <c r="H3">
        <v>0.72</v>
      </c>
      <c r="I3">
        <v>7.03125E-2</v>
      </c>
      <c r="K3">
        <v>1</v>
      </c>
      <c r="L3">
        <v>19</v>
      </c>
      <c r="M3">
        <v>78</v>
      </c>
      <c r="N3" t="s">
        <v>17</v>
      </c>
    </row>
    <row r="4" spans="1:14" x14ac:dyDescent="0.25">
      <c r="A4">
        <v>3</v>
      </c>
      <c r="B4">
        <v>21</v>
      </c>
      <c r="C4">
        <v>36</v>
      </c>
      <c r="D4">
        <f>$B$4+$C$4</f>
        <v>57</v>
      </c>
      <c r="E4">
        <v>141</v>
      </c>
      <c r="F4">
        <v>12</v>
      </c>
      <c r="G4">
        <v>3</v>
      </c>
      <c r="H4">
        <v>0.68</v>
      </c>
      <c r="I4">
        <v>6.640625E-2</v>
      </c>
      <c r="K4">
        <v>2</v>
      </c>
      <c r="L4">
        <v>49</v>
      </c>
      <c r="M4">
        <v>48</v>
      </c>
      <c r="N4" t="s">
        <v>17</v>
      </c>
    </row>
    <row r="5" spans="1:14" x14ac:dyDescent="0.25">
      <c r="A5">
        <v>4</v>
      </c>
      <c r="B5">
        <v>3</v>
      </c>
      <c r="C5">
        <v>3</v>
      </c>
      <c r="D5">
        <f>$B$5+$C$5</f>
        <v>6</v>
      </c>
      <c r="E5">
        <v>91</v>
      </c>
      <c r="F5">
        <v>12</v>
      </c>
      <c r="G5">
        <v>0</v>
      </c>
      <c r="H5">
        <v>0.63</v>
      </c>
      <c r="I5">
        <v>6.15234375E-2</v>
      </c>
      <c r="K5">
        <v>3</v>
      </c>
      <c r="L5">
        <v>17</v>
      </c>
      <c r="M5">
        <v>80</v>
      </c>
      <c r="N5" t="s">
        <v>17</v>
      </c>
    </row>
    <row r="6" spans="1:14" x14ac:dyDescent="0.25">
      <c r="A6">
        <v>5</v>
      </c>
      <c r="B6">
        <v>75</v>
      </c>
      <c r="C6">
        <v>9</v>
      </c>
      <c r="D6">
        <f>$B$6+$C$6</f>
        <v>84</v>
      </c>
      <c r="E6">
        <v>151</v>
      </c>
      <c r="F6">
        <v>12</v>
      </c>
      <c r="G6">
        <v>1</v>
      </c>
      <c r="H6">
        <v>0.72</v>
      </c>
      <c r="I6">
        <v>7.03125E-2</v>
      </c>
      <c r="K6" t="s">
        <v>4</v>
      </c>
      <c r="L6">
        <f>AVERAGE($L$2:$L$5)</f>
        <v>27.5</v>
      </c>
      <c r="M6">
        <f>AVERAGE($M$2:$M$5)</f>
        <v>69.5</v>
      </c>
    </row>
    <row r="7" spans="1:14" x14ac:dyDescent="0.25">
      <c r="A7">
        <v>6</v>
      </c>
      <c r="B7">
        <v>23</v>
      </c>
      <c r="C7">
        <v>38</v>
      </c>
      <c r="D7">
        <f>$B$7+$C$7</f>
        <v>61</v>
      </c>
      <c r="E7">
        <v>141</v>
      </c>
      <c r="F7">
        <v>12</v>
      </c>
      <c r="G7">
        <v>0</v>
      </c>
      <c r="H7">
        <v>0.68</v>
      </c>
      <c r="I7">
        <v>6.640625E-2</v>
      </c>
      <c r="K7" t="s">
        <v>13</v>
      </c>
      <c r="L7" t="s">
        <v>13</v>
      </c>
      <c r="M7" t="s">
        <v>13</v>
      </c>
    </row>
    <row r="8" spans="1:14" x14ac:dyDescent="0.25">
      <c r="A8">
        <v>7</v>
      </c>
      <c r="B8">
        <v>3</v>
      </c>
      <c r="C8">
        <v>4</v>
      </c>
      <c r="D8">
        <f>$B$8+$C$8</f>
        <v>7</v>
      </c>
      <c r="E8">
        <v>91</v>
      </c>
      <c r="F8">
        <v>12</v>
      </c>
      <c r="G8">
        <v>1</v>
      </c>
      <c r="H8">
        <v>0.63</v>
      </c>
      <c r="I8">
        <v>6.15234375E-2</v>
      </c>
      <c r="K8" t="s">
        <v>13</v>
      </c>
      <c r="L8" t="s">
        <v>13</v>
      </c>
      <c r="M8" t="s">
        <v>13</v>
      </c>
    </row>
    <row r="9" spans="1:14" x14ac:dyDescent="0.25">
      <c r="A9">
        <v>8</v>
      </c>
      <c r="B9">
        <v>5</v>
      </c>
      <c r="C9">
        <v>1</v>
      </c>
      <c r="D9">
        <f>$B$9+$C$9</f>
        <v>6</v>
      </c>
      <c r="E9">
        <v>91</v>
      </c>
      <c r="F9">
        <v>12</v>
      </c>
      <c r="G9">
        <v>2</v>
      </c>
      <c r="H9">
        <v>0.63</v>
      </c>
      <c r="I9">
        <v>6.15234375E-2</v>
      </c>
      <c r="K9" s="2" t="s">
        <v>3</v>
      </c>
      <c r="L9" s="2" t="s">
        <v>18</v>
      </c>
      <c r="M9" s="2" t="s">
        <v>19</v>
      </c>
    </row>
    <row r="10" spans="1:14" x14ac:dyDescent="0.25">
      <c r="A10">
        <v>9</v>
      </c>
      <c r="B10">
        <v>24</v>
      </c>
      <c r="C10">
        <v>29</v>
      </c>
      <c r="D10">
        <f>$B$10+$C$10</f>
        <v>53</v>
      </c>
      <c r="E10">
        <v>141</v>
      </c>
      <c r="F10">
        <v>12</v>
      </c>
      <c r="G10">
        <v>1</v>
      </c>
      <c r="H10">
        <v>0.68</v>
      </c>
      <c r="I10">
        <v>6.640625E-2</v>
      </c>
      <c r="K10" s="3">
        <v>0</v>
      </c>
      <c r="L10" s="3">
        <v>8</v>
      </c>
      <c r="M10" s="5">
        <v>0.26669999999999999</v>
      </c>
    </row>
    <row r="11" spans="1:14" x14ac:dyDescent="0.25">
      <c r="A11">
        <v>10</v>
      </c>
      <c r="B11">
        <v>76</v>
      </c>
      <c r="C11">
        <v>9</v>
      </c>
      <c r="D11">
        <f>$B$11+$C$11</f>
        <v>85</v>
      </c>
      <c r="E11">
        <v>151</v>
      </c>
      <c r="F11">
        <v>12</v>
      </c>
      <c r="G11">
        <v>2</v>
      </c>
      <c r="H11">
        <v>0.72</v>
      </c>
      <c r="I11">
        <v>7.03125E-2</v>
      </c>
      <c r="K11" s="4">
        <v>1</v>
      </c>
      <c r="L11" s="4">
        <v>8</v>
      </c>
      <c r="M11" s="6">
        <v>0.27</v>
      </c>
    </row>
    <row r="12" spans="1:14" x14ac:dyDescent="0.25">
      <c r="A12">
        <v>11</v>
      </c>
      <c r="B12">
        <v>15</v>
      </c>
      <c r="C12">
        <v>5</v>
      </c>
      <c r="D12">
        <f>$B$12+$C$12</f>
        <v>20</v>
      </c>
      <c r="E12">
        <v>140</v>
      </c>
      <c r="F12">
        <v>12</v>
      </c>
      <c r="G12">
        <v>3</v>
      </c>
      <c r="H12">
        <v>0.67</v>
      </c>
      <c r="I12">
        <v>6.54296875E-2</v>
      </c>
      <c r="K12" s="3">
        <v>2</v>
      </c>
      <c r="L12" s="3">
        <v>8</v>
      </c>
      <c r="M12" s="5">
        <v>0.26669999999999999</v>
      </c>
    </row>
    <row r="13" spans="1:14" x14ac:dyDescent="0.25">
      <c r="A13">
        <v>12</v>
      </c>
      <c r="B13">
        <v>77</v>
      </c>
      <c r="C13">
        <v>11</v>
      </c>
      <c r="D13">
        <f>$B$13+$C$13</f>
        <v>88</v>
      </c>
      <c r="E13">
        <v>152</v>
      </c>
      <c r="F13">
        <v>12</v>
      </c>
      <c r="G13">
        <v>3</v>
      </c>
      <c r="H13">
        <v>0.72</v>
      </c>
      <c r="I13">
        <v>7.03125E-2</v>
      </c>
      <c r="K13" s="4">
        <v>3</v>
      </c>
      <c r="L13" s="4">
        <v>6</v>
      </c>
      <c r="M13" s="6">
        <v>0.2</v>
      </c>
    </row>
    <row r="14" spans="1:14" x14ac:dyDescent="0.25">
      <c r="A14">
        <v>13</v>
      </c>
      <c r="B14">
        <v>54</v>
      </c>
      <c r="C14">
        <v>4</v>
      </c>
      <c r="D14">
        <f>$B$14+$C$14</f>
        <v>58</v>
      </c>
      <c r="E14">
        <v>141</v>
      </c>
      <c r="F14">
        <v>12</v>
      </c>
      <c r="G14">
        <v>1</v>
      </c>
      <c r="H14">
        <v>0.68</v>
      </c>
      <c r="I14">
        <v>6.640625E-2</v>
      </c>
      <c r="K14" t="s">
        <v>13</v>
      </c>
      <c r="L14" t="s">
        <v>13</v>
      </c>
      <c r="M14" t="s">
        <v>13</v>
      </c>
    </row>
    <row r="15" spans="1:14" x14ac:dyDescent="0.25">
      <c r="A15">
        <v>14</v>
      </c>
      <c r="B15">
        <v>6</v>
      </c>
      <c r="C15">
        <v>2</v>
      </c>
      <c r="D15">
        <f>$B$15+$C$15</f>
        <v>8</v>
      </c>
      <c r="E15">
        <v>75</v>
      </c>
      <c r="F15">
        <v>10</v>
      </c>
      <c r="G15">
        <v>0</v>
      </c>
      <c r="H15">
        <v>0.63</v>
      </c>
      <c r="I15">
        <v>6.15234375E-2</v>
      </c>
      <c r="K15" t="s">
        <v>13</v>
      </c>
      <c r="L15" t="s">
        <v>13</v>
      </c>
      <c r="M15" t="s">
        <v>13</v>
      </c>
    </row>
    <row r="16" spans="1:14" x14ac:dyDescent="0.25">
      <c r="A16">
        <v>15</v>
      </c>
      <c r="B16">
        <v>54</v>
      </c>
      <c r="C16">
        <v>6</v>
      </c>
      <c r="D16">
        <f>$B$16+$C$16</f>
        <v>60</v>
      </c>
      <c r="E16">
        <v>128</v>
      </c>
      <c r="F16">
        <v>11</v>
      </c>
      <c r="G16">
        <v>2</v>
      </c>
      <c r="H16">
        <v>0.68</v>
      </c>
      <c r="I16">
        <v>6.640625E-2</v>
      </c>
      <c r="K16" t="s">
        <v>13</v>
      </c>
      <c r="L16" t="s">
        <v>13</v>
      </c>
      <c r="M16" t="s">
        <v>13</v>
      </c>
    </row>
    <row r="17" spans="1:13" x14ac:dyDescent="0.25">
      <c r="A17">
        <v>16</v>
      </c>
      <c r="B17">
        <v>6</v>
      </c>
      <c r="C17">
        <v>2</v>
      </c>
      <c r="D17">
        <f>$B$17+$C$17</f>
        <v>8</v>
      </c>
      <c r="E17">
        <v>35</v>
      </c>
      <c r="F17">
        <v>5</v>
      </c>
      <c r="G17">
        <v>2</v>
      </c>
      <c r="H17">
        <v>0.63</v>
      </c>
      <c r="I17">
        <v>6.15234375E-2</v>
      </c>
      <c r="K17" t="s">
        <v>13</v>
      </c>
      <c r="L17" t="s">
        <v>13</v>
      </c>
      <c r="M17" t="s">
        <v>13</v>
      </c>
    </row>
    <row r="18" spans="1:13" x14ac:dyDescent="0.25">
      <c r="A18">
        <v>17</v>
      </c>
      <c r="B18">
        <v>81</v>
      </c>
      <c r="C18">
        <v>10</v>
      </c>
      <c r="D18">
        <f>$B$18+$C$18</f>
        <v>91</v>
      </c>
      <c r="E18">
        <v>154</v>
      </c>
      <c r="F18">
        <v>12</v>
      </c>
      <c r="G18">
        <v>0</v>
      </c>
      <c r="H18">
        <v>0.72</v>
      </c>
      <c r="I18">
        <v>7.03125E-2</v>
      </c>
      <c r="K18" t="s">
        <v>13</v>
      </c>
      <c r="L18" t="s">
        <v>13</v>
      </c>
      <c r="M18" t="s">
        <v>13</v>
      </c>
    </row>
    <row r="19" spans="1:13" x14ac:dyDescent="0.25">
      <c r="A19">
        <v>18</v>
      </c>
      <c r="B19">
        <v>61</v>
      </c>
      <c r="C19">
        <v>14</v>
      </c>
      <c r="D19">
        <f>$B$19+$C$19</f>
        <v>75</v>
      </c>
      <c r="E19">
        <v>141</v>
      </c>
      <c r="F19">
        <v>12</v>
      </c>
      <c r="G19">
        <v>2</v>
      </c>
      <c r="H19">
        <v>0.68</v>
      </c>
      <c r="I19">
        <v>6.640625E-2</v>
      </c>
      <c r="K19" t="s">
        <v>13</v>
      </c>
      <c r="L19" t="s">
        <v>13</v>
      </c>
      <c r="M19" t="s">
        <v>13</v>
      </c>
    </row>
    <row r="20" spans="1:13" x14ac:dyDescent="0.25">
      <c r="A20">
        <v>19</v>
      </c>
      <c r="B20">
        <v>83</v>
      </c>
      <c r="C20">
        <v>9</v>
      </c>
      <c r="D20">
        <f>$B$20+$C$20</f>
        <v>92</v>
      </c>
      <c r="E20">
        <v>121</v>
      </c>
      <c r="F20">
        <v>10</v>
      </c>
      <c r="G20">
        <v>1</v>
      </c>
      <c r="H20">
        <v>0.72</v>
      </c>
      <c r="I20">
        <v>7.03125E-2</v>
      </c>
      <c r="K20" t="s">
        <v>13</v>
      </c>
      <c r="L20" t="s">
        <v>13</v>
      </c>
      <c r="M20" t="s">
        <v>13</v>
      </c>
    </row>
    <row r="21" spans="1:13" x14ac:dyDescent="0.25">
      <c r="A21">
        <v>20</v>
      </c>
      <c r="B21">
        <v>60</v>
      </c>
      <c r="C21">
        <v>15</v>
      </c>
      <c r="D21">
        <f>$B$21+$C$21</f>
        <v>75</v>
      </c>
      <c r="E21">
        <v>141</v>
      </c>
      <c r="F21">
        <v>12</v>
      </c>
      <c r="G21">
        <v>3</v>
      </c>
      <c r="H21">
        <v>0.68</v>
      </c>
      <c r="I21">
        <v>6.640625E-2</v>
      </c>
      <c r="K21" t="s">
        <v>13</v>
      </c>
      <c r="L21" t="s">
        <v>13</v>
      </c>
      <c r="M21" t="s">
        <v>13</v>
      </c>
    </row>
    <row r="22" spans="1:13" x14ac:dyDescent="0.25">
      <c r="A22">
        <v>21</v>
      </c>
      <c r="B22">
        <v>5</v>
      </c>
      <c r="C22">
        <v>7</v>
      </c>
      <c r="D22">
        <f>$B$22+$C$22</f>
        <v>12</v>
      </c>
      <c r="E22">
        <v>99</v>
      </c>
      <c r="F22">
        <v>13</v>
      </c>
      <c r="G22">
        <v>3</v>
      </c>
      <c r="H22">
        <v>0.63</v>
      </c>
      <c r="I22">
        <v>6.15234375E-2</v>
      </c>
    </row>
    <row r="23" spans="1:13" x14ac:dyDescent="0.25">
      <c r="A23">
        <v>22</v>
      </c>
      <c r="B23">
        <v>85</v>
      </c>
      <c r="C23">
        <v>12</v>
      </c>
      <c r="D23">
        <f>$B$23+$C$23</f>
        <v>97</v>
      </c>
      <c r="E23">
        <v>151</v>
      </c>
      <c r="F23">
        <v>12</v>
      </c>
      <c r="G23">
        <v>2</v>
      </c>
      <c r="H23">
        <v>0.72</v>
      </c>
      <c r="I23">
        <v>7.03125E-2</v>
      </c>
    </row>
    <row r="24" spans="1:13" x14ac:dyDescent="0.25">
      <c r="A24">
        <v>23</v>
      </c>
      <c r="B24">
        <v>14</v>
      </c>
      <c r="C24">
        <v>7</v>
      </c>
      <c r="D24">
        <f>$B$24+$C$24</f>
        <v>21</v>
      </c>
      <c r="E24">
        <v>127</v>
      </c>
      <c r="F24">
        <v>11</v>
      </c>
      <c r="G24">
        <v>0</v>
      </c>
      <c r="H24">
        <v>0.67</v>
      </c>
      <c r="I24">
        <v>6.54296875E-2</v>
      </c>
    </row>
    <row r="25" spans="1:13" x14ac:dyDescent="0.25">
      <c r="A25">
        <v>24</v>
      </c>
      <c r="B25">
        <v>60</v>
      </c>
      <c r="C25">
        <v>12</v>
      </c>
      <c r="D25">
        <f>$B$25+$C$25</f>
        <v>72</v>
      </c>
      <c r="E25">
        <v>141</v>
      </c>
      <c r="F25">
        <v>12</v>
      </c>
      <c r="G25">
        <v>0</v>
      </c>
      <c r="H25">
        <v>0.68</v>
      </c>
      <c r="I25">
        <v>6.640625E-2</v>
      </c>
    </row>
    <row r="26" spans="1:13" x14ac:dyDescent="0.25">
      <c r="A26">
        <v>25</v>
      </c>
      <c r="B26">
        <v>13</v>
      </c>
      <c r="C26">
        <v>8</v>
      </c>
      <c r="D26">
        <f>$B$26+$C$26</f>
        <v>21</v>
      </c>
      <c r="E26">
        <v>75</v>
      </c>
      <c r="F26">
        <v>7</v>
      </c>
      <c r="G26">
        <v>1</v>
      </c>
      <c r="H26">
        <v>0.67</v>
      </c>
      <c r="I26">
        <v>6.54296875E-2</v>
      </c>
    </row>
    <row r="27" spans="1:13" x14ac:dyDescent="0.25">
      <c r="A27">
        <v>26</v>
      </c>
      <c r="B27">
        <v>5</v>
      </c>
      <c r="C27">
        <v>7</v>
      </c>
      <c r="D27">
        <f>$B$27+$C$27</f>
        <v>12</v>
      </c>
      <c r="E27">
        <v>59</v>
      </c>
      <c r="F27">
        <v>8</v>
      </c>
      <c r="G27">
        <v>1</v>
      </c>
      <c r="H27">
        <v>0.63</v>
      </c>
      <c r="I27">
        <v>6.15234375E-2</v>
      </c>
    </row>
    <row r="28" spans="1:13" x14ac:dyDescent="0.25">
      <c r="A28">
        <v>27</v>
      </c>
      <c r="B28">
        <v>16</v>
      </c>
      <c r="C28">
        <v>34</v>
      </c>
      <c r="D28">
        <f>$B$28+$C$28</f>
        <v>50</v>
      </c>
      <c r="E28">
        <v>140</v>
      </c>
      <c r="F28">
        <v>12</v>
      </c>
      <c r="G28">
        <v>2</v>
      </c>
      <c r="H28">
        <v>0.67</v>
      </c>
      <c r="I28">
        <v>6.54296875E-2</v>
      </c>
    </row>
    <row r="29" spans="1:13" x14ac:dyDescent="0.25">
      <c r="A29">
        <v>28</v>
      </c>
      <c r="B29">
        <v>87</v>
      </c>
      <c r="C29">
        <v>10</v>
      </c>
      <c r="D29">
        <f>$B$29+$C$29</f>
        <v>97</v>
      </c>
      <c r="E29">
        <v>152</v>
      </c>
      <c r="F29">
        <v>12</v>
      </c>
      <c r="G29">
        <v>3</v>
      </c>
      <c r="H29">
        <v>0.72</v>
      </c>
      <c r="I29">
        <v>7.03125E-2</v>
      </c>
    </row>
    <row r="30" spans="1:13" x14ac:dyDescent="0.25">
      <c r="A30">
        <v>29</v>
      </c>
      <c r="B30">
        <v>60</v>
      </c>
      <c r="C30">
        <v>11</v>
      </c>
      <c r="D30">
        <f>$B$30+$C$30</f>
        <v>71</v>
      </c>
      <c r="E30">
        <v>141</v>
      </c>
      <c r="F30">
        <v>12</v>
      </c>
      <c r="G30">
        <v>1</v>
      </c>
      <c r="H30">
        <v>0.68</v>
      </c>
      <c r="I30">
        <v>6.640625E-2</v>
      </c>
    </row>
    <row r="31" spans="1:13" x14ac:dyDescent="0.25">
      <c r="A31">
        <v>30</v>
      </c>
      <c r="B31">
        <v>6</v>
      </c>
      <c r="C31">
        <v>6</v>
      </c>
      <c r="D31">
        <f>$B$31+$C$31</f>
        <v>12</v>
      </c>
      <c r="E31">
        <v>83</v>
      </c>
      <c r="F31">
        <v>11</v>
      </c>
      <c r="G31">
        <v>0</v>
      </c>
      <c r="H31">
        <v>0.63</v>
      </c>
      <c r="I31">
        <v>6.15234375E-2</v>
      </c>
    </row>
    <row r="32" spans="1:13" x14ac:dyDescent="0.25">
      <c r="A32" t="s">
        <v>4</v>
      </c>
      <c r="B32">
        <f>AVERAGE($B$2:$B$31)</f>
        <v>38.966666666666669</v>
      </c>
      <c r="C32">
        <f>AVERAGE($C$2:$C$31)</f>
        <v>10.966666666666667</v>
      </c>
      <c r="D32">
        <f>AVERAGE($D$2:$D$31)</f>
        <v>49.93333333333333</v>
      </c>
      <c r="E32">
        <f>AVERAGE($E$2:$E$31)</f>
        <v>122.83333333333333</v>
      </c>
      <c r="F32">
        <f>AVERAGE($F$2:$F$31)</f>
        <v>11.266666666666667</v>
      </c>
      <c r="H32">
        <f>AVERAGE($H$2:$H$31)</f>
        <v>0.67566666666666675</v>
      </c>
      <c r="I32">
        <f>AVERAGE($I$2:$I$31)</f>
        <v>6.5983072916666663E-2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FCFS-1</vt:lpstr>
      <vt:lpstr>FCFS-4</vt:lpstr>
      <vt:lpstr>Priority-1</vt:lpstr>
      <vt:lpstr>Priority-4</vt:lpstr>
      <vt:lpstr>SJF-1</vt:lpstr>
      <vt:lpstr>SJF-4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Zeagler</dc:creator>
  <cp:lastModifiedBy>Jessica Brum</cp:lastModifiedBy>
  <dcterms:created xsi:type="dcterms:W3CDTF">2018-03-23T03:16:57Z</dcterms:created>
  <dcterms:modified xsi:type="dcterms:W3CDTF">2018-04-18T04:18:27Z</dcterms:modified>
</cp:coreProperties>
</file>