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Z:\$\Organization\Arabella-Advisors\2022-Protect-Our-Care\"/>
    </mc:Choice>
  </mc:AlternateContent>
  <xr:revisionPtr revIDLastSave="0" documentId="13_ncr:1_{F856173E-ED75-4C56-AFFF-C47F6613520A}" xr6:coauthVersionLast="47" xr6:coauthVersionMax="47" xr10:uidLastSave="{00000000-0000-0000-0000-000000000000}"/>
  <bookViews>
    <workbookView xWindow="46704" yWindow="696" windowWidth="31212" windowHeight="1814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7" i="1" l="1"/>
  <c r="D134" i="1"/>
  <c r="D93" i="1"/>
  <c r="D52" i="1"/>
  <c r="D81" i="1"/>
  <c r="D22" i="1"/>
  <c r="D137" i="1" l="1"/>
</calcChain>
</file>

<file path=xl/sharedStrings.xml><?xml version="1.0" encoding="utf-8"?>
<sst xmlns="http://schemas.openxmlformats.org/spreadsheetml/2006/main" count="436" uniqueCount="168">
  <si>
    <t>kctv-protect-our-care-4-19-4-25-2524448-20220414-161811701-pdf.pdf</t>
  </si>
  <si>
    <t>kctv-protect-our-care-4-26-5-2-2531465-20220421-215611880-pdf.pdf</t>
  </si>
  <si>
    <t>protect-our-care-20220412-203455416-pdf.pdf</t>
  </si>
  <si>
    <t>protect-our-care-2521378-4-13-4-18-20220516-205209856.pdf</t>
  </si>
  <si>
    <t>protect-our-care-2524448-1-20220427-165324760-pdf.pdf</t>
  </si>
  <si>
    <t>protect-our-care-2524448-2-20220601-151431948-pdf.pdf</t>
  </si>
  <si>
    <t>protect-our-care-2531465-1-20220601-151552765-pdf.pdf</t>
  </si>
  <si>
    <t>protect-our-care-2550641-1-20220601-151432035-pdf.pdf</t>
  </si>
  <si>
    <t>protect-our-care-2558098-1-20220601-151600350-pdf.pdf</t>
  </si>
  <si>
    <t>protect-our-care-2561484-1-20220601-151600336-pdf.pdf</t>
  </si>
  <si>
    <t>protect-our-care-2561484-2-20220712-220755261-pdf.pdf</t>
  </si>
  <si>
    <t>protect-our-care-5-10-5-16-2550641-20220516-205453600-pdf.pdf</t>
  </si>
  <si>
    <t>protect-our-care-5-17-5-23-2558098-20220516-205607460-pdf.pdf</t>
  </si>
  <si>
    <t>File</t>
  </si>
  <si>
    <t>Date</t>
  </si>
  <si>
    <t>protect-our-care-2521378-1-20220427-165324747-pdf.pdf</t>
  </si>
  <si>
    <t>protect-our-care-5-24-5-30-2561484-20220519-184456820-pdf.pdf</t>
  </si>
  <si>
    <t>Assembly Media</t>
  </si>
  <si>
    <t>Agency</t>
  </si>
  <si>
    <t>Address</t>
  </si>
  <si>
    <t>City</t>
  </si>
  <si>
    <t>Comment</t>
  </si>
  <si>
    <t>Order Printout</t>
  </si>
  <si>
    <t xml:space="preserve">Order  </t>
  </si>
  <si>
    <t>Order</t>
  </si>
  <si>
    <t>WOC13573703</t>
  </si>
  <si>
    <t>Gross Amount</t>
  </si>
  <si>
    <t>One World Trade Center, Floor 67</t>
  </si>
  <si>
    <t>NYC 10007</t>
  </si>
  <si>
    <t>KCTV5</t>
  </si>
  <si>
    <t>KMBC9</t>
  </si>
  <si>
    <t>kmbc-protect-our-care-2262255-nab-4-12-22-20220412-151447097-pdf.pdf</t>
  </si>
  <si>
    <t>kmbc-protect-our-care-contract-2262255-4-12-22-20220412-155632097-pdf.pdf</t>
  </si>
  <si>
    <t>kmbc-protect-our-care-contract-2263041-4-14-22-20220414-210652291-pdf.pdf</t>
  </si>
  <si>
    <t>kmbc-protect-our-care-nab-2264586-4-22-22-20220422-200208060-pdf.pdf</t>
  </si>
  <si>
    <t>kmbc-protect-our-care-2263041-nab-4-14-22-20220414-210545869-pdf.pdf</t>
  </si>
  <si>
    <t>kmbc-protect-our-care-contract-2264586-4-22-22-20220422-200207612-pdf.pdf</t>
  </si>
  <si>
    <t>kmbc-protect-our-care-invoice-2262255-4-29-22-20220429-174413169-pdf.pdf</t>
  </si>
  <si>
    <t>kmbc-protect-our-care-invoice-1-2263041-4-29-22-20220429-174413131-pdf.pdf</t>
  </si>
  <si>
    <t>kmbc-protect-our-care-contract-revision-2264586-4-28-22-20220429-174533648-pdf.pdf</t>
  </si>
  <si>
    <t>kmbc-protect-our-care-contract-2268861-5-9-22-20220510-162454015-pdf.pdf</t>
  </si>
  <si>
    <t>kmbc-protect-our-care-nab-2268861-5-9-22-20220510-162501179-pdf.pdf</t>
  </si>
  <si>
    <t>kmbc-protect-our-care-invoice-2264586-5-13-22-20220513-152144820-pdf.pdf</t>
  </si>
  <si>
    <t>kmbc-protect-our-care-invoice-2-2263041-5-13-22-20220513-152144817-pdf.pdf</t>
  </si>
  <si>
    <t>kmbc-protect-our-care-nab-2270598-5-16-22-20220516-202303267-pdf.pdf</t>
  </si>
  <si>
    <t>kmbc-protect-our-care-contract-2270598-5-16-22-20220516-202302779-pdf.pdf</t>
  </si>
  <si>
    <t>kmbc-protect-our-care-nab-2271520-5-19-22-20220519-212258575-pdf.pdf</t>
  </si>
  <si>
    <t>kmbc-protect-our-care-contract-2271520-5-19-22-20220519-212141645-pdf.pdf</t>
  </si>
  <si>
    <t>kmbc-protect-our-care-invoice-2268861-5-26-22-20220526-202046165-pdf.pdf</t>
  </si>
  <si>
    <t>kmbc-protect-our-care-invoice-2270598-5-31-22-20220531-194828135-pdf.pdf</t>
  </si>
  <si>
    <t>kmbc-protect-our-care-invoice-1-2271520-5-31-22-20220531-194828092-pdf.pdf</t>
  </si>
  <si>
    <t>kmbc-protect-our-care-invoice-2-2271520-6-17-22-20220617-181748548-pdf.pdf</t>
  </si>
  <si>
    <t>Contact</t>
  </si>
  <si>
    <t>Michael J Day</t>
  </si>
  <si>
    <t>Agreement</t>
  </si>
  <si>
    <t>TOTAL</t>
  </si>
  <si>
    <t>WDAF4</t>
  </si>
  <si>
    <t>2211-april-20221109-171401254-pdf.pdf</t>
  </si>
  <si>
    <t>2218-april-20221109-171401076-pdf.pdf</t>
  </si>
  <si>
    <t>2218-may-20221109-171401013-pdf.pdf</t>
  </si>
  <si>
    <t>2225-may-20221109-171401253-pdf.pdf</t>
  </si>
  <si>
    <t>2233-may-20221109-171401259-pdf.pdf</t>
  </si>
  <si>
    <t>2237-may-20221109-171401171-pdf.pdf</t>
  </si>
  <si>
    <t>2242-june-20221109-171401044-pdf.pdf</t>
  </si>
  <si>
    <t>2242-may-20221109-171401474-pdf.pdf</t>
  </si>
  <si>
    <t>pocr-apri-9900-20220602-173816243-pdf.pdf</t>
  </si>
  <si>
    <t>pocr-april-2728-20220602-173939835-pdf.pdf</t>
  </si>
  <si>
    <t>pocr-may-2009-20220602-173945566-pdf.pdf</t>
  </si>
  <si>
    <t>pocr-may-2728-20220602-173816229-pdf.pdf</t>
  </si>
  <si>
    <t>pocr-may-6258-20220602-173945571-pdf.pdf</t>
  </si>
  <si>
    <t>pocr-may-6544-20220602-173816251-pdf.pdf</t>
  </si>
  <si>
    <t>pocr-may-9356-20220602-173939831-pdf.pdf</t>
  </si>
  <si>
    <t>4217_001-20220601-160526225-pdf.pdf</t>
  </si>
  <si>
    <t>4154_001-20220518-164335598-pdf.pdf</t>
  </si>
  <si>
    <t>4113_001-20220510-220125912-pdf.pdf</t>
  </si>
  <si>
    <t>4054_001-20220421-205014644-pdf.pdf</t>
  </si>
  <si>
    <t>4028_001-20220415-182714612-pdf.pdf</t>
  </si>
  <si>
    <t>4014_001-20220413-222625957-pdf.pdf</t>
  </si>
  <si>
    <t>4015_001-20220413-222739881-pdf.pdf</t>
  </si>
  <si>
    <t>KSHB41</t>
  </si>
  <si>
    <t>protect-our-care_order_5-24-thru-5-30-20220520-114701585-pdf.pdf</t>
  </si>
  <si>
    <t>protect-our-care_order_5-17-thru-5-23-20220516-160229463-pdf.pdf</t>
  </si>
  <si>
    <t>protect-our-care_order_5-10-thru-5-16-20220510-122511330-pdf.pdf</t>
  </si>
  <si>
    <t>protect-our-care_order_4-26-thru-5-2-20220422-122851807-pdf.pdf</t>
  </si>
  <si>
    <t>protect-our-care_order_4-19-thru-4-25-20220414-165009007-pdf.pdf</t>
  </si>
  <si>
    <t>protect-our-care_pfd_accepted-4-12-22-20220412-152754703-pdf.pdf</t>
  </si>
  <si>
    <t>protect-our-care_-issue-non-candidate-_nab-20220412-151802408-pdf.pdf</t>
  </si>
  <si>
    <t>protect-our-care_order_4-13-thru-4-18-20220412-151756444-pdf.pdf</t>
  </si>
  <si>
    <t>Disclosure</t>
  </si>
  <si>
    <t xml:space="preserve">invoice-2-kcwe-protect-our-care-2263036-5-6-22-20220506-191952027-pdf.pdf       </t>
  </si>
  <si>
    <t xml:space="preserve">invoice-2-kcwe-protect-our-care-2271514-6-7-22-20220607-183654047-pdf.pdf       </t>
  </si>
  <si>
    <t xml:space="preserve">invoice-kcwe-protect-our-care-2262277-4-29-22-20220429-145606162-pdf.pdf        </t>
  </si>
  <si>
    <t xml:space="preserve">invoice-kcwe-protect-our-care-2263036-4-29-22-20220429-154445589-pdf.pdf        </t>
  </si>
  <si>
    <t xml:space="preserve">invoice-kcwe-protect-our-care-2264584-5-11-22-20220511-205438355-pdf.pdf        </t>
  </si>
  <si>
    <t xml:space="preserve">invoice-kcwe-protect-our-care-2268992-5-27-22-20220527-144014980-pdf.pdf        </t>
  </si>
  <si>
    <t xml:space="preserve">invoice-kcwe-protect-our-care-2270563-5-31-22-20220531-202128156-pdf.pdf        </t>
  </si>
  <si>
    <t xml:space="preserve">invoice-kcwe-protect-our-care-2271514-5-31-22-20220531-201933406-pdf.pdf        </t>
  </si>
  <si>
    <t xml:space="preserve">kcwe-nab-protect-our-care-2270563-5-16-2022-20220516-210333267-pdf.pdf          </t>
  </si>
  <si>
    <t xml:space="preserve">kcwe-protect-our-care-2262277-4-12-22-20220412-160636302-pdf.pdf                </t>
  </si>
  <si>
    <t xml:space="preserve">kcwe-protect-our-care-2263036-4-14-22-20220414-193815397-pdf.pdf                </t>
  </si>
  <si>
    <t xml:space="preserve">kcwe-protect-our-care-2264584-4-21-22-20220421-173148917-pdf.pdf                </t>
  </si>
  <si>
    <t xml:space="preserve">kcwe-protect-our-care-2268992-5-9-22-20220509-213514547-pdf.pdf                 </t>
  </si>
  <si>
    <t xml:space="preserve">kcwe-protect-our-care-2270563-5-16-22-20220516-204447055-pdf.pdf                </t>
  </si>
  <si>
    <t xml:space="preserve">kcwe-protect-our-care-2271514-5-19-22-20220519-200751123-pdf.pdf                </t>
  </si>
  <si>
    <t xml:space="preserve">nab-kcwe-protect-our-care-2262277-4-12-2022-20220412-160746771-pdf.pdf          </t>
  </si>
  <si>
    <t xml:space="preserve">nab-kcwe-protect-our-care-2263036-4-14-2022-20220414-193659657-pdf.pdf          </t>
  </si>
  <si>
    <t xml:space="preserve">nab-kcwe-protect-our-care-2271514-5-19-2022-20220519-200821113-pdf.pdf          </t>
  </si>
  <si>
    <t xml:space="preserve">nab-protect-our-care-2264584-4-21-2022-20220421-173302466-pdf.pdf               </t>
  </si>
  <si>
    <t xml:space="preserve">nab-protect-our-care-2268992-5-9-2022-20220509-214242876-pdf.pdf                </t>
  </si>
  <si>
    <t>nab-protect-our-care-2268992-5-9-2022-revised-5-16-22-20220516-210446928-pdf.pdf</t>
  </si>
  <si>
    <t xml:space="preserve">rev-1-nab-protect-our-care-2263036-4-14-2022-20220415-152503796-pdf.pdf         </t>
  </si>
  <si>
    <t>KCWE29</t>
  </si>
  <si>
    <t>14 spots</t>
  </si>
  <si>
    <t>11 spots</t>
  </si>
  <si>
    <t>12 spots</t>
  </si>
  <si>
    <t>5 spots</t>
  </si>
  <si>
    <t>6 spots</t>
  </si>
  <si>
    <t>9 spots</t>
  </si>
  <si>
    <t>3 spots</t>
  </si>
  <si>
    <t>1 spot</t>
  </si>
  <si>
    <t>Document</t>
  </si>
  <si>
    <t>Amount</t>
  </si>
  <si>
    <t>Spots</t>
  </si>
  <si>
    <t>Contract</t>
  </si>
  <si>
    <t>Invoice</t>
  </si>
  <si>
    <t>57 spots</t>
  </si>
  <si>
    <t>POC220430H</t>
  </si>
  <si>
    <t>Ad ID</t>
  </si>
  <si>
    <t>POC221130H</t>
  </si>
  <si>
    <t>Sharice Davids first mentioned in Agreement 2263036, Rev 1</t>
  </si>
  <si>
    <t>Sharice Davids first mentioned in Agreement 2262255</t>
  </si>
  <si>
    <t>19 spots</t>
  </si>
  <si>
    <t>4 spots</t>
  </si>
  <si>
    <t>23 spots</t>
  </si>
  <si>
    <t>39 spots</t>
  </si>
  <si>
    <t>24 spots</t>
  </si>
  <si>
    <t>Demographic</t>
  </si>
  <si>
    <t>Women 35+</t>
  </si>
  <si>
    <t>Adults 25-54</t>
  </si>
  <si>
    <t>22 spots</t>
  </si>
  <si>
    <t>18 spots</t>
  </si>
  <si>
    <t>32 spots</t>
  </si>
  <si>
    <t>164 spots</t>
  </si>
  <si>
    <t>Assembly</t>
  </si>
  <si>
    <t>711 3rd Ave, 3rd Floor</t>
  </si>
  <si>
    <t>NYC 10017</t>
  </si>
  <si>
    <t>W35+</t>
  </si>
  <si>
    <t>8 spots</t>
  </si>
  <si>
    <t>16 spots</t>
  </si>
  <si>
    <t>HH</t>
  </si>
  <si>
    <t>One World Trade Center</t>
  </si>
  <si>
    <t>Women 35+ (RTG)</t>
  </si>
  <si>
    <t>"KS-03/DAVIDS"</t>
  </si>
  <si>
    <t>2 spots</t>
  </si>
  <si>
    <t>48 spots</t>
  </si>
  <si>
    <t>Adults 35+</t>
  </si>
  <si>
    <t>31 spots</t>
  </si>
  <si>
    <t>41 spots</t>
  </si>
  <si>
    <t>38 spots</t>
  </si>
  <si>
    <t>30 spots</t>
  </si>
  <si>
    <t>49 spots</t>
  </si>
  <si>
    <t>Duplicate?</t>
  </si>
  <si>
    <t>53 spots</t>
  </si>
  <si>
    <t>37 spots</t>
  </si>
  <si>
    <t>259 spots</t>
  </si>
  <si>
    <t>Protect Our Care is a Tradename of DC Sixteen Thirty Fund, a 501(c)(4), not a PAC</t>
  </si>
  <si>
    <t>GRAND TOTAL</t>
  </si>
  <si>
    <t>Sharice Davids never mentioned in documents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</si>
</sst>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 tint="-0.14996795556505021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8">
    <xf numFmtId="0" fontId="0" fillId="0" borderId="0" xfId="0"/>
    <xf numFmtId="0" fontId="2" fillId="0" borderId="0" xfId="0" applyFont="1"/>
    <xf numFmtId="14" fontId="0" fillId="0" borderId="0" xfId="0" applyNumberFormat="1"/>
    <xf numFmtId="6" fontId="0" fillId="0" borderId="0" xfId="0" applyNumberFormat="1"/>
    <xf numFmtId="1" fontId="2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  <xf numFmtId="164" fontId="2" fillId="0" borderId="0" xfId="0" applyNumberFormat="1" applyFont="1"/>
    <xf numFmtId="164" fontId="0" fillId="0" borderId="0" xfId="0" applyNumberFormat="1"/>
    <xf numFmtId="0" fontId="1" fillId="2" borderId="1" xfId="1" applyBorder="1"/>
    <xf numFmtId="0" fontId="3" fillId="2" borderId="1" xfId="1" applyFont="1" applyBorder="1"/>
    <xf numFmtId="0" fontId="4" fillId="0" borderId="0" xfId="0" applyFont="1"/>
    <xf numFmtId="6" fontId="2" fillId="0" borderId="0" xfId="0" applyNumberFormat="1" applyFont="1"/>
    <xf numFmtId="14" fontId="2" fillId="0" borderId="0" xfId="0" applyNumberFormat="1" applyFont="1"/>
    <xf numFmtId="164" fontId="1" fillId="3" borderId="0" xfId="1" applyNumberFormat="1" applyFill="1"/>
    <xf numFmtId="0" fontId="5" fillId="2" borderId="0" xfId="1" applyFont="1"/>
    <xf numFmtId="164" fontId="5" fillId="2" borderId="0" xfId="1" applyNumberFormat="1" applyFont="1"/>
    <xf numFmtId="1" fontId="5" fillId="2" borderId="0" xfId="1" applyNumberFormat="1" applyFont="1" applyAlignment="1">
      <alignment horizontal="left"/>
    </xf>
    <xf numFmtId="0" fontId="6" fillId="0" borderId="0" xfId="0" applyFont="1"/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822961</xdr:colOff>
      <xdr:row>97</xdr:row>
      <xdr:rowOff>108527</xdr:rowOff>
    </xdr:from>
    <xdr:to>
      <xdr:col>13</xdr:col>
      <xdr:colOff>26964</xdr:colOff>
      <xdr:row>100</xdr:row>
      <xdr:rowOff>88933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9990D8B-4462-E026-30C9-661BD645E9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51081" y="18030767"/>
          <a:ext cx="4732020" cy="529046"/>
        </a:xfrm>
        <a:prstGeom prst="rect">
          <a:avLst/>
        </a:prstGeom>
      </xdr:spPr>
    </xdr:pic>
    <xdr:clientData/>
  </xdr:twoCellAnchor>
  <xdr:twoCellAnchor editAs="oneCell">
    <xdr:from>
      <xdr:col>10</xdr:col>
      <xdr:colOff>15240</xdr:colOff>
      <xdr:row>26</xdr:row>
      <xdr:rowOff>26798</xdr:rowOff>
    </xdr:from>
    <xdr:to>
      <xdr:col>14</xdr:col>
      <xdr:colOff>1219012</xdr:colOff>
      <xdr:row>33</xdr:row>
      <xdr:rowOff>38100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E5972F6-E7DA-291E-EFD6-5B0766C562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27080" y="4278758"/>
          <a:ext cx="7554750" cy="1291462"/>
        </a:xfrm>
        <a:prstGeom prst="rect">
          <a:avLst/>
        </a:prstGeom>
      </xdr:spPr>
    </xdr:pic>
    <xdr:clientData/>
  </xdr:twoCellAnchor>
  <xdr:twoCellAnchor editAs="oneCell">
    <xdr:from>
      <xdr:col>9</xdr:col>
      <xdr:colOff>838200</xdr:colOff>
      <xdr:row>34</xdr:row>
      <xdr:rowOff>14430</xdr:rowOff>
    </xdr:from>
    <xdr:to>
      <xdr:col>14</xdr:col>
      <xdr:colOff>1281943</xdr:colOff>
      <xdr:row>42</xdr:row>
      <xdr:rowOff>114299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AA399A9-9809-20D4-DF49-6AA709FFAB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750040" y="5592270"/>
          <a:ext cx="7678641" cy="1562909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</xdr:colOff>
      <xdr:row>55</xdr:row>
      <xdr:rowOff>175907</xdr:rowOff>
    </xdr:from>
    <xdr:to>
      <xdr:col>14</xdr:col>
      <xdr:colOff>1147102</xdr:colOff>
      <xdr:row>63</xdr:row>
      <xdr:rowOff>93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5966627-7307-7118-C41C-D6D585CDC3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803380" y="9639947"/>
          <a:ext cx="7490460" cy="1286054"/>
        </a:xfrm>
        <a:prstGeom prst="rect">
          <a:avLst/>
        </a:prstGeom>
      </xdr:spPr>
    </xdr:pic>
    <xdr:clientData/>
  </xdr:twoCellAnchor>
  <xdr:twoCellAnchor editAs="oneCell">
    <xdr:from>
      <xdr:col>9</xdr:col>
      <xdr:colOff>868680</xdr:colOff>
      <xdr:row>64</xdr:row>
      <xdr:rowOff>33</xdr:rowOff>
    </xdr:from>
    <xdr:to>
      <xdr:col>14</xdr:col>
      <xdr:colOff>1164507</xdr:colOff>
      <xdr:row>72</xdr:row>
      <xdr:rowOff>53340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166100-1FCF-2563-5711-7D9E8721DB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780520" y="11109993"/>
          <a:ext cx="7530725" cy="1516347"/>
        </a:xfrm>
        <a:prstGeom prst="rect">
          <a:avLst/>
        </a:prstGeom>
      </xdr:spPr>
    </xdr:pic>
    <xdr:clientData/>
  </xdr:twoCellAnchor>
  <xdr:twoCellAnchor editAs="oneCell">
    <xdr:from>
      <xdr:col>10</xdr:col>
      <xdr:colOff>15240</xdr:colOff>
      <xdr:row>73</xdr:row>
      <xdr:rowOff>38100</xdr:rowOff>
    </xdr:from>
    <xdr:to>
      <xdr:col>14</xdr:col>
      <xdr:colOff>987082</xdr:colOff>
      <xdr:row>75</xdr:row>
      <xdr:rowOff>15779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1EE94D5-2E9F-DF70-AAD6-A863876F9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123420" y="12793980"/>
          <a:ext cx="7322820" cy="343439"/>
        </a:xfrm>
        <a:prstGeom prst="rect">
          <a:avLst/>
        </a:prstGeom>
      </xdr:spPr>
    </xdr:pic>
    <xdr:clientData/>
  </xdr:twoCellAnchor>
  <xdr:twoCellAnchor editAs="oneCell">
    <xdr:from>
      <xdr:col>9</xdr:col>
      <xdr:colOff>853440</xdr:colOff>
      <xdr:row>86</xdr:row>
      <xdr:rowOff>77837</xdr:rowOff>
    </xdr:from>
    <xdr:to>
      <xdr:col>12</xdr:col>
      <xdr:colOff>880402</xdr:colOff>
      <xdr:row>97</xdr:row>
      <xdr:rowOff>73946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ACA385A-4288-E5F1-FCFF-98B27D07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077700" y="15256877"/>
          <a:ext cx="4442460" cy="2007789"/>
        </a:xfrm>
        <a:prstGeom prst="rect">
          <a:avLst/>
        </a:prstGeom>
      </xdr:spPr>
    </xdr:pic>
    <xdr:clientData/>
  </xdr:twoCellAnchor>
  <xdr:twoCellAnchor editAs="oneCell">
    <xdr:from>
      <xdr:col>12</xdr:col>
      <xdr:colOff>1097280</xdr:colOff>
      <xdr:row>85</xdr:row>
      <xdr:rowOff>168056</xdr:rowOff>
    </xdr:from>
    <xdr:to>
      <xdr:col>22</xdr:col>
      <xdr:colOff>82753</xdr:colOff>
      <xdr:row>94</xdr:row>
      <xdr:rowOff>108359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727A0F4-F80E-A03E-C253-9C5703A04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7076420" y="15895736"/>
          <a:ext cx="7519873" cy="1586223"/>
        </a:xfrm>
        <a:prstGeom prst="rect">
          <a:avLst/>
        </a:prstGeom>
      </xdr:spPr>
    </xdr:pic>
    <xdr:clientData/>
  </xdr:twoCellAnchor>
  <xdr:twoCellAnchor editAs="oneCell">
    <xdr:from>
      <xdr:col>13</xdr:col>
      <xdr:colOff>7620</xdr:colOff>
      <xdr:row>94</xdr:row>
      <xdr:rowOff>143778</xdr:rowOff>
    </xdr:from>
    <xdr:to>
      <xdr:col>22</xdr:col>
      <xdr:colOff>57993</xdr:colOff>
      <xdr:row>103</xdr:row>
      <xdr:rowOff>7405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465F66A-6A7B-2DF3-D79A-D8434A902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7099280" y="17517378"/>
          <a:ext cx="7472254" cy="1509547"/>
        </a:xfrm>
        <a:prstGeom prst="rect">
          <a:avLst/>
        </a:prstGeom>
      </xdr:spPr>
    </xdr:pic>
    <xdr:clientData/>
  </xdr:twoCellAnchor>
  <xdr:twoCellAnchor editAs="oneCell">
    <xdr:from>
      <xdr:col>4</xdr:col>
      <xdr:colOff>175260</xdr:colOff>
      <xdr:row>98</xdr:row>
      <xdr:rowOff>58656</xdr:rowOff>
    </xdr:from>
    <xdr:to>
      <xdr:col>9</xdr:col>
      <xdr:colOff>377606</xdr:colOff>
      <xdr:row>100</xdr:row>
      <xdr:rowOff>157953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73135A8-EBFC-9014-413A-7766107B9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96200" y="17432256"/>
          <a:ext cx="4309526" cy="465057"/>
        </a:xfrm>
        <a:prstGeom prst="rect">
          <a:avLst/>
        </a:prstGeom>
      </xdr:spPr>
    </xdr:pic>
    <xdr:clientData/>
  </xdr:twoCellAnchor>
  <xdr:twoCellAnchor editAs="oneCell">
    <xdr:from>
      <xdr:col>10</xdr:col>
      <xdr:colOff>11724</xdr:colOff>
      <xdr:row>106</xdr:row>
      <xdr:rowOff>38164</xdr:rowOff>
    </xdr:from>
    <xdr:to>
      <xdr:col>13</xdr:col>
      <xdr:colOff>1604589</xdr:colOff>
      <xdr:row>113</xdr:row>
      <xdr:rowOff>52754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2433E426-2A54-94DB-0547-00AFA58A3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363201" y="19533641"/>
          <a:ext cx="6235204" cy="1286544"/>
        </a:xfrm>
        <a:prstGeom prst="rect">
          <a:avLst/>
        </a:prstGeom>
      </xdr:spPr>
    </xdr:pic>
    <xdr:clientData/>
  </xdr:twoCellAnchor>
  <xdr:twoCellAnchor editAs="oneCell">
    <xdr:from>
      <xdr:col>10</xdr:col>
      <xdr:colOff>5862</xdr:colOff>
      <xdr:row>115</xdr:row>
      <xdr:rowOff>10355</xdr:rowOff>
    </xdr:from>
    <xdr:to>
      <xdr:col>13</xdr:col>
      <xdr:colOff>1702307</xdr:colOff>
      <xdr:row>118</xdr:row>
      <xdr:rowOff>164123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748A18B0-9322-C7D6-FD42-58DD43803F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357339" y="21141201"/>
          <a:ext cx="6338784" cy="698891"/>
        </a:xfrm>
        <a:prstGeom prst="rect">
          <a:avLst/>
        </a:prstGeom>
      </xdr:spPr>
    </xdr:pic>
    <xdr:clientData/>
  </xdr:twoCellAnchor>
  <xdr:twoCellAnchor editAs="oneCell">
    <xdr:from>
      <xdr:col>10</xdr:col>
      <xdr:colOff>23447</xdr:colOff>
      <xdr:row>120</xdr:row>
      <xdr:rowOff>51144</xdr:rowOff>
    </xdr:from>
    <xdr:to>
      <xdr:col>13</xdr:col>
      <xdr:colOff>1547447</xdr:colOff>
      <xdr:row>128</xdr:row>
      <xdr:rowOff>49221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AD59C27E-4C92-3875-1844-144C602288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578862" y="22090529"/>
          <a:ext cx="6166339" cy="1451738"/>
        </a:xfrm>
        <a:prstGeom prst="rect">
          <a:avLst/>
        </a:prstGeom>
      </xdr:spPr>
    </xdr:pic>
    <xdr:clientData/>
  </xdr:twoCellAnchor>
  <xdr:twoCellAnchor>
    <xdr:from>
      <xdr:col>11</xdr:col>
      <xdr:colOff>1547446</xdr:colOff>
      <xdr:row>123</xdr:row>
      <xdr:rowOff>134815</xdr:rowOff>
    </xdr:from>
    <xdr:to>
      <xdr:col>12</xdr:col>
      <xdr:colOff>744415</xdr:colOff>
      <xdr:row>125</xdr:row>
      <xdr:rowOff>70339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94C90FCE-9FDE-B609-580A-6362848A4800}"/>
            </a:ext>
          </a:extLst>
        </xdr:cNvPr>
        <xdr:cNvSpPr/>
      </xdr:nvSpPr>
      <xdr:spPr>
        <a:xfrm>
          <a:off x="15579969" y="22719323"/>
          <a:ext cx="1248508" cy="298939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10</xdr:col>
      <xdr:colOff>885093</xdr:colOff>
      <xdr:row>3</xdr:row>
      <xdr:rowOff>76201</xdr:rowOff>
    </xdr:from>
    <xdr:to>
      <xdr:col>13</xdr:col>
      <xdr:colOff>442754</xdr:colOff>
      <xdr:row>9</xdr:row>
      <xdr:rowOff>90716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DD5637F4-2890-145F-F95D-F3EA2C5ED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440508" y="668216"/>
          <a:ext cx="4200000" cy="11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7"/>
  <sheetViews>
    <sheetView tabSelected="1" topLeftCell="A48" zoomScale="130" zoomScaleNormal="130" workbookViewId="0">
      <selection activeCell="L19" sqref="L19"/>
    </sheetView>
  </sheetViews>
  <sheetFormatPr defaultRowHeight="14.4" x14ac:dyDescent="0.3"/>
  <cols>
    <col min="1" max="1" width="11.109375" customWidth="1"/>
    <col min="2" max="2" width="75.44140625" customWidth="1"/>
    <col min="3" max="3" width="9.77734375" bestFit="1" customWidth="1"/>
    <col min="4" max="4" width="14" style="7" customWidth="1"/>
    <col min="5" max="5" width="14" style="5" customWidth="1"/>
    <col min="6" max="6" width="12.6640625" customWidth="1"/>
    <col min="7" max="7" width="15.6640625" customWidth="1"/>
    <col min="8" max="8" width="8.88671875" customWidth="1"/>
    <col min="9" max="9" width="8.6640625" customWidth="1"/>
    <col min="10" max="10" width="12.88671875" customWidth="1"/>
    <col min="11" max="11" width="21.5546875" customWidth="1"/>
    <col min="12" max="12" width="29.88671875" customWidth="1"/>
    <col min="13" max="13" width="16.21875" customWidth="1"/>
    <col min="14" max="14" width="24.88671875" customWidth="1"/>
    <col min="15" max="15" width="21.109375" customWidth="1"/>
  </cols>
  <sheetData>
    <row r="1" spans="1:15" s="8" customFormat="1" ht="18" x14ac:dyDescent="0.35">
      <c r="A1" s="9" t="s">
        <v>29</v>
      </c>
      <c r="B1" s="14" t="s">
        <v>13</v>
      </c>
      <c r="C1" s="14" t="s">
        <v>14</v>
      </c>
      <c r="D1" s="15" t="s">
        <v>26</v>
      </c>
      <c r="E1" s="16" t="s">
        <v>24</v>
      </c>
      <c r="F1" s="14" t="s">
        <v>120</v>
      </c>
      <c r="G1" s="14" t="s">
        <v>136</v>
      </c>
      <c r="H1" s="14" t="s">
        <v>121</v>
      </c>
      <c r="I1" s="14" t="s">
        <v>122</v>
      </c>
      <c r="J1" s="14" t="s">
        <v>127</v>
      </c>
      <c r="K1" s="14" t="s">
        <v>18</v>
      </c>
      <c r="L1" s="14" t="s">
        <v>19</v>
      </c>
      <c r="M1" s="14" t="s">
        <v>20</v>
      </c>
      <c r="N1" s="14" t="s">
        <v>52</v>
      </c>
      <c r="O1" s="14" t="s">
        <v>21</v>
      </c>
    </row>
    <row r="2" spans="1:15" x14ac:dyDescent="0.3">
      <c r="B2" t="s">
        <v>3</v>
      </c>
      <c r="C2" s="2">
        <v>44663</v>
      </c>
      <c r="D2" s="13"/>
      <c r="E2" s="5">
        <v>2521378</v>
      </c>
      <c r="F2" s="3" t="s">
        <v>23</v>
      </c>
      <c r="G2" s="3" t="s">
        <v>149</v>
      </c>
      <c r="H2" s="7">
        <v>17600</v>
      </c>
      <c r="I2" s="11" t="s">
        <v>148</v>
      </c>
      <c r="J2" s="3"/>
      <c r="K2" s="3" t="s">
        <v>17</v>
      </c>
      <c r="L2" s="3" t="s">
        <v>150</v>
      </c>
      <c r="M2" s="3" t="s">
        <v>28</v>
      </c>
    </row>
    <row r="3" spans="1:15" x14ac:dyDescent="0.3">
      <c r="B3" t="s">
        <v>2</v>
      </c>
      <c r="C3" s="2">
        <v>44663</v>
      </c>
      <c r="D3" s="13"/>
      <c r="E3" s="5" t="s">
        <v>25</v>
      </c>
      <c r="F3" t="s">
        <v>22</v>
      </c>
      <c r="G3" t="s">
        <v>151</v>
      </c>
      <c r="H3" s="7">
        <v>17600</v>
      </c>
      <c r="I3" t="s">
        <v>148</v>
      </c>
      <c r="O3" s="17" t="s">
        <v>152</v>
      </c>
    </row>
    <row r="4" spans="1:15" x14ac:dyDescent="0.3">
      <c r="B4" t="s">
        <v>15</v>
      </c>
      <c r="C4" s="2">
        <v>44675</v>
      </c>
      <c r="D4" s="7">
        <v>17600</v>
      </c>
      <c r="E4" s="5">
        <v>2521378</v>
      </c>
      <c r="F4" t="s">
        <v>124</v>
      </c>
      <c r="I4" t="s">
        <v>148</v>
      </c>
      <c r="J4" t="s">
        <v>126</v>
      </c>
    </row>
    <row r="5" spans="1:15" x14ac:dyDescent="0.3">
      <c r="C5" s="2"/>
      <c r="D5" s="6"/>
      <c r="H5" s="7"/>
    </row>
    <row r="6" spans="1:15" x14ac:dyDescent="0.3">
      <c r="B6" t="s">
        <v>0</v>
      </c>
      <c r="C6" s="2">
        <v>44665</v>
      </c>
      <c r="D6" s="13"/>
      <c r="E6" s="5">
        <v>2524448</v>
      </c>
      <c r="F6" t="s">
        <v>24</v>
      </c>
      <c r="G6" t="s">
        <v>149</v>
      </c>
      <c r="H6" s="7">
        <v>8900</v>
      </c>
      <c r="I6" s="1" t="s">
        <v>147</v>
      </c>
    </row>
    <row r="7" spans="1:15" x14ac:dyDescent="0.3">
      <c r="B7" t="s">
        <v>4</v>
      </c>
      <c r="C7" s="2">
        <v>44678</v>
      </c>
      <c r="D7" s="7">
        <v>6900</v>
      </c>
      <c r="E7" s="5">
        <v>2524448</v>
      </c>
      <c r="F7" t="s">
        <v>124</v>
      </c>
      <c r="I7" t="s">
        <v>116</v>
      </c>
      <c r="J7" t="s">
        <v>126</v>
      </c>
    </row>
    <row r="8" spans="1:15" x14ac:dyDescent="0.3">
      <c r="B8" t="s">
        <v>5</v>
      </c>
      <c r="C8" s="2">
        <v>44710</v>
      </c>
      <c r="D8" s="7">
        <v>2000</v>
      </c>
      <c r="E8" s="5">
        <v>2524448</v>
      </c>
      <c r="F8" t="s">
        <v>124</v>
      </c>
      <c r="I8" t="s">
        <v>153</v>
      </c>
      <c r="J8" t="s">
        <v>126</v>
      </c>
    </row>
    <row r="9" spans="1:15" x14ac:dyDescent="0.3">
      <c r="C9" s="2"/>
      <c r="D9" s="6"/>
      <c r="H9" s="7"/>
    </row>
    <row r="10" spans="1:15" x14ac:dyDescent="0.3">
      <c r="B10" t="s">
        <v>1</v>
      </c>
      <c r="C10" s="2">
        <v>44672</v>
      </c>
      <c r="D10" s="13"/>
      <c r="E10" s="5">
        <v>2531465</v>
      </c>
      <c r="F10" t="s">
        <v>24</v>
      </c>
      <c r="G10" t="s">
        <v>149</v>
      </c>
      <c r="H10" s="7">
        <v>3700</v>
      </c>
      <c r="I10" s="1" t="s">
        <v>132</v>
      </c>
    </row>
    <row r="11" spans="1:15" x14ac:dyDescent="0.3">
      <c r="B11" t="s">
        <v>6</v>
      </c>
      <c r="C11" s="2">
        <v>44713</v>
      </c>
      <c r="D11" s="7">
        <v>3700</v>
      </c>
      <c r="E11" s="5">
        <v>2531465</v>
      </c>
      <c r="F11" t="s">
        <v>124</v>
      </c>
      <c r="I11" t="s">
        <v>132</v>
      </c>
      <c r="J11" t="s">
        <v>126</v>
      </c>
    </row>
    <row r="12" spans="1:15" x14ac:dyDescent="0.3">
      <c r="C12" s="2"/>
      <c r="D12" s="6"/>
      <c r="H12" s="7"/>
    </row>
    <row r="13" spans="1:15" x14ac:dyDescent="0.3">
      <c r="B13" t="s">
        <v>12</v>
      </c>
      <c r="C13" s="2">
        <v>44697</v>
      </c>
      <c r="D13" s="13"/>
      <c r="E13" s="5">
        <v>2558098</v>
      </c>
      <c r="F13" t="s">
        <v>24</v>
      </c>
      <c r="G13" t="s">
        <v>149</v>
      </c>
      <c r="H13" s="7">
        <v>13350</v>
      </c>
      <c r="I13" s="1" t="s">
        <v>114</v>
      </c>
    </row>
    <row r="14" spans="1:15" x14ac:dyDescent="0.3">
      <c r="B14" t="s">
        <v>8</v>
      </c>
      <c r="C14" s="2">
        <v>44710</v>
      </c>
      <c r="D14" s="7">
        <v>13350</v>
      </c>
      <c r="E14" s="5">
        <v>2558098</v>
      </c>
      <c r="F14" t="s">
        <v>124</v>
      </c>
      <c r="I14" t="s">
        <v>114</v>
      </c>
      <c r="J14" t="s">
        <v>128</v>
      </c>
    </row>
    <row r="15" spans="1:15" x14ac:dyDescent="0.3">
      <c r="C15" s="2"/>
    </row>
    <row r="16" spans="1:15" x14ac:dyDescent="0.3">
      <c r="B16" t="s">
        <v>11</v>
      </c>
      <c r="C16" s="2">
        <v>44697</v>
      </c>
      <c r="D16" s="13"/>
      <c r="E16" s="5">
        <v>2550641</v>
      </c>
      <c r="F16" t="s">
        <v>24</v>
      </c>
      <c r="G16" t="s">
        <v>149</v>
      </c>
      <c r="H16" s="7">
        <v>3700</v>
      </c>
      <c r="I16" s="1" t="s">
        <v>132</v>
      </c>
    </row>
    <row r="17" spans="1:15" x14ac:dyDescent="0.3">
      <c r="B17" t="s">
        <v>7</v>
      </c>
      <c r="C17" s="2">
        <v>44710</v>
      </c>
      <c r="D17" s="7">
        <v>3700</v>
      </c>
      <c r="E17" s="5">
        <v>2550641</v>
      </c>
      <c r="F17" t="s">
        <v>124</v>
      </c>
      <c r="I17" t="s">
        <v>132</v>
      </c>
      <c r="J17" t="s">
        <v>126</v>
      </c>
    </row>
    <row r="18" spans="1:15" x14ac:dyDescent="0.3">
      <c r="C18" s="2"/>
    </row>
    <row r="19" spans="1:15" x14ac:dyDescent="0.3">
      <c r="B19" t="s">
        <v>16</v>
      </c>
      <c r="C19" s="2">
        <v>44700</v>
      </c>
      <c r="D19" s="13"/>
      <c r="E19" s="5">
        <v>2561481</v>
      </c>
      <c r="F19" t="s">
        <v>24</v>
      </c>
      <c r="G19" t="s">
        <v>149</v>
      </c>
      <c r="H19" s="7">
        <v>3700</v>
      </c>
      <c r="I19" s="1" t="s">
        <v>132</v>
      </c>
    </row>
    <row r="20" spans="1:15" x14ac:dyDescent="0.3">
      <c r="B20" t="s">
        <v>9</v>
      </c>
      <c r="C20" s="2">
        <v>44713</v>
      </c>
      <c r="D20" s="7">
        <v>1600</v>
      </c>
      <c r="E20" s="5">
        <v>2561481</v>
      </c>
      <c r="F20" t="s">
        <v>124</v>
      </c>
      <c r="I20" t="s">
        <v>153</v>
      </c>
      <c r="J20" t="s">
        <v>128</v>
      </c>
    </row>
    <row r="21" spans="1:15" x14ac:dyDescent="0.3">
      <c r="B21" t="s">
        <v>10</v>
      </c>
      <c r="C21" s="2">
        <v>44754</v>
      </c>
      <c r="D21" s="7">
        <v>2100</v>
      </c>
      <c r="E21" s="5">
        <v>2561481</v>
      </c>
      <c r="F21" t="s">
        <v>124</v>
      </c>
      <c r="I21" t="s">
        <v>153</v>
      </c>
      <c r="J21" t="s">
        <v>128</v>
      </c>
    </row>
    <row r="22" spans="1:15" s="1" customFormat="1" x14ac:dyDescent="0.3">
      <c r="A22" s="1" t="s">
        <v>55</v>
      </c>
      <c r="B22"/>
      <c r="D22" s="6">
        <f>SUM(D2:D21)</f>
        <v>50950</v>
      </c>
      <c r="E22" s="4"/>
      <c r="I22" s="1" t="s">
        <v>154</v>
      </c>
    </row>
    <row r="23" spans="1:15" s="1" customFormat="1" x14ac:dyDescent="0.3">
      <c r="B23"/>
      <c r="D23" s="6"/>
      <c r="E23" s="4"/>
    </row>
    <row r="24" spans="1:15" s="8" customFormat="1" ht="18" x14ac:dyDescent="0.35">
      <c r="A24" s="9" t="s">
        <v>111</v>
      </c>
      <c r="B24" s="14" t="s">
        <v>13</v>
      </c>
      <c r="C24" s="14" t="s">
        <v>14</v>
      </c>
      <c r="D24" s="15" t="s">
        <v>26</v>
      </c>
      <c r="E24" s="16" t="s">
        <v>24</v>
      </c>
      <c r="F24" s="14" t="s">
        <v>120</v>
      </c>
      <c r="G24" s="14" t="s">
        <v>136</v>
      </c>
      <c r="H24" s="14" t="s">
        <v>121</v>
      </c>
      <c r="I24" s="14" t="s">
        <v>122</v>
      </c>
      <c r="J24" s="14" t="s">
        <v>127</v>
      </c>
      <c r="K24" s="14" t="s">
        <v>18</v>
      </c>
      <c r="L24" s="14" t="s">
        <v>19</v>
      </c>
      <c r="M24" s="14" t="s">
        <v>20</v>
      </c>
      <c r="N24" s="14" t="s">
        <v>52</v>
      </c>
      <c r="O24" s="14" t="s">
        <v>21</v>
      </c>
    </row>
    <row r="25" spans="1:15" s="1" customFormat="1" x14ac:dyDescent="0.3">
      <c r="A25"/>
      <c r="B25" t="s">
        <v>104</v>
      </c>
      <c r="C25" s="2">
        <v>44663</v>
      </c>
      <c r="D25" s="13"/>
      <c r="E25" s="5">
        <v>2262277</v>
      </c>
      <c r="F25" t="s">
        <v>54</v>
      </c>
      <c r="G25"/>
      <c r="H25" s="7"/>
      <c r="I25"/>
      <c r="J25"/>
      <c r="K25" s="1" t="s">
        <v>17</v>
      </c>
      <c r="L25" s="1" t="s">
        <v>27</v>
      </c>
      <c r="M25" s="1" t="s">
        <v>28</v>
      </c>
      <c r="N25" s="1" t="s">
        <v>53</v>
      </c>
    </row>
    <row r="26" spans="1:15" s="1" customFormat="1" x14ac:dyDescent="0.3">
      <c r="A26"/>
      <c r="B26" t="s">
        <v>98</v>
      </c>
      <c r="C26" s="2">
        <v>44663</v>
      </c>
      <c r="D26" s="13"/>
      <c r="E26" s="5">
        <v>2262277</v>
      </c>
      <c r="F26" t="s">
        <v>123</v>
      </c>
      <c r="G26" t="s">
        <v>137</v>
      </c>
      <c r="H26" s="7">
        <v>1825</v>
      </c>
      <c r="I26" s="1" t="s">
        <v>117</v>
      </c>
      <c r="J26"/>
      <c r="K26"/>
      <c r="L26"/>
      <c r="M26"/>
      <c r="N26"/>
    </row>
    <row r="27" spans="1:15" s="1" customFormat="1" x14ac:dyDescent="0.3">
      <c r="A27"/>
      <c r="B27" t="s">
        <v>91</v>
      </c>
      <c r="C27" s="2">
        <v>44675</v>
      </c>
      <c r="D27" s="7">
        <v>1825</v>
      </c>
      <c r="E27" s="5">
        <v>2262277</v>
      </c>
      <c r="F27" t="s">
        <v>124</v>
      </c>
      <c r="G27"/>
      <c r="H27" s="7"/>
      <c r="I27" t="s">
        <v>117</v>
      </c>
      <c r="J27" t="s">
        <v>126</v>
      </c>
      <c r="K27"/>
      <c r="L27"/>
      <c r="M27"/>
      <c r="N27"/>
    </row>
    <row r="28" spans="1:15" x14ac:dyDescent="0.3">
      <c r="D28"/>
      <c r="E28"/>
    </row>
    <row r="29" spans="1:15" s="1" customFormat="1" x14ac:dyDescent="0.3">
      <c r="A29"/>
      <c r="B29" t="s">
        <v>105</v>
      </c>
      <c r="C29" s="2">
        <v>44663</v>
      </c>
      <c r="D29" s="13"/>
      <c r="E29" s="5">
        <v>2263036</v>
      </c>
      <c r="F29" t="s">
        <v>54</v>
      </c>
      <c r="G29"/>
      <c r="K29"/>
      <c r="L29"/>
      <c r="M29"/>
      <c r="N29"/>
    </row>
    <row r="30" spans="1:15" s="1" customFormat="1" x14ac:dyDescent="0.3">
      <c r="A30"/>
      <c r="B30" t="s">
        <v>110</v>
      </c>
      <c r="C30" s="12">
        <v>44663</v>
      </c>
      <c r="D30" s="13"/>
      <c r="E30" s="4">
        <v>2263036</v>
      </c>
      <c r="F30" s="1" t="s">
        <v>54</v>
      </c>
      <c r="K30"/>
      <c r="L30"/>
      <c r="M30"/>
      <c r="N30"/>
    </row>
    <row r="31" spans="1:15" s="1" customFormat="1" x14ac:dyDescent="0.3">
      <c r="A31"/>
      <c r="B31" t="s">
        <v>99</v>
      </c>
      <c r="C31" s="2">
        <v>44665</v>
      </c>
      <c r="D31" s="13"/>
      <c r="E31" s="5">
        <v>2263036</v>
      </c>
      <c r="F31" t="s">
        <v>123</v>
      </c>
      <c r="G31" t="s">
        <v>137</v>
      </c>
      <c r="H31" s="7">
        <v>1100</v>
      </c>
      <c r="I31" s="1" t="s">
        <v>116</v>
      </c>
      <c r="J31"/>
      <c r="K31"/>
      <c r="L31"/>
      <c r="M31"/>
      <c r="N31"/>
    </row>
    <row r="32" spans="1:15" s="1" customFormat="1" x14ac:dyDescent="0.3">
      <c r="A32"/>
      <c r="B32" t="s">
        <v>92</v>
      </c>
      <c r="C32" s="2">
        <v>44675</v>
      </c>
      <c r="D32" s="7">
        <v>975</v>
      </c>
      <c r="E32" s="5">
        <v>2263036</v>
      </c>
      <c r="F32" t="s">
        <v>124</v>
      </c>
      <c r="G32"/>
      <c r="H32"/>
      <c r="I32" t="s">
        <v>115</v>
      </c>
      <c r="J32" t="s">
        <v>126</v>
      </c>
      <c r="K32"/>
      <c r="L32"/>
      <c r="M32"/>
      <c r="N32"/>
    </row>
    <row r="33" spans="1:14" s="1" customFormat="1" x14ac:dyDescent="0.3">
      <c r="A33"/>
      <c r="B33" t="s">
        <v>89</v>
      </c>
      <c r="C33" s="2">
        <v>44682</v>
      </c>
      <c r="D33" s="7">
        <v>125</v>
      </c>
      <c r="E33" s="5">
        <v>2263036</v>
      </c>
      <c r="F33" t="s">
        <v>124</v>
      </c>
      <c r="G33"/>
      <c r="H33" s="7"/>
      <c r="I33" t="s">
        <v>119</v>
      </c>
      <c r="J33" t="s">
        <v>126</v>
      </c>
      <c r="K33"/>
      <c r="L33"/>
      <c r="M33"/>
      <c r="N33"/>
    </row>
    <row r="34" spans="1:14" s="1" customFormat="1" x14ac:dyDescent="0.3">
      <c r="A34"/>
      <c r="B34"/>
      <c r="C34" s="2"/>
      <c r="D34" s="7"/>
      <c r="E34" s="5"/>
      <c r="F34"/>
      <c r="G34"/>
      <c r="H34" s="7"/>
      <c r="I34"/>
      <c r="J34"/>
      <c r="K34" s="17" t="s">
        <v>129</v>
      </c>
      <c r="L34"/>
      <c r="M34"/>
      <c r="N34"/>
    </row>
    <row r="35" spans="1:14" s="1" customFormat="1" x14ac:dyDescent="0.3">
      <c r="A35"/>
      <c r="B35" t="s">
        <v>107</v>
      </c>
      <c r="C35" s="2">
        <v>44663</v>
      </c>
      <c r="D35" s="13"/>
      <c r="E35" s="5">
        <v>2264584</v>
      </c>
      <c r="F35" t="s">
        <v>54</v>
      </c>
      <c r="G35"/>
      <c r="H35" s="7"/>
      <c r="I35"/>
      <c r="J35"/>
      <c r="K35"/>
      <c r="L35"/>
      <c r="M35"/>
      <c r="N35"/>
    </row>
    <row r="36" spans="1:14" s="1" customFormat="1" x14ac:dyDescent="0.3">
      <c r="A36"/>
      <c r="B36" t="s">
        <v>100</v>
      </c>
      <c r="C36" s="2">
        <v>44672</v>
      </c>
      <c r="D36" s="13"/>
      <c r="E36" s="5">
        <v>2264584</v>
      </c>
      <c r="F36" t="s">
        <v>123</v>
      </c>
      <c r="G36" t="s">
        <v>137</v>
      </c>
      <c r="H36" s="7">
        <v>1350</v>
      </c>
      <c r="I36" s="1" t="s">
        <v>115</v>
      </c>
      <c r="J36"/>
      <c r="K36"/>
      <c r="L36"/>
      <c r="M36"/>
      <c r="N36"/>
    </row>
    <row r="37" spans="1:14" s="1" customFormat="1" x14ac:dyDescent="0.3">
      <c r="A37"/>
      <c r="B37" t="s">
        <v>93</v>
      </c>
      <c r="C37" s="2">
        <v>44689</v>
      </c>
      <c r="D37" s="7">
        <v>1350</v>
      </c>
      <c r="E37" s="5">
        <v>2264584</v>
      </c>
      <c r="F37" t="s">
        <v>124</v>
      </c>
      <c r="G37"/>
      <c r="H37" s="7"/>
      <c r="I37" t="s">
        <v>115</v>
      </c>
      <c r="J37" t="s">
        <v>126</v>
      </c>
      <c r="L37"/>
      <c r="M37"/>
      <c r="N37"/>
    </row>
    <row r="38" spans="1:14" s="1" customFormat="1" x14ac:dyDescent="0.3">
      <c r="A38"/>
      <c r="B38"/>
      <c r="C38" s="2"/>
      <c r="D38" s="7"/>
      <c r="E38" s="5"/>
      <c r="F38"/>
      <c r="G38"/>
      <c r="H38" s="7"/>
      <c r="I38"/>
      <c r="J38"/>
      <c r="K38" s="10"/>
      <c r="L38"/>
      <c r="M38"/>
      <c r="N38"/>
    </row>
    <row r="39" spans="1:14" s="1" customFormat="1" x14ac:dyDescent="0.3">
      <c r="A39"/>
      <c r="B39" t="s">
        <v>108</v>
      </c>
      <c r="C39" s="2">
        <v>44663</v>
      </c>
      <c r="D39" s="13"/>
      <c r="E39" s="5">
        <v>2268992</v>
      </c>
      <c r="F39" t="s">
        <v>54</v>
      </c>
      <c r="G39"/>
      <c r="H39" s="7"/>
      <c r="I39"/>
      <c r="J39"/>
      <c r="K39"/>
      <c r="L39"/>
      <c r="M39"/>
      <c r="N39"/>
    </row>
    <row r="40" spans="1:14" s="1" customFormat="1" x14ac:dyDescent="0.3">
      <c r="A40"/>
      <c r="B40" t="s">
        <v>109</v>
      </c>
      <c r="C40" s="2">
        <v>44663</v>
      </c>
      <c r="D40" s="13"/>
      <c r="E40" s="5">
        <v>2268992</v>
      </c>
      <c r="F40" t="s">
        <v>54</v>
      </c>
      <c r="G40"/>
      <c r="H40" s="7"/>
      <c r="I40"/>
      <c r="J40"/>
      <c r="K40"/>
      <c r="L40"/>
      <c r="M40"/>
      <c r="N40"/>
    </row>
    <row r="41" spans="1:14" s="1" customFormat="1" x14ac:dyDescent="0.3">
      <c r="A41"/>
      <c r="B41" t="s">
        <v>101</v>
      </c>
      <c r="C41" s="2">
        <v>44690</v>
      </c>
      <c r="D41" s="13"/>
      <c r="E41" s="5">
        <v>2268992</v>
      </c>
      <c r="F41" t="s">
        <v>123</v>
      </c>
      <c r="G41" t="s">
        <v>137</v>
      </c>
      <c r="H41" s="7">
        <v>1520</v>
      </c>
      <c r="I41" s="1" t="s">
        <v>114</v>
      </c>
      <c r="J41"/>
      <c r="K41"/>
      <c r="L41"/>
      <c r="M41"/>
      <c r="N41"/>
    </row>
    <row r="42" spans="1:14" s="1" customFormat="1" x14ac:dyDescent="0.3">
      <c r="A42"/>
      <c r="B42" t="s">
        <v>94</v>
      </c>
      <c r="C42" s="2">
        <v>44703</v>
      </c>
      <c r="D42" s="7">
        <v>1520</v>
      </c>
      <c r="E42" s="5">
        <v>2268992</v>
      </c>
      <c r="F42" t="s">
        <v>124</v>
      </c>
      <c r="G42"/>
      <c r="H42" s="7"/>
      <c r="I42" t="s">
        <v>114</v>
      </c>
      <c r="J42" t="s">
        <v>126</v>
      </c>
      <c r="K42"/>
      <c r="L42"/>
      <c r="M42"/>
      <c r="N42"/>
    </row>
    <row r="43" spans="1:14" s="1" customFormat="1" x14ac:dyDescent="0.3">
      <c r="A43"/>
      <c r="B43"/>
      <c r="C43" s="2"/>
      <c r="D43" s="7"/>
      <c r="E43" s="5"/>
      <c r="F43"/>
      <c r="G43"/>
      <c r="H43" s="7"/>
      <c r="I43"/>
      <c r="J43"/>
      <c r="K43"/>
      <c r="L43"/>
      <c r="M43"/>
      <c r="N43"/>
    </row>
    <row r="44" spans="1:14" s="1" customFormat="1" x14ac:dyDescent="0.3">
      <c r="A44"/>
      <c r="B44" t="s">
        <v>97</v>
      </c>
      <c r="C44" s="2">
        <v>44697</v>
      </c>
      <c r="D44" s="13"/>
      <c r="E44" s="5">
        <v>2270563</v>
      </c>
      <c r="F44" t="s">
        <v>54</v>
      </c>
      <c r="G44"/>
      <c r="H44" s="7"/>
      <c r="I44"/>
      <c r="J44"/>
      <c r="K44"/>
      <c r="L44"/>
      <c r="M44"/>
      <c r="N44"/>
    </row>
    <row r="45" spans="1:14" s="1" customFormat="1" x14ac:dyDescent="0.3">
      <c r="A45"/>
      <c r="B45" t="s">
        <v>102</v>
      </c>
      <c r="C45" s="2">
        <v>44697</v>
      </c>
      <c r="D45" s="13"/>
      <c r="E45" s="5">
        <v>2270563</v>
      </c>
      <c r="F45" t="s">
        <v>123</v>
      </c>
      <c r="G45" t="s">
        <v>137</v>
      </c>
      <c r="H45" s="7">
        <v>1800</v>
      </c>
      <c r="I45" s="1" t="s">
        <v>113</v>
      </c>
      <c r="J45"/>
      <c r="K45"/>
      <c r="L45"/>
      <c r="M45"/>
      <c r="N45"/>
    </row>
    <row r="46" spans="1:14" s="1" customFormat="1" x14ac:dyDescent="0.3">
      <c r="A46"/>
      <c r="B46" t="s">
        <v>95</v>
      </c>
      <c r="C46" s="2">
        <v>44710</v>
      </c>
      <c r="D46" s="7">
        <v>1800</v>
      </c>
      <c r="E46" s="5">
        <v>2270563</v>
      </c>
      <c r="F46" t="s">
        <v>124</v>
      </c>
      <c r="G46"/>
      <c r="H46" s="7"/>
      <c r="I46" t="s">
        <v>113</v>
      </c>
      <c r="J46" t="s">
        <v>128</v>
      </c>
      <c r="K46"/>
      <c r="L46"/>
      <c r="M46"/>
      <c r="N46"/>
    </row>
    <row r="47" spans="1:14" s="1" customFormat="1" x14ac:dyDescent="0.3">
      <c r="A47"/>
      <c r="B47"/>
      <c r="C47" s="2"/>
      <c r="D47" s="7"/>
      <c r="E47" s="5"/>
      <c r="F47"/>
      <c r="G47"/>
      <c r="H47" s="7"/>
      <c r="I47"/>
      <c r="J47"/>
      <c r="K47"/>
      <c r="L47"/>
      <c r="M47"/>
      <c r="N47"/>
    </row>
    <row r="48" spans="1:14" s="1" customFormat="1" x14ac:dyDescent="0.3">
      <c r="A48"/>
      <c r="B48" t="s">
        <v>106</v>
      </c>
      <c r="C48" s="2">
        <v>44700</v>
      </c>
      <c r="D48" s="13"/>
      <c r="E48" s="5">
        <v>2271514</v>
      </c>
      <c r="F48" t="s">
        <v>54</v>
      </c>
      <c r="G48"/>
      <c r="K48"/>
      <c r="L48"/>
      <c r="M48"/>
      <c r="N48"/>
    </row>
    <row r="49" spans="1:15" s="1" customFormat="1" x14ac:dyDescent="0.3">
      <c r="A49"/>
      <c r="B49" t="s">
        <v>103</v>
      </c>
      <c r="C49" s="2">
        <v>44700</v>
      </c>
      <c r="D49" s="13"/>
      <c r="E49" s="5">
        <v>2271514</v>
      </c>
      <c r="F49" t="s">
        <v>123</v>
      </c>
      <c r="G49" t="s">
        <v>137</v>
      </c>
      <c r="H49" s="7">
        <v>2040</v>
      </c>
      <c r="I49" s="1" t="s">
        <v>112</v>
      </c>
      <c r="J49"/>
      <c r="K49"/>
      <c r="L49"/>
      <c r="M49"/>
      <c r="N49"/>
    </row>
    <row r="50" spans="1:15" s="1" customFormat="1" x14ac:dyDescent="0.3">
      <c r="A50"/>
      <c r="B50" t="s">
        <v>96</v>
      </c>
      <c r="C50" s="2">
        <v>44710</v>
      </c>
      <c r="D50" s="7">
        <v>1625</v>
      </c>
      <c r="E50" s="5">
        <v>2271514</v>
      </c>
      <c r="F50" t="s">
        <v>124</v>
      </c>
      <c r="G50"/>
      <c r="H50"/>
      <c r="I50" t="s">
        <v>113</v>
      </c>
      <c r="J50" t="s">
        <v>128</v>
      </c>
      <c r="K50"/>
      <c r="L50"/>
      <c r="M50"/>
      <c r="N50"/>
    </row>
    <row r="51" spans="1:15" s="1" customFormat="1" x14ac:dyDescent="0.3">
      <c r="A51"/>
      <c r="B51" t="s">
        <v>90</v>
      </c>
      <c r="C51" s="2">
        <v>44712</v>
      </c>
      <c r="D51" s="7">
        <v>775</v>
      </c>
      <c r="E51" s="5">
        <v>2271514</v>
      </c>
      <c r="F51" t="s">
        <v>124</v>
      </c>
      <c r="G51"/>
      <c r="H51"/>
      <c r="I51" t="s">
        <v>118</v>
      </c>
      <c r="J51" t="s">
        <v>128</v>
      </c>
      <c r="K51"/>
      <c r="L51"/>
      <c r="M51"/>
      <c r="N51"/>
    </row>
    <row r="52" spans="1:15" s="1" customFormat="1" x14ac:dyDescent="0.3">
      <c r="A52" s="1" t="s">
        <v>55</v>
      </c>
      <c r="D52" s="6">
        <f>SUM(D25:D51)</f>
        <v>9995</v>
      </c>
      <c r="I52" s="1" t="s">
        <v>125</v>
      </c>
    </row>
    <row r="53" spans="1:15" s="1" customFormat="1" x14ac:dyDescent="0.3">
      <c r="D53" s="6"/>
      <c r="E53" s="4"/>
    </row>
    <row r="54" spans="1:15" s="8" customFormat="1" ht="18" x14ac:dyDescent="0.35">
      <c r="A54" s="9" t="s">
        <v>30</v>
      </c>
      <c r="B54" s="14" t="s">
        <v>13</v>
      </c>
      <c r="C54" s="14" t="s">
        <v>14</v>
      </c>
      <c r="D54" s="15" t="s">
        <v>26</v>
      </c>
      <c r="E54" s="16" t="s">
        <v>24</v>
      </c>
      <c r="F54" s="14" t="s">
        <v>120</v>
      </c>
      <c r="G54" s="14" t="s">
        <v>136</v>
      </c>
      <c r="H54" s="14" t="s">
        <v>121</v>
      </c>
      <c r="I54" s="14" t="s">
        <v>122</v>
      </c>
      <c r="J54" s="14" t="s">
        <v>127</v>
      </c>
      <c r="K54" s="14" t="s">
        <v>18</v>
      </c>
      <c r="L54" s="14" t="s">
        <v>19</v>
      </c>
      <c r="M54" s="14" t="s">
        <v>20</v>
      </c>
      <c r="N54" s="14" t="s">
        <v>52</v>
      </c>
      <c r="O54" s="14" t="s">
        <v>21</v>
      </c>
    </row>
    <row r="55" spans="1:15" x14ac:dyDescent="0.3">
      <c r="B55" t="s">
        <v>31</v>
      </c>
      <c r="C55" s="12">
        <v>44663</v>
      </c>
      <c r="D55" s="13"/>
      <c r="E55" s="4">
        <v>2262255</v>
      </c>
      <c r="F55" s="1" t="s">
        <v>54</v>
      </c>
      <c r="G55" s="1"/>
      <c r="H55" s="1"/>
      <c r="I55" s="1"/>
      <c r="J55" s="1"/>
      <c r="K55" s="11" t="s">
        <v>17</v>
      </c>
      <c r="L55" s="11" t="s">
        <v>27</v>
      </c>
      <c r="M55" s="11" t="s">
        <v>28</v>
      </c>
      <c r="N55" s="11" t="s">
        <v>53</v>
      </c>
    </row>
    <row r="56" spans="1:15" x14ac:dyDescent="0.3">
      <c r="B56" t="s">
        <v>32</v>
      </c>
      <c r="C56" s="2">
        <v>44663</v>
      </c>
      <c r="D56" s="13"/>
      <c r="E56" s="5">
        <v>2262255</v>
      </c>
      <c r="F56" t="s">
        <v>123</v>
      </c>
      <c r="G56" t="s">
        <v>137</v>
      </c>
      <c r="H56" s="7">
        <v>27150</v>
      </c>
      <c r="I56" s="1" t="s">
        <v>141</v>
      </c>
    </row>
    <row r="57" spans="1:15" x14ac:dyDescent="0.3">
      <c r="B57" t="s">
        <v>37</v>
      </c>
      <c r="C57" s="2">
        <v>44680</v>
      </c>
      <c r="D57" s="7">
        <v>27150</v>
      </c>
      <c r="E57" s="5">
        <v>2262255</v>
      </c>
      <c r="F57" t="s">
        <v>124</v>
      </c>
      <c r="I57" t="s">
        <v>141</v>
      </c>
      <c r="J57" t="s">
        <v>126</v>
      </c>
    </row>
    <row r="58" spans="1:15" x14ac:dyDescent="0.3">
      <c r="C58" s="2"/>
    </row>
    <row r="59" spans="1:15" x14ac:dyDescent="0.3">
      <c r="B59" t="s">
        <v>35</v>
      </c>
      <c r="C59" s="2">
        <v>44665</v>
      </c>
      <c r="D59" s="13"/>
      <c r="E59" s="5">
        <v>2263041</v>
      </c>
      <c r="F59" t="s">
        <v>54</v>
      </c>
      <c r="H59" s="1"/>
      <c r="I59" s="1"/>
      <c r="J59" s="1"/>
    </row>
    <row r="60" spans="1:15" x14ac:dyDescent="0.3">
      <c r="B60" t="s">
        <v>33</v>
      </c>
      <c r="C60" s="2">
        <v>44665</v>
      </c>
      <c r="D60" s="13"/>
      <c r="E60" s="5">
        <v>2263041</v>
      </c>
      <c r="F60" t="s">
        <v>123</v>
      </c>
      <c r="G60" t="s">
        <v>137</v>
      </c>
      <c r="H60" s="7">
        <v>15100</v>
      </c>
      <c r="I60" s="1" t="s">
        <v>139</v>
      </c>
    </row>
    <row r="61" spans="1:15" x14ac:dyDescent="0.3">
      <c r="B61" t="s">
        <v>38</v>
      </c>
      <c r="C61" s="2">
        <v>44680</v>
      </c>
      <c r="D61" s="7">
        <v>11350</v>
      </c>
      <c r="E61" s="5">
        <v>2263041</v>
      </c>
      <c r="F61" t="s">
        <v>124</v>
      </c>
      <c r="I61" t="s">
        <v>140</v>
      </c>
    </row>
    <row r="62" spans="1:15" x14ac:dyDescent="0.3">
      <c r="B62" t="s">
        <v>43</v>
      </c>
      <c r="C62" s="2">
        <v>44694</v>
      </c>
      <c r="D62" s="7">
        <v>3750</v>
      </c>
      <c r="E62" s="5">
        <v>2263041</v>
      </c>
      <c r="F62" t="s">
        <v>124</v>
      </c>
      <c r="I62" t="s">
        <v>132</v>
      </c>
      <c r="J62" t="s">
        <v>126</v>
      </c>
    </row>
    <row r="63" spans="1:15" x14ac:dyDescent="0.3">
      <c r="C63" s="2"/>
      <c r="H63" s="1"/>
      <c r="I63" s="1"/>
      <c r="J63" s="1"/>
    </row>
    <row r="64" spans="1:15" x14ac:dyDescent="0.3">
      <c r="B64" t="s">
        <v>34</v>
      </c>
      <c r="C64" s="2">
        <v>44673</v>
      </c>
      <c r="D64" s="13"/>
      <c r="E64" s="5">
        <v>2264586</v>
      </c>
      <c r="F64" t="s">
        <v>54</v>
      </c>
      <c r="H64" s="1"/>
      <c r="I64" s="1"/>
      <c r="J64" s="1"/>
      <c r="K64" s="17" t="s">
        <v>130</v>
      </c>
    </row>
    <row r="65" spans="2:10" x14ac:dyDescent="0.3">
      <c r="B65" t="s">
        <v>36</v>
      </c>
      <c r="C65" s="2">
        <v>44673</v>
      </c>
      <c r="D65" s="13"/>
      <c r="E65" s="5">
        <v>2264586</v>
      </c>
      <c r="F65" t="s">
        <v>123</v>
      </c>
      <c r="G65" t="s">
        <v>137</v>
      </c>
      <c r="H65" s="7">
        <v>14850</v>
      </c>
      <c r="I65" t="s">
        <v>135</v>
      </c>
    </row>
    <row r="66" spans="2:10" x14ac:dyDescent="0.3">
      <c r="B66" t="s">
        <v>39</v>
      </c>
      <c r="C66" s="2">
        <v>44680</v>
      </c>
      <c r="D66" s="13"/>
      <c r="E66" s="5">
        <v>2264586</v>
      </c>
      <c r="F66" t="s">
        <v>123</v>
      </c>
      <c r="G66" t="s">
        <v>137</v>
      </c>
      <c r="H66" s="7">
        <v>14850</v>
      </c>
      <c r="I66" s="1" t="s">
        <v>135</v>
      </c>
    </row>
    <row r="67" spans="2:10" x14ac:dyDescent="0.3">
      <c r="B67" t="s">
        <v>42</v>
      </c>
      <c r="C67" s="2">
        <v>44694</v>
      </c>
      <c r="D67" s="7">
        <v>14850</v>
      </c>
      <c r="E67" s="5">
        <v>2264586</v>
      </c>
      <c r="F67" t="s">
        <v>124</v>
      </c>
      <c r="I67" t="s">
        <v>135</v>
      </c>
      <c r="J67" t="s">
        <v>126</v>
      </c>
    </row>
    <row r="68" spans="2:10" x14ac:dyDescent="0.3">
      <c r="C68" s="2"/>
    </row>
    <row r="69" spans="2:10" x14ac:dyDescent="0.3">
      <c r="B69" t="s">
        <v>41</v>
      </c>
      <c r="C69" s="2">
        <v>44691</v>
      </c>
      <c r="D69" s="13"/>
      <c r="E69" s="5">
        <v>2268861</v>
      </c>
      <c r="F69" t="s">
        <v>54</v>
      </c>
      <c r="H69" s="1"/>
      <c r="I69" s="1"/>
      <c r="J69" s="1"/>
    </row>
    <row r="70" spans="2:10" x14ac:dyDescent="0.3">
      <c r="B70" t="s">
        <v>40</v>
      </c>
      <c r="C70" s="2">
        <v>44691</v>
      </c>
      <c r="D70" s="13"/>
      <c r="E70" s="5">
        <v>2268861</v>
      </c>
      <c r="F70" t="s">
        <v>123</v>
      </c>
      <c r="G70" t="s">
        <v>137</v>
      </c>
      <c r="H70" s="7">
        <v>14850</v>
      </c>
      <c r="I70" s="1" t="s">
        <v>135</v>
      </c>
    </row>
    <row r="71" spans="2:10" x14ac:dyDescent="0.3">
      <c r="B71" t="s">
        <v>48</v>
      </c>
      <c r="C71" s="2">
        <v>44707</v>
      </c>
      <c r="D71" s="7">
        <v>14850</v>
      </c>
      <c r="E71" s="5">
        <v>2268861</v>
      </c>
      <c r="F71" t="s">
        <v>124</v>
      </c>
      <c r="I71" t="s">
        <v>135</v>
      </c>
      <c r="J71" t="s">
        <v>126</v>
      </c>
    </row>
    <row r="72" spans="2:10" x14ac:dyDescent="0.3">
      <c r="C72" s="2"/>
    </row>
    <row r="73" spans="2:10" x14ac:dyDescent="0.3">
      <c r="B73" t="s">
        <v>44</v>
      </c>
      <c r="C73" s="2">
        <v>44697</v>
      </c>
      <c r="D73" s="13"/>
      <c r="E73" s="5">
        <v>2270598</v>
      </c>
      <c r="F73" t="s">
        <v>54</v>
      </c>
      <c r="H73" s="1"/>
      <c r="I73" s="1"/>
      <c r="J73" s="1"/>
    </row>
    <row r="74" spans="2:10" x14ac:dyDescent="0.3">
      <c r="B74" t="s">
        <v>45</v>
      </c>
      <c r="C74" s="2">
        <v>44697</v>
      </c>
      <c r="D74" s="13"/>
      <c r="E74" s="5">
        <v>2270598</v>
      </c>
      <c r="F74" t="s">
        <v>123</v>
      </c>
      <c r="G74" t="s">
        <v>138</v>
      </c>
      <c r="H74" s="7">
        <v>21450</v>
      </c>
      <c r="I74" s="1" t="s">
        <v>134</v>
      </c>
    </row>
    <row r="75" spans="2:10" x14ac:dyDescent="0.3">
      <c r="B75" t="s">
        <v>49</v>
      </c>
      <c r="C75" s="2">
        <v>44712</v>
      </c>
      <c r="D75" s="7">
        <v>21450</v>
      </c>
      <c r="E75" s="5">
        <v>2270598</v>
      </c>
      <c r="F75" t="s">
        <v>124</v>
      </c>
      <c r="I75" t="s">
        <v>134</v>
      </c>
      <c r="J75" t="s">
        <v>128</v>
      </c>
    </row>
    <row r="76" spans="2:10" x14ac:dyDescent="0.3">
      <c r="C76" s="2"/>
    </row>
    <row r="77" spans="2:10" x14ac:dyDescent="0.3">
      <c r="B77" t="s">
        <v>46</v>
      </c>
      <c r="C77" s="2">
        <v>44700</v>
      </c>
      <c r="D77" s="13"/>
      <c r="E77" s="5">
        <v>2271520</v>
      </c>
      <c r="F77" t="s">
        <v>54</v>
      </c>
      <c r="H77" s="1"/>
      <c r="I77" s="1"/>
      <c r="J77" s="1"/>
    </row>
    <row r="78" spans="2:10" x14ac:dyDescent="0.3">
      <c r="B78" t="s">
        <v>47</v>
      </c>
      <c r="C78" s="2">
        <v>44700</v>
      </c>
      <c r="D78" s="13"/>
      <c r="E78" s="5">
        <v>2271520</v>
      </c>
      <c r="F78" t="s">
        <v>123</v>
      </c>
      <c r="G78" t="s">
        <v>137</v>
      </c>
      <c r="H78" s="7">
        <v>12300</v>
      </c>
      <c r="I78" s="1" t="s">
        <v>133</v>
      </c>
    </row>
    <row r="79" spans="2:10" x14ac:dyDescent="0.3">
      <c r="B79" t="s">
        <v>50</v>
      </c>
      <c r="C79" s="2">
        <v>44712</v>
      </c>
      <c r="D79" s="7">
        <v>9900</v>
      </c>
      <c r="E79" s="5">
        <v>2271520</v>
      </c>
      <c r="F79" t="s">
        <v>124</v>
      </c>
      <c r="I79" t="s">
        <v>131</v>
      </c>
      <c r="J79" t="s">
        <v>128</v>
      </c>
    </row>
    <row r="80" spans="2:10" x14ac:dyDescent="0.3">
      <c r="B80" t="s">
        <v>51</v>
      </c>
      <c r="C80" s="2">
        <v>44729</v>
      </c>
      <c r="D80" s="7">
        <v>2400</v>
      </c>
      <c r="E80" s="5">
        <v>2271520</v>
      </c>
      <c r="F80" t="s">
        <v>124</v>
      </c>
      <c r="I80" t="s">
        <v>132</v>
      </c>
      <c r="J80" t="s">
        <v>128</v>
      </c>
    </row>
    <row r="81" spans="1:15" s="1" customFormat="1" x14ac:dyDescent="0.3">
      <c r="A81" s="1" t="s">
        <v>55</v>
      </c>
      <c r="D81" s="6">
        <f>SUM(D55:D80)</f>
        <v>105700</v>
      </c>
      <c r="E81" s="4"/>
      <c r="F81"/>
      <c r="G81"/>
      <c r="I81" s="1" t="s">
        <v>142</v>
      </c>
    </row>
    <row r="82" spans="1:15" s="1" customFormat="1" x14ac:dyDescent="0.3">
      <c r="D82" s="6"/>
      <c r="E82" s="4"/>
      <c r="F82"/>
      <c r="G82"/>
    </row>
    <row r="84" spans="1:15" s="8" customFormat="1" ht="18" x14ac:dyDescent="0.35">
      <c r="A84" s="9" t="s">
        <v>79</v>
      </c>
      <c r="B84" s="14" t="s">
        <v>13</v>
      </c>
      <c r="C84" s="14" t="s">
        <v>14</v>
      </c>
      <c r="D84" s="15" t="s">
        <v>26</v>
      </c>
      <c r="E84" s="16" t="s">
        <v>24</v>
      </c>
      <c r="F84" s="14" t="s">
        <v>120</v>
      </c>
      <c r="G84" s="14" t="s">
        <v>136</v>
      </c>
      <c r="H84" s="14" t="s">
        <v>121</v>
      </c>
      <c r="I84" s="14" t="s">
        <v>122</v>
      </c>
      <c r="J84" s="14" t="s">
        <v>127</v>
      </c>
      <c r="K84" s="14" t="s">
        <v>18</v>
      </c>
      <c r="L84" s="14" t="s">
        <v>19</v>
      </c>
      <c r="M84" s="14" t="s">
        <v>20</v>
      </c>
      <c r="N84" s="14" t="s">
        <v>52</v>
      </c>
      <c r="O84" s="14" t="s">
        <v>21</v>
      </c>
    </row>
    <row r="85" spans="1:15" x14ac:dyDescent="0.3">
      <c r="B85" t="s">
        <v>85</v>
      </c>
      <c r="C85" s="2">
        <v>44663</v>
      </c>
      <c r="D85" s="13"/>
      <c r="E85"/>
      <c r="F85" t="s">
        <v>88</v>
      </c>
      <c r="G85" s="1"/>
      <c r="H85" s="1"/>
      <c r="I85" s="1"/>
      <c r="J85" s="1"/>
      <c r="K85" s="1" t="s">
        <v>143</v>
      </c>
      <c r="L85" s="1" t="s">
        <v>144</v>
      </c>
      <c r="M85" s="1" t="s">
        <v>145</v>
      </c>
      <c r="N85" s="1" t="s">
        <v>53</v>
      </c>
    </row>
    <row r="86" spans="1:15" x14ac:dyDescent="0.3">
      <c r="B86" t="s">
        <v>86</v>
      </c>
      <c r="D86" s="13"/>
      <c r="E86"/>
      <c r="F86" t="s">
        <v>54</v>
      </c>
      <c r="K86" s="11" t="s">
        <v>17</v>
      </c>
      <c r="L86" s="11" t="s">
        <v>27</v>
      </c>
      <c r="M86" s="11" t="s">
        <v>28</v>
      </c>
      <c r="N86" s="11" t="s">
        <v>53</v>
      </c>
    </row>
    <row r="87" spans="1:15" x14ac:dyDescent="0.3">
      <c r="B87" t="s">
        <v>87</v>
      </c>
      <c r="C87" s="2">
        <v>44663</v>
      </c>
      <c r="D87" s="7">
        <v>3600</v>
      </c>
      <c r="E87"/>
      <c r="F87" t="s">
        <v>24</v>
      </c>
      <c r="G87" t="s">
        <v>146</v>
      </c>
      <c r="H87" s="1"/>
      <c r="I87" t="s">
        <v>115</v>
      </c>
      <c r="J87" s="1"/>
    </row>
    <row r="88" spans="1:15" x14ac:dyDescent="0.3">
      <c r="B88" t="s">
        <v>84</v>
      </c>
      <c r="C88" s="2">
        <v>44665</v>
      </c>
      <c r="D88" s="7">
        <v>2800</v>
      </c>
      <c r="E88"/>
      <c r="F88" t="s">
        <v>24</v>
      </c>
      <c r="G88" t="s">
        <v>146</v>
      </c>
      <c r="I88" t="s">
        <v>132</v>
      </c>
      <c r="K88" s="11"/>
      <c r="L88" s="11"/>
      <c r="M88" s="11"/>
      <c r="N88" s="11"/>
    </row>
    <row r="89" spans="1:15" x14ac:dyDescent="0.3">
      <c r="B89" t="s">
        <v>83</v>
      </c>
      <c r="C89" s="2">
        <v>44673</v>
      </c>
      <c r="D89" s="7">
        <v>2900</v>
      </c>
      <c r="E89"/>
      <c r="F89" t="s">
        <v>24</v>
      </c>
      <c r="G89" t="s">
        <v>146</v>
      </c>
      <c r="I89" t="s">
        <v>115</v>
      </c>
      <c r="K89" s="11"/>
      <c r="L89" s="11"/>
      <c r="M89" s="11"/>
      <c r="N89" s="11"/>
    </row>
    <row r="90" spans="1:15" x14ac:dyDescent="0.3">
      <c r="B90" t="s">
        <v>82</v>
      </c>
      <c r="C90" s="2">
        <v>44690</v>
      </c>
      <c r="D90" s="7">
        <v>2900</v>
      </c>
      <c r="E90"/>
      <c r="F90" t="s">
        <v>24</v>
      </c>
      <c r="G90" t="s">
        <v>146</v>
      </c>
      <c r="I90" t="s">
        <v>115</v>
      </c>
      <c r="K90" s="11"/>
      <c r="L90" s="11"/>
      <c r="M90" s="11"/>
      <c r="N90" s="11"/>
    </row>
    <row r="91" spans="1:15" x14ac:dyDescent="0.3">
      <c r="B91" t="s">
        <v>81</v>
      </c>
      <c r="C91" s="2">
        <v>44697</v>
      </c>
      <c r="D91" s="7">
        <v>3720</v>
      </c>
      <c r="E91"/>
      <c r="F91" t="s">
        <v>24</v>
      </c>
      <c r="G91" t="s">
        <v>146</v>
      </c>
      <c r="I91" t="s">
        <v>147</v>
      </c>
      <c r="K91" s="11"/>
      <c r="L91" s="11"/>
      <c r="M91" s="11"/>
      <c r="N91" s="11"/>
    </row>
    <row r="92" spans="1:15" x14ac:dyDescent="0.3">
      <c r="A92" s="1"/>
      <c r="B92" t="s">
        <v>80</v>
      </c>
      <c r="C92" s="2">
        <v>44700</v>
      </c>
      <c r="D92" s="7">
        <v>1700</v>
      </c>
      <c r="E92"/>
      <c r="F92" t="s">
        <v>24</v>
      </c>
      <c r="G92" t="s">
        <v>146</v>
      </c>
      <c r="I92" t="s">
        <v>115</v>
      </c>
      <c r="K92" s="11"/>
      <c r="L92" s="11"/>
      <c r="M92" s="11"/>
      <c r="N92" s="11"/>
    </row>
    <row r="93" spans="1:15" x14ac:dyDescent="0.3">
      <c r="A93" s="1" t="s">
        <v>55</v>
      </c>
      <c r="B93" s="1"/>
      <c r="C93" s="1"/>
      <c r="D93" s="6">
        <f>SUM(D85:D92)</f>
        <v>17620</v>
      </c>
      <c r="E93"/>
      <c r="I93" s="1" t="s">
        <v>141</v>
      </c>
    </row>
    <row r="94" spans="1:15" x14ac:dyDescent="0.3">
      <c r="E94"/>
    </row>
    <row r="95" spans="1:15" x14ac:dyDescent="0.3">
      <c r="E95"/>
    </row>
    <row r="96" spans="1:15" x14ac:dyDescent="0.3">
      <c r="E96"/>
    </row>
    <row r="97" spans="1:15" s="1" customFormat="1" x14ac:dyDescent="0.3">
      <c r="B97"/>
      <c r="D97" s="6"/>
    </row>
    <row r="98" spans="1:15" s="1" customFormat="1" x14ac:dyDescent="0.3">
      <c r="D98" s="6"/>
    </row>
    <row r="99" spans="1:15" s="1" customFormat="1" x14ac:dyDescent="0.3">
      <c r="D99" s="6"/>
    </row>
    <row r="100" spans="1:15" s="1" customFormat="1" x14ac:dyDescent="0.3">
      <c r="D100" s="6"/>
    </row>
    <row r="101" spans="1:15" s="1" customFormat="1" x14ac:dyDescent="0.3">
      <c r="D101" s="6"/>
    </row>
    <row r="102" spans="1:15" s="1" customFormat="1" x14ac:dyDescent="0.3">
      <c r="D102" s="6"/>
    </row>
    <row r="103" spans="1:15" s="1" customFormat="1" x14ac:dyDescent="0.3">
      <c r="D103" s="6"/>
    </row>
    <row r="104" spans="1:15" x14ac:dyDescent="0.3">
      <c r="E104"/>
    </row>
    <row r="105" spans="1:15" s="8" customFormat="1" ht="18" x14ac:dyDescent="0.35">
      <c r="A105" s="9" t="s">
        <v>56</v>
      </c>
      <c r="B105" s="14" t="s">
        <v>13</v>
      </c>
      <c r="C105" s="14" t="s">
        <v>14</v>
      </c>
      <c r="D105" s="15" t="s">
        <v>26</v>
      </c>
      <c r="E105" s="16" t="s">
        <v>24</v>
      </c>
      <c r="F105" s="14" t="s">
        <v>120</v>
      </c>
      <c r="G105" s="14" t="s">
        <v>136</v>
      </c>
      <c r="H105" s="14" t="s">
        <v>121</v>
      </c>
      <c r="I105" s="14" t="s">
        <v>122</v>
      </c>
      <c r="J105" s="14" t="s">
        <v>127</v>
      </c>
      <c r="K105" s="14" t="s">
        <v>18</v>
      </c>
      <c r="L105" s="14" t="s">
        <v>19</v>
      </c>
      <c r="M105" s="14" t="s">
        <v>20</v>
      </c>
      <c r="N105" s="14" t="s">
        <v>52</v>
      </c>
      <c r="O105" s="14" t="s">
        <v>21</v>
      </c>
    </row>
    <row r="106" spans="1:15" x14ac:dyDescent="0.3">
      <c r="B106" t="s">
        <v>77</v>
      </c>
      <c r="D106" s="13"/>
      <c r="F106" t="s">
        <v>54</v>
      </c>
      <c r="K106" s="11" t="s">
        <v>143</v>
      </c>
      <c r="L106" s="11" t="s">
        <v>27</v>
      </c>
      <c r="M106" s="11" t="s">
        <v>28</v>
      </c>
      <c r="N106" s="11" t="s">
        <v>53</v>
      </c>
    </row>
    <row r="108" spans="1:15" x14ac:dyDescent="0.3">
      <c r="B108" t="s">
        <v>78</v>
      </c>
      <c r="C108" s="2">
        <v>44663</v>
      </c>
      <c r="D108" s="13"/>
      <c r="E108" s="5">
        <v>3509900</v>
      </c>
      <c r="F108" t="s">
        <v>123</v>
      </c>
      <c r="G108" t="s">
        <v>155</v>
      </c>
      <c r="H108" s="7">
        <v>31400</v>
      </c>
      <c r="I108" t="s">
        <v>162</v>
      </c>
    </row>
    <row r="109" spans="1:15" x14ac:dyDescent="0.3">
      <c r="B109" t="s">
        <v>65</v>
      </c>
      <c r="C109" s="2">
        <v>44675</v>
      </c>
      <c r="D109" s="13"/>
      <c r="E109" s="5">
        <v>3509900</v>
      </c>
      <c r="F109" t="s">
        <v>124</v>
      </c>
      <c r="H109" s="7">
        <v>29100</v>
      </c>
      <c r="I109" t="s">
        <v>160</v>
      </c>
      <c r="J109" t="s">
        <v>126</v>
      </c>
      <c r="O109" t="s">
        <v>161</v>
      </c>
    </row>
    <row r="110" spans="1:15" x14ac:dyDescent="0.3">
      <c r="A110" s="1"/>
      <c r="B110" t="s">
        <v>57</v>
      </c>
      <c r="C110" s="2">
        <v>44675</v>
      </c>
      <c r="D110" s="7">
        <v>29100</v>
      </c>
      <c r="E110" s="5">
        <v>3509900</v>
      </c>
      <c r="F110" t="s">
        <v>124</v>
      </c>
      <c r="H110" s="7"/>
      <c r="I110" s="1" t="s">
        <v>160</v>
      </c>
      <c r="J110" t="s">
        <v>126</v>
      </c>
    </row>
    <row r="111" spans="1:15" x14ac:dyDescent="0.3">
      <c r="A111" s="1"/>
      <c r="C111" s="2"/>
      <c r="H111" s="7"/>
    </row>
    <row r="112" spans="1:15" x14ac:dyDescent="0.3">
      <c r="B112" t="s">
        <v>76</v>
      </c>
      <c r="C112" s="2">
        <v>44665</v>
      </c>
      <c r="D112" s="13"/>
      <c r="E112" s="5">
        <v>3512728</v>
      </c>
      <c r="F112" t="s">
        <v>123</v>
      </c>
      <c r="G112" t="s">
        <v>137</v>
      </c>
      <c r="H112" s="7">
        <v>24640</v>
      </c>
      <c r="I112" t="s">
        <v>163</v>
      </c>
    </row>
    <row r="113" spans="2:15" x14ac:dyDescent="0.3">
      <c r="B113" t="s">
        <v>66</v>
      </c>
      <c r="D113" s="13"/>
      <c r="E113" s="5">
        <v>3512728</v>
      </c>
      <c r="F113" t="s">
        <v>124</v>
      </c>
      <c r="H113" s="7">
        <v>21105</v>
      </c>
      <c r="I113" t="s">
        <v>156</v>
      </c>
      <c r="J113" t="s">
        <v>126</v>
      </c>
      <c r="O113" t="s">
        <v>161</v>
      </c>
    </row>
    <row r="114" spans="2:15" x14ac:dyDescent="0.3">
      <c r="B114" t="s">
        <v>58</v>
      </c>
      <c r="C114" s="2">
        <v>44675</v>
      </c>
      <c r="D114" s="7">
        <v>21105</v>
      </c>
      <c r="E114" s="5">
        <v>3512728</v>
      </c>
      <c r="F114" t="s">
        <v>124</v>
      </c>
      <c r="H114" s="7"/>
      <c r="I114" s="1" t="s">
        <v>156</v>
      </c>
      <c r="J114" t="s">
        <v>126</v>
      </c>
    </row>
    <row r="115" spans="2:15" x14ac:dyDescent="0.3">
      <c r="B115" t="s">
        <v>68</v>
      </c>
      <c r="C115" s="2">
        <v>44710</v>
      </c>
      <c r="D115" s="13"/>
      <c r="E115" s="5">
        <v>3512728</v>
      </c>
      <c r="F115" t="s">
        <v>124</v>
      </c>
      <c r="H115" s="7">
        <v>3535</v>
      </c>
      <c r="I115" t="s">
        <v>116</v>
      </c>
      <c r="J115" t="s">
        <v>126</v>
      </c>
      <c r="O115" t="s">
        <v>161</v>
      </c>
    </row>
    <row r="116" spans="2:15" x14ac:dyDescent="0.3">
      <c r="B116" t="s">
        <v>59</v>
      </c>
      <c r="C116" s="2">
        <v>44710</v>
      </c>
      <c r="D116" s="7">
        <v>3535</v>
      </c>
      <c r="E116" s="5">
        <v>3512828</v>
      </c>
      <c r="F116" t="s">
        <v>124</v>
      </c>
      <c r="H116" s="7"/>
      <c r="I116" s="1" t="s">
        <v>116</v>
      </c>
      <c r="J116" t="s">
        <v>126</v>
      </c>
    </row>
    <row r="117" spans="2:15" x14ac:dyDescent="0.3">
      <c r="C117" s="2"/>
      <c r="H117" s="7"/>
    </row>
    <row r="118" spans="2:15" x14ac:dyDescent="0.3">
      <c r="B118" t="s">
        <v>75</v>
      </c>
      <c r="C118" s="2">
        <v>44672</v>
      </c>
      <c r="D118" s="13"/>
      <c r="E118" s="5">
        <v>3519356</v>
      </c>
      <c r="F118" t="s">
        <v>123</v>
      </c>
      <c r="G118" t="s">
        <v>155</v>
      </c>
      <c r="H118" s="7">
        <v>29700</v>
      </c>
      <c r="I118" t="s">
        <v>163</v>
      </c>
    </row>
    <row r="119" spans="2:15" x14ac:dyDescent="0.3">
      <c r="B119" t="s">
        <v>71</v>
      </c>
      <c r="C119" s="2">
        <v>44710</v>
      </c>
      <c r="D119" s="13"/>
      <c r="E119" s="5">
        <v>3519356</v>
      </c>
      <c r="F119" t="s">
        <v>124</v>
      </c>
      <c r="H119" s="7">
        <v>31950</v>
      </c>
      <c r="I119" t="s">
        <v>157</v>
      </c>
      <c r="J119" t="s">
        <v>126</v>
      </c>
      <c r="O119" t="s">
        <v>161</v>
      </c>
    </row>
    <row r="120" spans="2:15" x14ac:dyDescent="0.3">
      <c r="B120" t="s">
        <v>60</v>
      </c>
      <c r="C120" s="2">
        <v>44710</v>
      </c>
      <c r="D120" s="7">
        <v>31950</v>
      </c>
      <c r="E120" s="5">
        <v>3519356</v>
      </c>
      <c r="F120" t="s">
        <v>124</v>
      </c>
      <c r="H120" s="7"/>
      <c r="I120" s="1" t="s">
        <v>157</v>
      </c>
      <c r="J120" t="s">
        <v>126</v>
      </c>
      <c r="K120" s="17" t="s">
        <v>165</v>
      </c>
    </row>
    <row r="121" spans="2:15" x14ac:dyDescent="0.3">
      <c r="C121" s="2"/>
      <c r="H121" s="7"/>
    </row>
    <row r="122" spans="2:15" x14ac:dyDescent="0.3">
      <c r="B122" t="s">
        <v>74</v>
      </c>
      <c r="C122" s="2">
        <v>44691</v>
      </c>
      <c r="D122" s="13"/>
      <c r="E122" s="5">
        <v>3536258</v>
      </c>
      <c r="F122" t="s">
        <v>123</v>
      </c>
      <c r="G122" t="s">
        <v>137</v>
      </c>
      <c r="H122" s="7"/>
    </row>
    <row r="123" spans="2:15" x14ac:dyDescent="0.3">
      <c r="B123" t="s">
        <v>69</v>
      </c>
      <c r="C123" s="2">
        <v>44710</v>
      </c>
      <c r="D123" s="13"/>
      <c r="E123" s="5">
        <v>3536258</v>
      </c>
      <c r="F123" t="s">
        <v>124</v>
      </c>
      <c r="H123" s="7">
        <v>30400</v>
      </c>
      <c r="I123" t="s">
        <v>158</v>
      </c>
      <c r="J123" t="s">
        <v>126</v>
      </c>
      <c r="O123" t="s">
        <v>161</v>
      </c>
    </row>
    <row r="124" spans="2:15" x14ac:dyDescent="0.3">
      <c r="B124" t="s">
        <v>61</v>
      </c>
      <c r="C124" s="2">
        <v>44710</v>
      </c>
      <c r="D124" s="7">
        <v>30400</v>
      </c>
      <c r="E124" s="5">
        <v>3536258</v>
      </c>
      <c r="F124" t="s">
        <v>124</v>
      </c>
      <c r="H124" s="7"/>
      <c r="I124" s="1" t="s">
        <v>158</v>
      </c>
      <c r="J124" t="s">
        <v>126</v>
      </c>
    </row>
    <row r="125" spans="2:15" x14ac:dyDescent="0.3">
      <c r="C125" s="2"/>
      <c r="H125" s="7"/>
    </row>
    <row r="126" spans="2:15" x14ac:dyDescent="0.3">
      <c r="B126" t="s">
        <v>73</v>
      </c>
      <c r="C126" s="2">
        <v>44697</v>
      </c>
      <c r="D126" s="13"/>
      <c r="E126" s="5">
        <v>3542009</v>
      </c>
      <c r="F126" t="s">
        <v>123</v>
      </c>
      <c r="G126" t="s">
        <v>137</v>
      </c>
      <c r="H126" s="7"/>
    </row>
    <row r="127" spans="2:15" x14ac:dyDescent="0.3">
      <c r="B127" t="s">
        <v>67</v>
      </c>
      <c r="C127" s="2">
        <v>44710</v>
      </c>
      <c r="D127" s="13"/>
      <c r="E127" s="5">
        <v>3542009</v>
      </c>
      <c r="F127" t="s">
        <v>124</v>
      </c>
      <c r="H127" s="7">
        <v>38675</v>
      </c>
      <c r="I127" t="s">
        <v>125</v>
      </c>
      <c r="J127" t="s">
        <v>128</v>
      </c>
      <c r="O127" t="s">
        <v>161</v>
      </c>
    </row>
    <row r="128" spans="2:15" x14ac:dyDescent="0.3">
      <c r="B128" t="s">
        <v>62</v>
      </c>
      <c r="C128" s="2">
        <v>44710</v>
      </c>
      <c r="D128" s="7">
        <v>38675</v>
      </c>
      <c r="E128" s="5">
        <v>3542009</v>
      </c>
      <c r="F128" t="s">
        <v>124</v>
      </c>
      <c r="H128" s="7"/>
      <c r="I128" s="1" t="s">
        <v>125</v>
      </c>
      <c r="J128" t="s">
        <v>128</v>
      </c>
    </row>
    <row r="129" spans="1:15" x14ac:dyDescent="0.3">
      <c r="C129" s="2"/>
      <c r="H129" s="7"/>
    </row>
    <row r="130" spans="1:15" x14ac:dyDescent="0.3">
      <c r="B130" t="s">
        <v>72</v>
      </c>
      <c r="C130" s="2">
        <v>44701</v>
      </c>
      <c r="D130" s="13"/>
      <c r="E130" s="5">
        <v>3546544</v>
      </c>
      <c r="F130" t="s">
        <v>123</v>
      </c>
      <c r="G130" t="s">
        <v>137</v>
      </c>
      <c r="H130" s="7">
        <v>30150</v>
      </c>
      <c r="I130" t="s">
        <v>158</v>
      </c>
      <c r="K130" s="17" t="s">
        <v>167</v>
      </c>
    </row>
    <row r="131" spans="1:15" x14ac:dyDescent="0.3">
      <c r="B131" t="s">
        <v>63</v>
      </c>
      <c r="C131" s="2">
        <v>44738</v>
      </c>
      <c r="D131" s="7">
        <v>3500</v>
      </c>
      <c r="E131" s="5">
        <v>3546544</v>
      </c>
      <c r="F131" t="s">
        <v>124</v>
      </c>
      <c r="H131" s="7"/>
      <c r="I131" s="1" t="s">
        <v>116</v>
      </c>
      <c r="J131" t="s">
        <v>128</v>
      </c>
    </row>
    <row r="132" spans="1:15" x14ac:dyDescent="0.3">
      <c r="B132" t="s">
        <v>70</v>
      </c>
      <c r="C132" s="2">
        <v>44710</v>
      </c>
      <c r="D132" s="13"/>
      <c r="E132" s="5">
        <v>3546544</v>
      </c>
      <c r="F132" t="s">
        <v>124</v>
      </c>
      <c r="H132" s="7">
        <v>25700</v>
      </c>
      <c r="I132" t="s">
        <v>159</v>
      </c>
      <c r="J132" t="s">
        <v>128</v>
      </c>
      <c r="O132" t="s">
        <v>161</v>
      </c>
    </row>
    <row r="133" spans="1:15" x14ac:dyDescent="0.3">
      <c r="B133" t="s">
        <v>64</v>
      </c>
      <c r="C133" s="2">
        <v>44710</v>
      </c>
      <c r="D133" s="7">
        <v>25700</v>
      </c>
      <c r="E133" s="5">
        <v>3546544</v>
      </c>
      <c r="F133" t="s">
        <v>124</v>
      </c>
      <c r="H133" s="7"/>
      <c r="I133" s="1" t="s">
        <v>159</v>
      </c>
    </row>
    <row r="134" spans="1:15" x14ac:dyDescent="0.3">
      <c r="A134" s="1" t="s">
        <v>55</v>
      </c>
      <c r="D134" s="6">
        <f>SUM(D106:D133)</f>
        <v>183965</v>
      </c>
      <c r="I134" s="1" t="s">
        <v>164</v>
      </c>
    </row>
    <row r="137" spans="1:15" ht="18" x14ac:dyDescent="0.35">
      <c r="A137" s="9" t="s">
        <v>166</v>
      </c>
      <c r="D137" s="6">
        <f>D22+D52+D81+D93+D134</f>
        <v>368230</v>
      </c>
      <c r="I137" s="1">
        <f>48+57+164+32+259</f>
        <v>560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efg</dc:creator>
  <cp:lastModifiedBy>efg</cp:lastModifiedBy>
  <dcterms:created xsi:type="dcterms:W3CDTF">2015-06-05T18:17:20Z</dcterms:created>
  <dcterms:modified xsi:type="dcterms:W3CDTF">2023-04-28T06:40:54Z</dcterms:modified>
</cp:coreProperties>
</file>