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4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2" i="32"/>
  <c r="J43"/>
  <c r="J44"/>
  <c r="J45"/>
  <c r="J46"/>
  <c r="J41"/>
  <c r="F4" i="34"/>
  <c r="F5"/>
  <c r="F6"/>
  <c r="F7"/>
  <c r="F8"/>
  <c r="F9"/>
  <c r="F10"/>
  <c r="F11"/>
  <c r="F12"/>
  <c r="F13"/>
  <c r="F14"/>
  <c r="F15"/>
  <c r="F16"/>
  <c r="F17"/>
  <c r="F3"/>
  <c r="J61" i="32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C5" i="33"/>
  <c r="A5"/>
  <c r="F5"/>
  <c r="C6"/>
  <c r="A6"/>
  <c r="F6"/>
  <c r="C7"/>
  <c r="A7"/>
  <c r="F7" s="1"/>
  <c r="C8"/>
  <c r="A8"/>
  <c r="F8" s="1"/>
  <c r="C9"/>
  <c r="A9"/>
  <c r="F9"/>
  <c r="C10"/>
  <c r="A10"/>
  <c r="F10"/>
  <c r="C11"/>
  <c r="A11"/>
  <c r="F11" s="1"/>
  <c r="C12"/>
  <c r="A12"/>
  <c r="F12" s="1"/>
  <c r="A4"/>
  <c r="F4" s="1"/>
  <c r="C4"/>
  <c r="F3"/>
  <c r="J87" i="32"/>
  <c r="J83"/>
  <c r="J84"/>
  <c r="J85"/>
  <c r="J86"/>
  <c r="J32"/>
  <c r="J33"/>
  <c r="J34"/>
  <c r="J35"/>
  <c r="J36"/>
  <c r="J37"/>
  <c r="J38"/>
  <c r="J39"/>
  <c r="J40"/>
  <c r="J28"/>
  <c r="J31"/>
  <c r="J47"/>
  <c r="J48"/>
  <c r="J49"/>
  <c r="J50"/>
  <c r="J51"/>
  <c r="J52"/>
  <c r="J53"/>
  <c r="J54"/>
  <c r="J55"/>
  <c r="J56"/>
  <c r="J57"/>
  <c r="J58"/>
  <c r="J59"/>
  <c r="J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1" l="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<sst xmlns="http://schemas.openxmlformats.org/spreadsheetml/2006/main" count="627" uniqueCount="315">
  <si>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</si>
  <si>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</si>
  <si>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</si>
  <si>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</si>
  <si>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</si>
  <si>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</si>
  <si>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</si>
  <si>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</si>
  <si>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</si>
  <si>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</si>
  <si>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</si>
  <si>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</si>
  <si>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</si>
  <si>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</si>
  <si>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</si>
  <si>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</si>
  <si>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</si>
  <si>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</si>
  <si>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</si>
  <si>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</si>
  <si>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</si>
  <si>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</si>
  <si>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</si>
  <si>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</si>
  <si>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</si>
  <si>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</si>
  <si>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</si>
  <si>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</si>
  <si>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</si>
  <si>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</si>
  <si>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</si>
  <si>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</si>
  <si>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</si>
  <si>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</si>
  <si>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</si>
  <si>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</si>
  <si>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</si>
  <si>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</si>
  <si>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</si>
  <si>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</si>
  <si>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</si>
  <si>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</si>
  <si>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</si>
  <si>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</si>
  <si>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</si>
  <si>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</si>
  <si>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</si>
  <si>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</si>
  <si>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</si>
  <si>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</si>
  <si>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</si>
  <si>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</si>
  <si>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</si>
  <si>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</si>
  <si>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</si>
  <si>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</si>
  <si>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</si>
  <si>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</si>
  <si>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</si>
  <si>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</si>
  <si>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</si>
  <si>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</si>
  <si>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</si>
  <si>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</si>
  <si>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</si>
  <si>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Package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</si>
  <si>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</si>
  <si>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</si>
  <si>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</si>
  <si>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Texture2</t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</si>
  <si>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</si>
  <si>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</si>
  <si>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</si>
  <si>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</si>
  <si>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</si>
  <si>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</si>
  <si>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</si>
  <si>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</si>
  <si>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</si>
  <si>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</si>
  <si>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</si>
  <si>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</si>
  <si>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</si>
  <si>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</si>
  <si>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</si>
  <si>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</si>
  <si>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</si>
  <si>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</si>
  <si>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</si>
  <si>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</si>
  <si>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</si>
  <si>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</si>
  <si>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</si>
  <si>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</si>
  <si>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</si>
  <si>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</si>
  <si>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</si>
  <si>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</si>
  <si>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</si>
  <si>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</si>
  <si>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</si>
  <si>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</si>
  <si>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</si>
  <si>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</si>
  <si>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</si>
  <si>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</si>
  <si>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</si>
  <si>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</si>
  <si>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</si>
  <si>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 xml:space="preserve">stars_highlight </t>
  </si>
  <si>
    <t xml:space="preserve">start_normal </t>
  </si>
  <si>
    <t>ticket _highlight</t>
  </si>
  <si>
    <t xml:space="preserve">ticket_normal 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</si>
  <si>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</si>
  <si>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</si>
  <si>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</si>
  <si>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</si>
  <si>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</si>
  <si>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</si>
  <si>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</si>
  <si>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</si>
  <si>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</si>
  <si>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</si>
  <si>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</si>
  <si>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</si>
  <si>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</si>
  <si>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</si>
  <si>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</si>
  <si>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</si>
  <si>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</si>
  <si>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</si>
  <si>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</si>
  <si>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</si>
  <si>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</si>
  <si>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</si>
  <si>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</si>
  <si>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</si>
  <si>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NanJing/card_nanjing01</t>
  </si>
  <si>
    <t>NanJing/card_nanjing02</t>
  </si>
  <si>
    <t>NanJing/card_nanjing03</t>
  </si>
  <si>
    <t>NanJing/card_nanjing04</t>
  </si>
  <si>
    <t>NanJing/card_nanjing05</t>
  </si>
  <si>
    <t>NanJing/card_nanjing06</t>
  </si>
  <si>
    <t>NanJing/card_nanjing07</t>
  </si>
  <si>
    <t>NanJing/card_nanjing08</t>
  </si>
  <si>
    <t>NanJing/card_nanjing09</t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</si>
  <si>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</si>
  <si>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</si>
  <si>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</si>
  <si>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</si>
  <si>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</si>
  <si>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</si>
  <si>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</si>
  <si>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</si>
  <si>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</si>
  <si>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</si>
  <si>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</si>
  <si>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</si>
  <si>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</si>
  <si>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</si>
  <si>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</si>
  <si>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</si>
  <si>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</si>
  <si>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</si>
  <si>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</si>
  <si>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</si>
  <si>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</si>
  <si>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</si>
  <si>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</si>
  <si>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</si>
  <si>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</si>
  <si>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</si>
  <si>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</si>
  <si>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</si>
  <si>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</si>
  <si>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</si>
  <si>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</si>
  <si>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</si>
  <si>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</si>
  <si>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</si>
  <si>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</si>
  <si>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</si>
  <si>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</si>
  <si>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</si>
  <si>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</si>
  <si>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</si>
  <si>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</si>
  <si>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</si>
  <si>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</si>
  <si>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</si>
  <si>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</si>
  <si>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</si>
  <si>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traffic</t>
  </si>
  <si>
    <t>cycling/traffic</t>
    <phoneticPr fontId="10" type="noConversion"/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</si>
  <si>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</si>
  <si>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</si>
  <si>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</si>
  <si>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</si>
  <si>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ZhenJiang/card_zhenjiang01</t>
    <phoneticPr fontId="10" type="noConversion"/>
  </si>
  <si>
    <t>ZhenJiang/card_zhenjiang02</t>
  </si>
  <si>
    <t>ZhenJiang/card_zhenjiang03</t>
  </si>
  <si>
    <t>ZhenJiang/card_zhenjiang04</t>
  </si>
  <si>
    <t>ZhenJiang/card_zhenjiang05</t>
  </si>
  <si>
    <t>ZhenJiang/card_zhenjiang06</t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</si>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</sst>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49" fontId="16" fillId="0" borderId="1" xfId="4" applyNumberFormat="1" applyFont="1" applyBorder="1" applyAlignment="1">
      <alignment horizontal="center"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7" fillId="0" borderId="2" xfId="4" applyNumberFormat="1" applyFont="1" applyBorder="1">
      <alignment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3" sqref="A13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158</v>
      </c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44</v>
      </c>
    </row>
    <row r="2" spans="1:6">
      <c r="A2" s="16" t="s">
        <v>164</v>
      </c>
      <c r="B2" s="6" t="s">
        <v>165</v>
      </c>
      <c r="C2" s="6" t="s">
        <v>166</v>
      </c>
      <c r="D2" s="6" t="s">
        <v>167</v>
      </c>
      <c r="E2" s="6" t="s">
        <v>168</v>
      </c>
      <c r="F2" s="10" t="s">
        <v>57</v>
      </c>
    </row>
    <row r="3" spans="1:6">
      <c r="A3" s="16">
        <v>10000</v>
      </c>
      <c r="B3" s="6">
        <v>10</v>
      </c>
      <c r="C3" s="6" t="s">
        <v>163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7"/>
  <sheetViews>
    <sheetView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88" sqref="A88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117</v>
      </c>
      <c r="F1" s="1" t="s">
        <v>118</v>
      </c>
      <c r="G1" s="1" t="s">
        <v>54</v>
      </c>
      <c r="H1" s="1" t="s">
        <v>67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116</v>
      </c>
      <c r="F2" s="6" t="s">
        <v>115</v>
      </c>
      <c r="G2" s="6" t="s">
        <v>66</v>
      </c>
      <c r="H2" s="6" t="s">
        <v>68</v>
      </c>
      <c r="I2" s="15" t="s">
        <v>50</v>
      </c>
      <c r="J2" s="10" t="s">
        <v>57</v>
      </c>
    </row>
    <row r="3" spans="1:10">
      <c r="A3" s="17">
        <v>1</v>
      </c>
      <c r="B3" s="6" t="s">
        <v>70</v>
      </c>
      <c r="C3" s="6" t="s">
        <v>71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72</v>
      </c>
      <c r="E4" s="10" t="s">
        <v>64</v>
      </c>
      <c r="F4" s="12" t="s">
        <v>63</v>
      </c>
      <c r="G4" s="6" t="s">
        <v>96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73</v>
      </c>
      <c r="E5" s="10" t="s">
        <v>64</v>
      </c>
      <c r="F5" s="12" t="s">
        <v>63</v>
      </c>
      <c r="G5" s="6" t="s">
        <v>96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74</v>
      </c>
      <c r="E6" s="10" t="s">
        <v>64</v>
      </c>
      <c r="F6" s="12" t="s">
        <v>63</v>
      </c>
      <c r="G6" s="6" t="s">
        <v>96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75</v>
      </c>
      <c r="E7" s="10" t="s">
        <v>64</v>
      </c>
      <c r="F7" s="12" t="s">
        <v>63</v>
      </c>
      <c r="G7" s="6" t="s">
        <v>96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76</v>
      </c>
      <c r="E8" s="10" t="s">
        <v>64</v>
      </c>
      <c r="F8" s="12" t="s">
        <v>63</v>
      </c>
      <c r="G8" s="6" t="s">
        <v>96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77</v>
      </c>
      <c r="E9" s="10" t="s">
        <v>64</v>
      </c>
      <c r="F9" s="12" t="s">
        <v>63</v>
      </c>
      <c r="G9" s="6" t="s">
        <v>96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78</v>
      </c>
      <c r="E10" s="10" t="s">
        <v>64</v>
      </c>
      <c r="F10" s="12" t="s">
        <v>63</v>
      </c>
      <c r="G10" s="6" t="s">
        <v>96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79</v>
      </c>
      <c r="E11" s="10" t="s">
        <v>64</v>
      </c>
      <c r="F11" s="12" t="s">
        <v>63</v>
      </c>
      <c r="G11" s="6" t="s">
        <v>96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80</v>
      </c>
      <c r="E12" s="10" t="s">
        <v>64</v>
      </c>
      <c r="F12" s="12" t="s">
        <v>63</v>
      </c>
      <c r="G12" s="6" t="s">
        <v>96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81</v>
      </c>
      <c r="E13" s="10" t="s">
        <v>64</v>
      </c>
      <c r="F13" s="12" t="s">
        <v>63</v>
      </c>
      <c r="G13" s="6" t="s">
        <v>96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82</v>
      </c>
      <c r="E14" s="10" t="s">
        <v>64</v>
      </c>
      <c r="F14" s="12" t="s">
        <v>63</v>
      </c>
      <c r="G14" s="6" t="s">
        <v>96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83</v>
      </c>
      <c r="E15" s="10" t="s">
        <v>64</v>
      </c>
      <c r="F15" s="12" t="s">
        <v>63</v>
      </c>
      <c r="G15" s="6" t="s">
        <v>96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84</v>
      </c>
      <c r="E16" s="10" t="s">
        <v>64</v>
      </c>
      <c r="F16" s="12" t="s">
        <v>63</v>
      </c>
      <c r="G16" s="6" t="s">
        <v>96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85</v>
      </c>
      <c r="E17" s="10" t="s">
        <v>64</v>
      </c>
      <c r="F17" s="12" t="s">
        <v>63</v>
      </c>
      <c r="G17" s="6" t="s">
        <v>96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86</v>
      </c>
      <c r="E18" s="10" t="s">
        <v>64</v>
      </c>
      <c r="F18" s="12" t="s">
        <v>63</v>
      </c>
      <c r="G18" s="6" t="s">
        <v>96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87</v>
      </c>
      <c r="E19" s="10" t="s">
        <v>64</v>
      </c>
      <c r="F19" s="12" t="s">
        <v>63</v>
      </c>
      <c r="G19" s="6" t="s">
        <v>96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88</v>
      </c>
      <c r="E20" s="10" t="s">
        <v>64</v>
      </c>
      <c r="F20" s="12" t="s">
        <v>63</v>
      </c>
      <c r="G20" s="6" t="s">
        <v>96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89</v>
      </c>
      <c r="E21" s="10" t="s">
        <v>64</v>
      </c>
      <c r="F21" s="12" t="s">
        <v>63</v>
      </c>
      <c r="G21" s="6" t="s">
        <v>96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90</v>
      </c>
      <c r="E22" s="10" t="s">
        <v>64</v>
      </c>
      <c r="F22" s="12" t="s">
        <v>63</v>
      </c>
      <c r="G22" s="6" t="s">
        <v>96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91</v>
      </c>
      <c r="E23" s="10" t="s">
        <v>64</v>
      </c>
      <c r="F23" s="12" t="s">
        <v>63</v>
      </c>
      <c r="G23" s="6" t="s">
        <v>96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92</v>
      </c>
      <c r="E24" s="10" t="s">
        <v>64</v>
      </c>
      <c r="F24" s="12" t="s">
        <v>63</v>
      </c>
      <c r="G24" s="6" t="s">
        <v>96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93</v>
      </c>
      <c r="E25" s="10" t="s">
        <v>64</v>
      </c>
      <c r="F25" s="12" t="s">
        <v>63</v>
      </c>
      <c r="G25" s="6" t="s">
        <v>96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94</v>
      </c>
      <c r="E26" s="10" t="s">
        <v>64</v>
      </c>
      <c r="F26" s="12" t="s">
        <v>63</v>
      </c>
      <c r="G26" s="6" t="s">
        <v>96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95</v>
      </c>
      <c r="E27" s="10" t="s">
        <v>64</v>
      </c>
      <c r="F27" s="12" t="s">
        <v>63</v>
      </c>
      <c r="G27" s="6" t="s">
        <v>96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125</v>
      </c>
      <c r="E28" s="10" t="s">
        <v>64</v>
      </c>
      <c r="F28" s="12" t="s">
        <v>63</v>
      </c>
      <c r="G28" s="6" t="s">
        <v>96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2</v>
      </c>
      <c r="D31" s="10" t="s">
        <v>192</v>
      </c>
      <c r="E31" s="10" t="s">
        <v>65</v>
      </c>
      <c r="F31" s="12" t="s">
        <v>69</v>
      </c>
      <c r="H31" s="10" t="s">
        <v>193</v>
      </c>
      <c r="I31" s="15">
        <v>1</v>
      </c>
      <c r="J31" s="10" t="str">
        <f t="shared" ref="J31:J60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Name="traffic" FileType="Texture2" AB="cycling/traffic" Enable="1" /&gt;</v>
      </c>
    </row>
    <row r="32" spans="1:10">
      <c r="A32" s="15">
        <v>3</v>
      </c>
      <c r="D32" s="10" t="s">
        <v>136</v>
      </c>
      <c r="E32" s="10" t="s">
        <v>64</v>
      </c>
      <c r="F32" s="12" t="s">
        <v>63</v>
      </c>
      <c r="G32" s="10" t="s">
        <v>127</v>
      </c>
      <c r="I32" s="15">
        <v>1</v>
      </c>
      <c r="J32" s="10" t="str">
        <f t="shared" si="2"/>
        <v xml:space="preserve">  &lt;Image Name="card_nanjing01" FileType="Sprite" Path="Cycling/Site/NanJing/card_nanjing01" Enable="1" /&gt;</v>
      </c>
    </row>
    <row r="33" spans="1:10">
      <c r="A33" s="15">
        <v>3</v>
      </c>
      <c r="D33" s="10" t="s">
        <v>128</v>
      </c>
      <c r="E33" s="10" t="s">
        <v>64</v>
      </c>
      <c r="F33" s="12" t="s">
        <v>63</v>
      </c>
      <c r="G33" s="10" t="s">
        <v>127</v>
      </c>
      <c r="I33" s="15">
        <v>1</v>
      </c>
      <c r="J33" s="10" t="str">
        <f t="shared" si="2"/>
        <v xml:space="preserve">  &lt;Image Name="card_nanjing02" FileType="Sprite" Path="Cycling/Site/NanJing/card_nanjing02" Enable="1" /&gt;</v>
      </c>
    </row>
    <row r="34" spans="1:10">
      <c r="A34" s="15">
        <v>3</v>
      </c>
      <c r="D34" s="10" t="s">
        <v>129</v>
      </c>
      <c r="E34" s="10" t="s">
        <v>64</v>
      </c>
      <c r="F34" s="12" t="s">
        <v>63</v>
      </c>
      <c r="G34" s="10" t="s">
        <v>127</v>
      </c>
      <c r="I34" s="15">
        <v>1</v>
      </c>
      <c r="J34" s="10" t="str">
        <f t="shared" si="2"/>
        <v xml:space="preserve">  &lt;Image Name="card_nanjing03" FileType="Sprite" Path="Cycling/Site/NanJing/card_nanjing03" Enable="1" /&gt;</v>
      </c>
    </row>
    <row r="35" spans="1:10">
      <c r="A35" s="15">
        <v>3</v>
      </c>
      <c r="D35" s="10" t="s">
        <v>130</v>
      </c>
      <c r="E35" s="10" t="s">
        <v>64</v>
      </c>
      <c r="F35" s="12" t="s">
        <v>63</v>
      </c>
      <c r="G35" s="10" t="s">
        <v>127</v>
      </c>
      <c r="I35" s="15">
        <v>1</v>
      </c>
      <c r="J35" s="10" t="str">
        <f t="shared" si="2"/>
        <v xml:space="preserve">  &lt;Image Name="card_nanjing04" FileType="Sprite" Path="Cycling/Site/NanJing/card_nanjing04" Enable="1" /&gt;</v>
      </c>
    </row>
    <row r="36" spans="1:10">
      <c r="A36" s="15">
        <v>3</v>
      </c>
      <c r="D36" s="10" t="s">
        <v>131</v>
      </c>
      <c r="E36" s="10" t="s">
        <v>64</v>
      </c>
      <c r="F36" s="12" t="s">
        <v>63</v>
      </c>
      <c r="G36" s="10" t="s">
        <v>127</v>
      </c>
      <c r="I36" s="15">
        <v>1</v>
      </c>
      <c r="J36" s="10" t="str">
        <f t="shared" si="2"/>
        <v xml:space="preserve">  &lt;Image Name="card_nanjing05" FileType="Sprite" Path="Cycling/Site/NanJing/card_nanjing05" Enable="1" /&gt;</v>
      </c>
    </row>
    <row r="37" spans="1:10">
      <c r="A37" s="15">
        <v>3</v>
      </c>
      <c r="D37" s="10" t="s">
        <v>132</v>
      </c>
      <c r="E37" s="10" t="s">
        <v>64</v>
      </c>
      <c r="F37" s="12" t="s">
        <v>63</v>
      </c>
      <c r="G37" s="10" t="s">
        <v>127</v>
      </c>
      <c r="I37" s="15">
        <v>1</v>
      </c>
      <c r="J37" s="10" t="str">
        <f t="shared" si="2"/>
        <v xml:space="preserve">  &lt;Image Name="card_nanjing06" FileType="Sprite" Path="Cycling/Site/NanJing/card_nanjing06" Enable="1" /&gt;</v>
      </c>
    </row>
    <row r="38" spans="1:10">
      <c r="A38" s="15">
        <v>3</v>
      </c>
      <c r="D38" s="10" t="s">
        <v>133</v>
      </c>
      <c r="E38" s="10" t="s">
        <v>64</v>
      </c>
      <c r="F38" s="12" t="s">
        <v>63</v>
      </c>
      <c r="G38" s="10" t="s">
        <v>127</v>
      </c>
      <c r="I38" s="15">
        <v>1</v>
      </c>
      <c r="J38" s="10" t="str">
        <f t="shared" si="2"/>
        <v xml:space="preserve">  &lt;Image Name="card_nanjing07" FileType="Sprite" Path="Cycling/Site/NanJing/card_nanjing07" Enable="1" /&gt;</v>
      </c>
    </row>
    <row r="39" spans="1:10">
      <c r="A39" s="15">
        <v>3</v>
      </c>
      <c r="D39" s="10" t="s">
        <v>134</v>
      </c>
      <c r="E39" s="10" t="s">
        <v>64</v>
      </c>
      <c r="F39" s="12" t="s">
        <v>63</v>
      </c>
      <c r="G39" s="10" t="s">
        <v>127</v>
      </c>
      <c r="I39" s="15">
        <v>1</v>
      </c>
      <c r="J39" s="10" t="str">
        <f t="shared" si="2"/>
        <v xml:space="preserve">  &lt;Image Name="card_nanjing08" FileType="Sprite" Path="Cycling/Site/NanJing/card_nanjing08" Enable="1" /&gt;</v>
      </c>
    </row>
    <row r="40" spans="1:10">
      <c r="A40" s="15">
        <v>3</v>
      </c>
      <c r="D40" s="10" t="s">
        <v>135</v>
      </c>
      <c r="E40" s="10" t="s">
        <v>64</v>
      </c>
      <c r="F40" s="12" t="s">
        <v>63</v>
      </c>
      <c r="G40" s="10" t="s">
        <v>127</v>
      </c>
      <c r="I40" s="15">
        <v>1</v>
      </c>
      <c r="J40" s="10" t="str">
        <f t="shared" si="2"/>
        <v xml:space="preserve">  &lt;Image Name="card_nanjing09" FileType="Sprite" Path="Cycling/Site/NanJing/card_nanjing09" Enable="1" /&gt;</v>
      </c>
    </row>
    <row r="41" spans="1:10">
      <c r="A41" s="15">
        <v>3</v>
      </c>
      <c r="D41" s="10" t="s">
        <v>204</v>
      </c>
      <c r="E41" s="10" t="s">
        <v>64</v>
      </c>
      <c r="F41" s="12" t="s">
        <v>63</v>
      </c>
      <c r="G41" s="10" t="s">
        <v>210</v>
      </c>
      <c r="I41" s="15">
        <v>1</v>
      </c>
      <c r="J41" s="10" t="str">
        <f t="shared" ref="J41" si="3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Name="card_zhenjiang01" FileType="Sprite" Path="Cycling/Site/ZhenJiang/card_zhenjiang01" Enable="1" /&gt;</v>
      </c>
    </row>
    <row r="42" spans="1:10">
      <c r="A42" s="15">
        <v>3</v>
      </c>
      <c r="D42" s="10" t="s">
        <v>205</v>
      </c>
      <c r="E42" s="10" t="s">
        <v>64</v>
      </c>
      <c r="F42" s="12" t="s">
        <v>63</v>
      </c>
      <c r="G42" s="10" t="s">
        <v>210</v>
      </c>
      <c r="I42" s="15">
        <v>1</v>
      </c>
      <c r="J42" s="10" t="str">
        <f t="shared" ref="J42:J46" si="4">IF(A42=1,"&lt;Module Name="""&amp;B42&amp;""" Desc="""&amp;C42&amp;"""&gt;",IF(E42="Package","  &lt;Image Name="""&amp;D42&amp;""" FileType="""&amp;F42&amp;""" AB="""&amp;H42&amp;""" Enable="""&amp;I42&amp;""" /&gt;",IF(E42="Single","  &lt;Image Name="""&amp;D42&amp;""" FileType="""&amp;F42&amp;""" Path="""&amp;G42&amp;D42&amp;""" Enable="""&amp;I42&amp;""" /&gt;", IF(A42=4,"&lt;/Module&gt;",""))))</f>
        <v xml:space="preserve">  &lt;Image Name="card_zhenjiang02" FileType="Sprite" Path="Cycling/Site/ZhenJiang/card_zhenjiang02" Enable="1" /&gt;</v>
      </c>
    </row>
    <row r="43" spans="1:10">
      <c r="A43" s="15">
        <v>3</v>
      </c>
      <c r="D43" s="10" t="s">
        <v>206</v>
      </c>
      <c r="E43" s="10" t="s">
        <v>64</v>
      </c>
      <c r="F43" s="12" t="s">
        <v>63</v>
      </c>
      <c r="G43" s="10" t="s">
        <v>210</v>
      </c>
      <c r="I43" s="15">
        <v>1</v>
      </c>
      <c r="J43" s="10" t="str">
        <f t="shared" si="4"/>
        <v xml:space="preserve">  &lt;Image Name="card_zhenjiang03" FileType="Sprite" Path="Cycling/Site/ZhenJiang/card_zhenjiang03" Enable="1" /&gt;</v>
      </c>
    </row>
    <row r="44" spans="1:10">
      <c r="A44" s="15">
        <v>3</v>
      </c>
      <c r="D44" s="10" t="s">
        <v>207</v>
      </c>
      <c r="E44" s="10" t="s">
        <v>64</v>
      </c>
      <c r="F44" s="12" t="s">
        <v>63</v>
      </c>
      <c r="G44" s="10" t="s">
        <v>210</v>
      </c>
      <c r="I44" s="15">
        <v>1</v>
      </c>
      <c r="J44" s="10" t="str">
        <f t="shared" si="4"/>
        <v xml:space="preserve">  &lt;Image Name="card_zhenjiang04" FileType="Sprite" Path="Cycling/Site/ZhenJiang/card_zhenjiang04" Enable="1" /&gt;</v>
      </c>
    </row>
    <row r="45" spans="1:10">
      <c r="A45" s="15">
        <v>3</v>
      </c>
      <c r="D45" s="10" t="s">
        <v>208</v>
      </c>
      <c r="E45" s="10" t="s">
        <v>64</v>
      </c>
      <c r="F45" s="12" t="s">
        <v>63</v>
      </c>
      <c r="G45" s="10" t="s">
        <v>210</v>
      </c>
      <c r="I45" s="15">
        <v>1</v>
      </c>
      <c r="J45" s="10" t="str">
        <f t="shared" si="4"/>
        <v xml:space="preserve">  &lt;Image Name="card_zhenjiang05" FileType="Sprite" Path="Cycling/Site/ZhenJiang/card_zhenjiang05" Enable="1" /&gt;</v>
      </c>
    </row>
    <row r="46" spans="1:10">
      <c r="A46" s="15">
        <v>3</v>
      </c>
      <c r="D46" s="10" t="s">
        <v>209</v>
      </c>
      <c r="E46" s="10" t="s">
        <v>64</v>
      </c>
      <c r="F46" s="12" t="s">
        <v>63</v>
      </c>
      <c r="G46" s="10" t="s">
        <v>210</v>
      </c>
      <c r="I46" s="15">
        <v>1</v>
      </c>
      <c r="J46" s="10" t="str">
        <f t="shared" si="4"/>
        <v xml:space="preserve">  &lt;Image Name="card_zhenjiang06" FileType="Sprite" Path="Cycling/Site/ZhenJiang/card_zhenjiang06" Enable="1" /&gt;</v>
      </c>
    </row>
    <row r="47" spans="1:10">
      <c r="A47" s="15">
        <v>3</v>
      </c>
      <c r="D47" s="10" t="s">
        <v>146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Name="arrow_panel" FileType="Sprite" Path="Cycling/View/arrow_panel" Enable="1" /&gt;</v>
      </c>
    </row>
    <row r="48" spans="1:10">
      <c r="A48" s="15">
        <v>3</v>
      </c>
      <c r="D48" s="10" t="s">
        <v>97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Name="back" FileType="Sprite" Path="Cycling/View/back" Enable="1" /&gt;</v>
      </c>
    </row>
    <row r="49" spans="1:10">
      <c r="A49" s="15">
        <v>3</v>
      </c>
      <c r="D49" s="10" t="s">
        <v>98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Name="book" FileType="Sprite" Path="Cycling/View/book" Enable="1" /&gt;</v>
      </c>
    </row>
    <row r="50" spans="1:10">
      <c r="A50" s="15">
        <v>3</v>
      </c>
      <c r="D50" s="10" t="s">
        <v>147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Name="bus" FileType="Sprite" Path="Cycling/View/bus" Enable="1" /&gt;</v>
      </c>
    </row>
    <row r="51" spans="1:10">
      <c r="A51" s="15">
        <v>3</v>
      </c>
      <c r="D51" s="10" t="s">
        <v>119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Name="card_back1" FileType="Sprite" Path="Cycling/View/card_back1" Enable="1" /&gt;</v>
      </c>
    </row>
    <row r="52" spans="1:10">
      <c r="A52" s="15">
        <v>3</v>
      </c>
      <c r="D52" s="10" t="s">
        <v>120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Name="card_back2" FileType="Sprite" Path="Cycling/View/card_back2" Enable="1" /&gt;</v>
      </c>
    </row>
    <row r="53" spans="1:10">
      <c r="A53" s="15">
        <v>3</v>
      </c>
      <c r="D53" s="10" t="s">
        <v>121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Name="card_bg" FileType="Sprite" Path="Cycling/View/card_bg" Enable="1" /&gt;</v>
      </c>
    </row>
    <row r="54" spans="1:10">
      <c r="A54" s="15">
        <v>3</v>
      </c>
      <c r="D54" s="10" t="s">
        <v>122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Name="card_place" FileType="Sprite" Path="Cycling/View/card_place" Enable="1" /&gt;</v>
      </c>
    </row>
    <row r="55" spans="1:10">
      <c r="A55" s="15">
        <v>3</v>
      </c>
      <c r="D55" s="10" t="s">
        <v>123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si="2"/>
        <v xml:space="preserve">  &lt;Image Name="card_return" FileType="Sprite" Path="Cycling/View/card_return" Enable="1" /&gt;</v>
      </c>
    </row>
    <row r="56" spans="1:10">
      <c r="A56" s="15">
        <v>3</v>
      </c>
      <c r="D56" s="10" t="s">
        <v>148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2"/>
        <v xml:space="preserve">  &lt;Image Name="coin" FileType="Sprite" Path="Cycling/View/coin" Enable="1" /&gt;</v>
      </c>
    </row>
    <row r="57" spans="1:10">
      <c r="A57" s="15">
        <v>3</v>
      </c>
      <c r="D57" s="10" t="s">
        <v>99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si="2"/>
        <v xml:space="preserve">  &lt;Image Name="coin_border" FileType="Sprite" Path="Cycling/View/coin_border" Enable="1" /&gt;</v>
      </c>
    </row>
    <row r="58" spans="1:10">
      <c r="A58" s="15">
        <v>3</v>
      </c>
      <c r="D58" s="10" t="s">
        <v>60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2"/>
        <v xml:space="preserve">  &lt;Image Name="coord" FileType="Sprite" Path="Cycling/View/coord" Enable="1" /&gt;</v>
      </c>
    </row>
    <row r="59" spans="1:10">
      <c r="A59" s="15">
        <v>3</v>
      </c>
      <c r="D59" s="10" t="s">
        <v>126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2"/>
        <v xml:space="preserve">  &lt;Image Name="coord_friend" FileType="Sprite" Path="Cycling/View/coord_friend" Enable="1" /&gt;</v>
      </c>
    </row>
    <row r="60" spans="1:10">
      <c r="A60" s="15">
        <v>3</v>
      </c>
      <c r="D60" s="10" t="s">
        <v>149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2"/>
        <v xml:space="preserve">  &lt;Image Name="cost_panel" FileType="Sprite" Path="Cycling/View/cost_panel" Enable="1" /&gt;</v>
      </c>
    </row>
    <row r="61" spans="1:10">
      <c r="A61" s="15">
        <v>3</v>
      </c>
      <c r="D61" s="10" t="s">
        <v>180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ref="J61:J82" si="5">IF(A61=1,"&lt;Module Name="""&amp;B61&amp;""" Desc="""&amp;C61&amp;"""&gt;",IF(E61="Package","  &lt;Image Name="""&amp;D61&amp;""" FileType="""&amp;F61&amp;""" AB="""&amp;H61&amp;""" Enable="""&amp;I61&amp;""" /&gt;",IF(E61="Single","  &lt;Image Name="""&amp;D61&amp;""" FileType="""&amp;F61&amp;""" Path="""&amp;G61&amp;D61&amp;""" Enable="""&amp;I61&amp;""" /&gt;", IF(A61=4,"&lt;/Module&gt;",""))))</f>
        <v xml:space="preserve">  &lt;Image Name="disable_button" FileType="Sprite" Path="Cycling/View/disable_button" Enable="1" /&gt;</v>
      </c>
    </row>
    <row r="62" spans="1:10">
      <c r="A62" s="15">
        <v>3</v>
      </c>
      <c r="D62" s="10" t="s">
        <v>179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5"/>
        <v xml:space="preserve">  &lt;Image Name="enable_button" FileType="Sprite" Path="Cycling/View/enable_button" Enable="1" /&gt;</v>
      </c>
    </row>
    <row r="63" spans="1:10">
      <c r="A63" s="15">
        <v>3</v>
      </c>
      <c r="D63" s="10" t="s">
        <v>100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5"/>
        <v xml:space="preserve">  &lt;Image Name="go" FileType="Sprite" Path="Cycling/View/go" Enable="1" /&gt;</v>
      </c>
    </row>
    <row r="64" spans="1:10">
      <c r="A64" s="15">
        <v>3</v>
      </c>
      <c r="D64" s="10" t="s">
        <v>101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5"/>
        <v xml:space="preserve">  &lt;Image Name="hp_border" FileType="Sprite" Path="Cycling/View/hp_border" Enable="1" /&gt;</v>
      </c>
    </row>
    <row r="65" spans="1:10">
      <c r="A65" s="15">
        <v>3</v>
      </c>
      <c r="D65" s="10" t="s">
        <v>178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5"/>
        <v xml:space="preserve">  &lt;Image Name="pay_border" FileType="Sprite" Path="Cycling/View/pay_border" Enable="1" /&gt;</v>
      </c>
    </row>
    <row r="66" spans="1:10">
      <c r="A66" s="15">
        <v>3</v>
      </c>
      <c r="D66" s="10" t="s">
        <v>177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si="5"/>
        <v xml:space="preserve">  &lt;Image Name="pay_panel" FileType="Sprite" Path="Cycling/View/pay_panel" Enable="1" /&gt;</v>
      </c>
    </row>
    <row r="67" spans="1:10">
      <c r="A67" s="15">
        <v>3</v>
      </c>
      <c r="D67" s="10" t="s">
        <v>176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5"/>
        <v xml:space="preserve">  &lt;Image Name="pay_line" FileType="Sprite" Path="Cycling/View/pay_line" Enable="1" /&gt;</v>
      </c>
    </row>
    <row r="68" spans="1:10">
      <c r="A68" s="15">
        <v>3</v>
      </c>
      <c r="D68" s="10" t="s">
        <v>102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5"/>
        <v xml:space="preserve">  &lt;Image Name="pop_border1" FileType="Sprite" Path="Cycling/View/pop_border1" Enable="1" /&gt;</v>
      </c>
    </row>
    <row r="69" spans="1:10">
      <c r="A69" s="15">
        <v>3</v>
      </c>
      <c r="D69" s="10" t="s">
        <v>103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5"/>
        <v xml:space="preserve">  &lt;Image Name="pop_border2" FileType="Sprite" Path="Cycling/View/pop_border2" Enable="1" /&gt;</v>
      </c>
    </row>
    <row r="70" spans="1:10">
      <c r="A70" s="15">
        <v>3</v>
      </c>
      <c r="D70" s="10" t="s">
        <v>104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5"/>
        <v xml:space="preserve">  &lt;Image Name="progress" FileType="Sprite" Path="Cycling/View/progress" Enable="1" /&gt;</v>
      </c>
    </row>
    <row r="71" spans="1:10">
      <c r="A71" s="15">
        <v>3</v>
      </c>
      <c r="D71" s="10" t="s">
        <v>105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5"/>
        <v xml:space="preserve">  &lt;Image Name="scenicspot_highlight" FileType="Sprite" Path="Cycling/View/scenicspot_highlight" Enable="1" /&gt;</v>
      </c>
    </row>
    <row r="72" spans="1:10">
      <c r="A72" s="15">
        <v>3</v>
      </c>
      <c r="D72" s="10" t="s">
        <v>106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5"/>
        <v xml:space="preserve">  &lt;Image Name="scenicspot_normal" FileType="Sprite" Path="Cycling/View/scenicspot_normal" Enable="1" /&gt;</v>
      </c>
    </row>
    <row r="73" spans="1:10">
      <c r="A73" s="15">
        <v>3</v>
      </c>
      <c r="D73" s="10" t="s">
        <v>107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si="5"/>
        <v xml:space="preserve">  &lt;Image Name="site_highlight" FileType="Sprite" Path="Cycling/View/site_highlight" Enable="1" /&gt;</v>
      </c>
    </row>
    <row r="74" spans="1:10">
      <c r="A74" s="15">
        <v>3</v>
      </c>
      <c r="D74" s="10" t="s">
        <v>108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5"/>
        <v xml:space="preserve">  &lt;Image Name="site_normal" FileType="Sprite" Path="Cycling/View/site_normal" Enable="1" /&gt;</v>
      </c>
    </row>
    <row r="75" spans="1:10">
      <c r="A75" s="15">
        <v>3</v>
      </c>
      <c r="D75" s="10" t="s">
        <v>124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5"/>
        <v xml:space="preserve">  &lt;Image Name="site_normal2" FileType="Sprite" Path="Cycling/View/site_normal2" Enable="1" /&gt;</v>
      </c>
    </row>
    <row r="76" spans="1:10">
      <c r="A76" s="15">
        <v>3</v>
      </c>
      <c r="D76" s="10" t="s">
        <v>109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5"/>
        <v xml:space="preserve">  &lt;Image Name="stars_highlight " FileType="Sprite" Path="Cycling/View/stars_highlight " Enable="1" /&gt;</v>
      </c>
    </row>
    <row r="77" spans="1:10">
      <c r="A77" s="15">
        <v>3</v>
      </c>
      <c r="D77" s="10" t="s">
        <v>110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si="5"/>
        <v xml:space="preserve">  &lt;Image Name="start_normal " FileType="Sprite" Path="Cycling/View/start_normal " Enable="1" /&gt;</v>
      </c>
    </row>
    <row r="78" spans="1:10">
      <c r="A78" s="15">
        <v>3</v>
      </c>
      <c r="D78" s="10" t="s">
        <v>150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5"/>
        <v xml:space="preserve">  &lt;Image Name="station_panel" FileType="Sprite" Path="Cycling/View/station_panel" Enable="1" /&gt;</v>
      </c>
    </row>
    <row r="79" spans="1:10">
      <c r="A79" s="15">
        <v>3</v>
      </c>
      <c r="D79" s="10" t="s">
        <v>111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5"/>
        <v xml:space="preserve">  &lt;Image Name="ticket _highlight" FileType="Sprite" Path="Cycling/View/ticket _highlight" Enable="1" /&gt;</v>
      </c>
    </row>
    <row r="80" spans="1:10">
      <c r="A80" s="15">
        <v>3</v>
      </c>
      <c r="D80" s="10" t="s">
        <v>112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5"/>
        <v xml:space="preserve">  &lt;Image Name="ticket_normal " FileType="Sprite" Path="Cycling/View/ticket_normal " Enable="1" /&gt;</v>
      </c>
    </row>
    <row r="81" spans="1:10">
      <c r="A81" s="15">
        <v>3</v>
      </c>
      <c r="D81" s="10" t="s">
        <v>113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5"/>
        <v xml:space="preserve">  &lt;Image Name="timer" FileType="Sprite" Path="Cycling/View/timer" Enable="1" /&gt;</v>
      </c>
    </row>
    <row r="82" spans="1:10">
      <c r="A82" s="15">
        <v>3</v>
      </c>
      <c r="D82" s="10" t="s">
        <v>181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5"/>
        <v xml:space="preserve">  &lt;Image Name="tip_error" FileType="Sprite" Path="Cycling/View/tip_error" Enable="1" /&gt;</v>
      </c>
    </row>
    <row r="83" spans="1:10">
      <c r="A83" s="15">
        <v>3</v>
      </c>
      <c r="D83" s="10" t="s">
        <v>114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ref="J83:J87" si="6">IF(A83=1,"&lt;Module Name="""&amp;B83&amp;""" Desc="""&amp;C83&amp;"""&gt;",IF(E83="Package","  &lt;Image Name="""&amp;D83&amp;""" FileType="""&amp;F83&amp;""" AB="""&amp;H83&amp;""" Enable="""&amp;I83&amp;""" /&gt;",IF(E83="Single","  &lt;Image Name="""&amp;D83&amp;""" FileType="""&amp;F83&amp;""" Path="""&amp;G83&amp;D83&amp;""" Enable="""&amp;I83&amp;""" /&gt;", IF(A83=4,"&lt;/Module&gt;",""))))</f>
        <v xml:space="preserve">  &lt;Image Name="title_border" FileType="Sprite" Path="Cycling/View/title_border" Enable="1" /&gt;</v>
      </c>
    </row>
    <row r="84" spans="1:10">
      <c r="A84" s="15">
        <v>3</v>
      </c>
      <c r="D84" s="10" t="s">
        <v>151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6"/>
        <v xml:space="preserve">  &lt;Image Name="train1" FileType="Sprite" Path="Cycling/View/train1" Enable="1" /&gt;</v>
      </c>
    </row>
    <row r="85" spans="1:10">
      <c r="A85" s="15">
        <v>3</v>
      </c>
      <c r="D85" s="10" t="s">
        <v>152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6"/>
        <v xml:space="preserve">  &lt;Image Name="train2" FileType="Sprite" Path="Cycling/View/train2" Enable="1" /&gt;</v>
      </c>
    </row>
    <row r="86" spans="1:10">
      <c r="A86" s="15">
        <v>3</v>
      </c>
      <c r="D86" s="10" t="s">
        <v>153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6"/>
        <v xml:space="preserve">  &lt;Image Name="train3" FileType="Sprite" Path="Cycling/View/train3" Enable="1" /&gt;</v>
      </c>
    </row>
    <row r="87" spans="1:10">
      <c r="A87" s="15">
        <v>4</v>
      </c>
      <c r="J87" s="10" t="str">
        <f t="shared" si="6"/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194</v>
      </c>
      <c r="H1" s="1" t="s">
        <v>182</v>
      </c>
      <c r="I1" s="1" t="s">
        <v>211</v>
      </c>
      <c r="J1" s="1" t="s">
        <v>214</v>
      </c>
      <c r="K1" s="1" t="s">
        <v>215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195</v>
      </c>
      <c r="H2" s="6" t="s">
        <v>191</v>
      </c>
      <c r="I2" s="6" t="s">
        <v>157</v>
      </c>
      <c r="J2" s="6" t="s">
        <v>212</v>
      </c>
      <c r="K2" s="6" t="s">
        <v>213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196</v>
      </c>
      <c r="H3" s="6" t="s">
        <v>183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154</v>
      </c>
      <c r="C4" s="6">
        <v>32</v>
      </c>
      <c r="D4" s="6" t="s">
        <v>155</v>
      </c>
      <c r="E4" s="6">
        <v>3202</v>
      </c>
      <c r="F4" s="6" t="s">
        <v>156</v>
      </c>
      <c r="G4" s="6" t="s">
        <v>197</v>
      </c>
      <c r="H4" s="6" t="s">
        <v>184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185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186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187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188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189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190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3" sqref="A3:A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173</v>
      </c>
      <c r="B1" s="1" t="s">
        <v>174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216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170</v>
      </c>
      <c r="B2" s="19" t="s">
        <v>171</v>
      </c>
      <c r="C2" s="16" t="s">
        <v>175</v>
      </c>
      <c r="D2" s="16" t="s">
        <v>169</v>
      </c>
      <c r="E2" s="7" t="s">
        <v>0</v>
      </c>
      <c r="F2" s="7" t="s">
        <v>8</v>
      </c>
      <c r="G2" s="7" t="s">
        <v>216</v>
      </c>
      <c r="H2" s="7" t="s">
        <v>4</v>
      </c>
    </row>
    <row r="3" spans="1:19">
      <c r="A3" s="18" t="s">
        <v>300</v>
      </c>
      <c r="B3" s="18" t="s">
        <v>172</v>
      </c>
      <c r="C3" s="6" t="s">
        <v>16</v>
      </c>
      <c r="D3" s="6">
        <v>320101</v>
      </c>
      <c r="E3" s="10" t="s">
        <v>137</v>
      </c>
      <c r="F3" s="8" t="str">
        <f>C3&amp;"介绍"</f>
        <v>中山陵介绍</v>
      </c>
      <c r="G3" s="8" t="s">
        <v>217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Image="NanJing/card_nanjing01" Text="中山陵介绍" Url="https://baike.baidu.com/item/%E4%B8%AD%E5%B1%B1%E9%99%B5/246397" /&gt;</v>
      </c>
    </row>
    <row r="4" spans="1:19">
      <c r="A4" s="18" t="s">
        <v>301</v>
      </c>
      <c r="B4" s="18" t="s">
        <v>172</v>
      </c>
      <c r="C4" s="6" t="s">
        <v>17</v>
      </c>
      <c r="D4" s="6">
        <v>320102</v>
      </c>
      <c r="E4" s="10" t="s">
        <v>138</v>
      </c>
      <c r="F4" s="8" t="str">
        <f t="shared" ref="F4:F17" si="0">C4&amp;"介绍"</f>
        <v>总统府介绍</v>
      </c>
      <c r="G4" s="8" t="s">
        <v>218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Image="NanJing/card_nanjing02"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302</v>
      </c>
      <c r="B5" s="18" t="s">
        <v>172</v>
      </c>
      <c r="C5" s="6" t="s">
        <v>18</v>
      </c>
      <c r="D5" s="6">
        <v>320103</v>
      </c>
      <c r="E5" s="10" t="s">
        <v>139</v>
      </c>
      <c r="F5" s="8" t="str">
        <f t="shared" si="0"/>
        <v>夫子庙介绍</v>
      </c>
      <c r="G5" s="8" t="s">
        <v>219</v>
      </c>
      <c r="H5" s="6" t="str">
        <f t="shared" si="1"/>
        <v>&lt;Card CardID="20010003" CardType="01" CardName="夫子庙" ScenicID="320103" Image="NanJing/card_nanjing03"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303</v>
      </c>
      <c r="B6" s="18" t="s">
        <v>172</v>
      </c>
      <c r="C6" s="6" t="s">
        <v>19</v>
      </c>
      <c r="D6" s="6">
        <v>320104</v>
      </c>
      <c r="E6" s="10" t="s">
        <v>140</v>
      </c>
      <c r="F6" s="8" t="str">
        <f t="shared" si="0"/>
        <v>瞻园介绍</v>
      </c>
      <c r="G6" s="8" t="s">
        <v>220</v>
      </c>
      <c r="H6" s="6" t="str">
        <f t="shared" si="1"/>
        <v>&lt;Card CardID="20010004" CardType="01" CardName="瞻园" ScenicID="320104" Image="NanJing/card_nanjing04" Text="瞻园介绍" Url="https://baike.baidu.com/item/%E8%A9%B9%E5%9B%AD" /&gt;</v>
      </c>
    </row>
    <row r="7" spans="1:19">
      <c r="A7" s="18" t="s">
        <v>304</v>
      </c>
      <c r="B7" s="18" t="s">
        <v>172</v>
      </c>
      <c r="C7" s="6" t="s">
        <v>20</v>
      </c>
      <c r="D7" s="6">
        <v>320105</v>
      </c>
      <c r="E7" s="10" t="s">
        <v>141</v>
      </c>
      <c r="F7" s="8" t="str">
        <f t="shared" si="0"/>
        <v>玄武湖公园介绍</v>
      </c>
      <c r="G7" s="8" t="s">
        <v>221</v>
      </c>
      <c r="H7" s="6" t="str">
        <f t="shared" si="1"/>
        <v>&lt;Card CardID="20010005" CardType="01" CardName="玄武湖公园" ScenicID="320105" Image="NanJing/card_nanjing05"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305</v>
      </c>
      <c r="B8" s="18" t="s">
        <v>172</v>
      </c>
      <c r="C8" s="6" t="s">
        <v>21</v>
      </c>
      <c r="D8" s="6">
        <v>320106</v>
      </c>
      <c r="E8" s="10" t="s">
        <v>142</v>
      </c>
      <c r="F8" s="8" t="str">
        <f t="shared" si="0"/>
        <v>明孝陵介绍</v>
      </c>
      <c r="G8" s="8" t="s">
        <v>222</v>
      </c>
      <c r="H8" s="6" t="str">
        <f t="shared" si="1"/>
        <v>&lt;Card CardID="20010006" CardType="01" CardName="明孝陵" ScenicID="320106" Image="NanJing/card_nanjing06" Text="明孝陵介绍" Url="https://baike.baidu.com/item/%E6%98%8E%E5%AD%9D%E9%99%B5/751826" /&gt;</v>
      </c>
    </row>
    <row r="9" spans="1:19">
      <c r="A9" s="18" t="s">
        <v>306</v>
      </c>
      <c r="B9" s="18" t="s">
        <v>172</v>
      </c>
      <c r="C9" s="6" t="s">
        <v>22</v>
      </c>
      <c r="D9" s="6">
        <v>320107</v>
      </c>
      <c r="E9" s="10" t="s">
        <v>143</v>
      </c>
      <c r="F9" s="8" t="str">
        <f t="shared" si="0"/>
        <v>美龄宫介绍</v>
      </c>
      <c r="G9" s="8" t="s">
        <v>223</v>
      </c>
      <c r="H9" s="6" t="str">
        <f t="shared" si="1"/>
        <v>&lt;Card CardID="20010007" CardType="01" CardName="美龄宫" ScenicID="320107" Image="NanJing/card_nanjing07"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307</v>
      </c>
      <c r="B10" s="18" t="s">
        <v>172</v>
      </c>
      <c r="C10" s="6" t="s">
        <v>24</v>
      </c>
      <c r="D10" s="6">
        <v>320108</v>
      </c>
      <c r="E10" s="10" t="s">
        <v>144</v>
      </c>
      <c r="F10" s="8" t="str">
        <f t="shared" si="0"/>
        <v>南京大屠杀纪念馆介绍</v>
      </c>
      <c r="G10" s="8" t="s">
        <v>224</v>
      </c>
      <c r="H10" s="6" t="str">
        <f t="shared" si="1"/>
        <v>&lt;Card CardID="20010008" CardType="01" CardName="南京大屠杀纪念馆" ScenicID="320108" Image="NanJing/card_nanjing08"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308</v>
      </c>
      <c r="B11" s="18" t="s">
        <v>172</v>
      </c>
      <c r="C11" s="6" t="s">
        <v>23</v>
      </c>
      <c r="D11" s="6">
        <v>320109</v>
      </c>
      <c r="E11" s="10" t="s">
        <v>145</v>
      </c>
      <c r="F11" s="8" t="str">
        <f t="shared" si="0"/>
        <v>栖霞山介绍</v>
      </c>
      <c r="G11" s="8" t="s">
        <v>225</v>
      </c>
      <c r="H11" s="6" t="str">
        <f t="shared" si="1"/>
        <v>&lt;Card CardID="20010009" CardType="01" CardName="栖霞山" ScenicID="320109" Image="NanJing/card_nanjing09" Text="栖霞山介绍" Url="https://baike.baidu.com/item/%E6%A0%96%E9%9C%9E%E5%B1%B1/151842" /&gt;</v>
      </c>
    </row>
    <row r="12" spans="1:19">
      <c r="A12" s="18" t="s">
        <v>309</v>
      </c>
      <c r="B12" s="18" t="s">
        <v>172</v>
      </c>
      <c r="C12" s="6" t="s">
        <v>185</v>
      </c>
      <c r="D12" s="6">
        <v>320201</v>
      </c>
      <c r="E12" s="10" t="s">
        <v>198</v>
      </c>
      <c r="F12" s="8" t="str">
        <f t="shared" si="0"/>
        <v>西津渡古街介绍</v>
      </c>
      <c r="G12" s="8" t="s">
        <v>226</v>
      </c>
      <c r="H12" s="6" t="str">
        <f t="shared" si="1"/>
        <v>&lt;Card CardID="20010010" CardType="01" CardName="西津渡古街" ScenicID="320201" Image="ZhenJiang/card_zhenjiang01" Text="西津渡古街介绍" Url="https://baike.baidu.com/item/%E8%A5%BF%E6%B4%A5%E6%B8%A1%E5%8F%A4%E8%A1%97/3265815?fr=aladdin" /&gt;</v>
      </c>
    </row>
    <row r="13" spans="1:19">
      <c r="A13" s="18" t="s">
        <v>310</v>
      </c>
      <c r="B13" s="18" t="s">
        <v>172</v>
      </c>
      <c r="C13" s="6" t="s">
        <v>186</v>
      </c>
      <c r="D13" s="6">
        <v>320202</v>
      </c>
      <c r="E13" s="10" t="s">
        <v>199</v>
      </c>
      <c r="F13" s="8" t="str">
        <f t="shared" si="0"/>
        <v>金山寺介绍</v>
      </c>
      <c r="G13" s="8" t="s">
        <v>227</v>
      </c>
      <c r="H13" s="6" t="str">
        <f t="shared" si="1"/>
        <v>&lt;Card CardID="20010011" CardType="01" CardName="金山寺" ScenicID="320202" Image="ZhenJiang/card_zhenjiang02" Text="金山寺介绍" Url="https://baike.baidu.com/item/%E9%87%91%E5%B1%B1%E5%AF%BA/3942" /&gt;</v>
      </c>
    </row>
    <row r="14" spans="1:19">
      <c r="A14" s="18" t="s">
        <v>311</v>
      </c>
      <c r="B14" s="18" t="s">
        <v>172</v>
      </c>
      <c r="C14" s="6" t="s">
        <v>187</v>
      </c>
      <c r="D14" s="6">
        <v>320203</v>
      </c>
      <c r="E14" s="10" t="s">
        <v>200</v>
      </c>
      <c r="F14" s="8" t="str">
        <f t="shared" si="0"/>
        <v>北固山介绍</v>
      </c>
      <c r="G14" s="8" t="s">
        <v>228</v>
      </c>
      <c r="H14" s="6" t="str">
        <f t="shared" si="1"/>
        <v>&lt;Card CardID="20010012" CardType="01" CardName="北固山" ScenicID="320203" Image="ZhenJiang/card_zhenjiang03" Text="北固山介绍" Url="https://baike.baidu.com/item/%E5%8C%97%E5%9B%BA%E5%B1%B1/625922" /&gt;</v>
      </c>
    </row>
    <row r="15" spans="1:19">
      <c r="A15" s="18" t="s">
        <v>312</v>
      </c>
      <c r="B15" s="18" t="s">
        <v>172</v>
      </c>
      <c r="C15" s="6" t="s">
        <v>188</v>
      </c>
      <c r="D15" s="6">
        <v>320204</v>
      </c>
      <c r="E15" s="10" t="s">
        <v>201</v>
      </c>
      <c r="F15" s="8" t="str">
        <f t="shared" si="0"/>
        <v>焦山介绍</v>
      </c>
      <c r="G15" s="8" t="s">
        <v>229</v>
      </c>
      <c r="H15" s="6" t="str">
        <f t="shared" si="1"/>
        <v>&lt;Card CardID="20010013" CardType="01" CardName="焦山" ScenicID="320204" Image="ZhenJiang/card_zhenjiang04" Text="焦山介绍" Url="https://baike.baidu.com/item/%E7%84%A6%E5%B1%B1%E9%A3%8E%E6%99%AF%E5%8C%BA/7985811?fromtitle=%E7%84%A6%E5%B1%B1&amp;fromid=922275" /&gt;</v>
      </c>
    </row>
    <row r="16" spans="1:19">
      <c r="A16" s="18" t="s">
        <v>313</v>
      </c>
      <c r="B16" s="18" t="s">
        <v>172</v>
      </c>
      <c r="C16" s="6" t="s">
        <v>189</v>
      </c>
      <c r="D16" s="6">
        <v>320205</v>
      </c>
      <c r="E16" s="10" t="s">
        <v>202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Image="ZhenJiang/card_zhenjiang05" Text="得撒石磨豆腐村介绍" Url="" /&gt;</v>
      </c>
    </row>
    <row r="17" spans="1:8">
      <c r="A17" s="18" t="s">
        <v>314</v>
      </c>
      <c r="B17" s="18" t="s">
        <v>172</v>
      </c>
      <c r="C17" s="6" t="s">
        <v>190</v>
      </c>
      <c r="D17" s="6">
        <v>320206</v>
      </c>
      <c r="E17" s="10" t="s">
        <v>203</v>
      </c>
      <c r="F17" s="8" t="str">
        <f t="shared" si="0"/>
        <v>宝华山国家森林公园介绍</v>
      </c>
      <c r="G17" s="8" t="s">
        <v>230</v>
      </c>
      <c r="H17" s="6" t="str">
        <f t="shared" si="1"/>
        <v>&lt;Card CardID="20010015" CardType="01" CardName="宝华山国家森林公园" ScenicID="320206" Image="ZhenJiang/card_zhenjiang06"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2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293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294</v>
      </c>
      <c r="C2" s="6" t="s">
        <v>25</v>
      </c>
      <c r="D2" s="7" t="s">
        <v>4</v>
      </c>
    </row>
    <row r="3" spans="1:15">
      <c r="A3" s="6">
        <v>320101</v>
      </c>
      <c r="B3" s="25" t="s">
        <v>289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5" t="s">
        <v>289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5" t="s">
        <v>289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5" t="s">
        <v>289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5" t="s">
        <v>289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5" t="s">
        <v>289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5" t="s">
        <v>289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5" t="s">
        <v>289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5" t="s">
        <v>289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5" t="s">
        <v>289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5" t="s">
        <v>289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5" t="s">
        <v>289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5" t="s">
        <v>289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5" t="s">
        <v>289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5" t="s">
        <v>289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1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5"/>
    <col min="3" max="3" width="57" style="25" customWidth="1"/>
    <col min="4" max="9" width="9" style="25"/>
    <col min="10" max="10" width="25.125" style="23" customWidth="1"/>
    <col min="11" max="16384" width="9" style="23"/>
  </cols>
  <sheetData>
    <row r="1" spans="1:11">
      <c r="A1" s="22" t="s">
        <v>231</v>
      </c>
      <c r="B1" s="22"/>
      <c r="C1" s="22"/>
      <c r="D1" s="22"/>
      <c r="E1" s="22"/>
      <c r="F1" s="22"/>
      <c r="G1" s="22"/>
      <c r="H1" s="22"/>
      <c r="I1" s="22"/>
    </row>
    <row r="2" spans="1:11">
      <c r="A2" s="24" t="s">
        <v>232</v>
      </c>
      <c r="B2" s="24" t="s">
        <v>233</v>
      </c>
      <c r="C2" s="24" t="s">
        <v>234</v>
      </c>
      <c r="D2" s="24" t="s">
        <v>235</v>
      </c>
      <c r="E2" s="24" t="s">
        <v>236</v>
      </c>
      <c r="F2" s="24" t="s">
        <v>237</v>
      </c>
      <c r="G2" s="24" t="s">
        <v>238</v>
      </c>
      <c r="H2" s="24" t="s">
        <v>239</v>
      </c>
      <c r="I2" s="24" t="s">
        <v>240</v>
      </c>
      <c r="J2" s="24" t="s">
        <v>241</v>
      </c>
    </row>
    <row r="3" spans="1:11">
      <c r="A3" s="25" t="s">
        <v>242</v>
      </c>
      <c r="B3" s="25" t="s">
        <v>243</v>
      </c>
      <c r="C3" s="25" t="s">
        <v>244</v>
      </c>
      <c r="D3" s="25" t="s">
        <v>245</v>
      </c>
      <c r="E3" s="25" t="s">
        <v>246</v>
      </c>
      <c r="F3" s="25" t="s">
        <v>247</v>
      </c>
      <c r="G3" s="25" t="s">
        <v>248</v>
      </c>
      <c r="H3" s="26" t="s">
        <v>249</v>
      </c>
      <c r="I3" s="26" t="s">
        <v>250</v>
      </c>
      <c r="J3" s="23" t="s">
        <v>251</v>
      </c>
    </row>
    <row r="4" spans="1:11">
      <c r="A4" s="25" t="s">
        <v>252</v>
      </c>
      <c r="B4" s="25" t="s">
        <v>253</v>
      </c>
      <c r="C4" s="25" t="s">
        <v>254</v>
      </c>
      <c r="D4" s="25" t="s">
        <v>255</v>
      </c>
      <c r="E4" s="25" t="s">
        <v>256</v>
      </c>
      <c r="H4" s="26" t="s">
        <v>257</v>
      </c>
      <c r="I4" s="26" t="s">
        <v>258</v>
      </c>
      <c r="J4" s="23" t="s">
        <v>259</v>
      </c>
    </row>
    <row r="5" spans="1:11">
      <c r="A5" s="25" t="s">
        <v>260</v>
      </c>
      <c r="B5" s="25" t="s">
        <v>261</v>
      </c>
      <c r="C5" s="25" t="s">
        <v>262</v>
      </c>
      <c r="D5" s="25" t="s">
        <v>263</v>
      </c>
      <c r="E5" s="25" t="s">
        <v>264</v>
      </c>
      <c r="F5" s="25" t="s">
        <v>265</v>
      </c>
      <c r="G5" s="25" t="s">
        <v>266</v>
      </c>
      <c r="H5" s="26" t="s">
        <v>267</v>
      </c>
      <c r="I5" s="26" t="s">
        <v>268</v>
      </c>
      <c r="J5" s="23" t="s">
        <v>269</v>
      </c>
    </row>
    <row r="7" spans="1:11">
      <c r="A7" s="24" t="s">
        <v>232</v>
      </c>
      <c r="B7" s="24" t="s">
        <v>233</v>
      </c>
      <c r="C7" s="24" t="s">
        <v>234</v>
      </c>
      <c r="D7" s="24" t="s">
        <v>235</v>
      </c>
      <c r="E7" s="24" t="s">
        <v>236</v>
      </c>
      <c r="F7" s="24" t="s">
        <v>237</v>
      </c>
      <c r="G7" s="24" t="s">
        <v>238</v>
      </c>
      <c r="H7" s="24" t="s">
        <v>239</v>
      </c>
      <c r="I7" s="24" t="s">
        <v>240</v>
      </c>
      <c r="J7" s="24" t="s">
        <v>270</v>
      </c>
      <c r="K7" s="33" t="s">
        <v>297</v>
      </c>
    </row>
    <row r="8" spans="1:11">
      <c r="A8" s="25" t="s">
        <v>295</v>
      </c>
      <c r="K8" s="34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5"/>
    <col min="3" max="3" width="20" style="25" customWidth="1"/>
    <col min="4" max="4" width="19.75" style="25" customWidth="1"/>
    <col min="5" max="5" width="11.375" style="25" customWidth="1"/>
    <col min="6" max="6" width="9" style="34"/>
    <col min="7" max="7" width="20.25" style="23" customWidth="1"/>
    <col min="8" max="16384" width="9" style="23"/>
  </cols>
  <sheetData>
    <row r="1" spans="1:7">
      <c r="A1" s="27" t="s">
        <v>271</v>
      </c>
      <c r="B1" s="27"/>
      <c r="C1" s="27"/>
      <c r="E1" s="29" t="s">
        <v>272</v>
      </c>
      <c r="F1" s="30"/>
      <c r="G1" s="31"/>
    </row>
    <row r="2" spans="1:7">
      <c r="A2" s="28" t="s">
        <v>273</v>
      </c>
      <c r="B2" s="28" t="s">
        <v>274</v>
      </c>
      <c r="C2" s="28" t="s">
        <v>296</v>
      </c>
      <c r="E2" s="28" t="s">
        <v>275</v>
      </c>
      <c r="F2" s="32" t="s">
        <v>276</v>
      </c>
      <c r="G2" s="28" t="s">
        <v>296</v>
      </c>
    </row>
    <row r="3" spans="1:7">
      <c r="A3" s="28" t="s">
        <v>243</v>
      </c>
      <c r="B3" s="28" t="s">
        <v>277</v>
      </c>
      <c r="C3" s="32" t="str">
        <f>"&lt;QuestionType ID="""&amp;A3&amp;""" Name="""&amp;B3&amp;""" /&gt;"</f>
        <v>&lt;QuestionType ID="01001" Name="地理知识" /&gt;</v>
      </c>
      <c r="E3" s="28">
        <v>0</v>
      </c>
      <c r="F3" s="32" t="s">
        <v>278</v>
      </c>
      <c r="G3" s="32" t="str">
        <f>"&lt;Difficutly ID="""&amp;E3&amp;""" Name="""&amp;F3&amp;""" /&gt;"</f>
        <v>&lt;Difficutly ID="0" Name="简单" /&gt;</v>
      </c>
    </row>
    <row r="4" spans="1:7">
      <c r="A4" s="28" t="s">
        <v>279</v>
      </c>
      <c r="B4" s="28" t="s">
        <v>280</v>
      </c>
      <c r="C4" s="32" t="str">
        <f t="shared" ref="C4:C5" si="0">"&lt;QuestionType ID="""&amp;A4&amp;""" Name="""&amp;B4&amp;""" /&gt;"</f>
        <v>&lt;QuestionType ID="01002" Name="历史知识" /&gt;</v>
      </c>
      <c r="E4" s="28">
        <v>1</v>
      </c>
      <c r="F4" s="32" t="s">
        <v>281</v>
      </c>
      <c r="G4" s="32" t="str">
        <f t="shared" ref="G4:G5" si="1">"&lt;Difficutly ID="""&amp;E4&amp;""" Name="""&amp;F4&amp;""" /&gt;"</f>
        <v>&lt;Difficutly ID="1" Name="一般" /&gt;</v>
      </c>
    </row>
    <row r="5" spans="1:7">
      <c r="A5" s="28" t="s">
        <v>282</v>
      </c>
      <c r="B5" s="28" t="s">
        <v>283</v>
      </c>
      <c r="C5" s="32" t="str">
        <f t="shared" si="0"/>
        <v>&lt;QuestionType ID="01003" Name="科学小常识" /&gt;</v>
      </c>
      <c r="E5" s="28">
        <v>2</v>
      </c>
      <c r="F5" s="32" t="s">
        <v>284</v>
      </c>
      <c r="G5" s="32" t="str">
        <f t="shared" si="1"/>
        <v>&lt;Difficutly ID="2" Name="困难" /&gt;</v>
      </c>
    </row>
    <row r="8" spans="1:7">
      <c r="A8" s="24" t="s">
        <v>299</v>
      </c>
      <c r="B8" s="24" t="s">
        <v>285</v>
      </c>
      <c r="C8" s="24" t="s">
        <v>286</v>
      </c>
      <c r="D8" s="24" t="s">
        <v>287</v>
      </c>
      <c r="E8" s="24" t="s">
        <v>288</v>
      </c>
      <c r="F8" s="33" t="s">
        <v>297</v>
      </c>
    </row>
    <row r="9" spans="1:7">
      <c r="A9" s="25" t="s">
        <v>289</v>
      </c>
      <c r="B9" s="25" t="s">
        <v>290</v>
      </c>
      <c r="C9" s="25" t="s">
        <v>298</v>
      </c>
      <c r="D9" s="25" t="s">
        <v>291</v>
      </c>
      <c r="E9" s="25" t="s">
        <v>292</v>
      </c>
      <c r="F9" s="34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2021-03-20T02:37:12Z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