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2"/>
  </bookViews>
  <sheets>
    <sheet name="语言" sheetId="10" r:id="rId1"/>
    <sheet name="字体" sheetId="11" r:id="rId2"/>
    <sheet name="文本" sheetId="1" r:id="rId3"/>
    <sheet name="图片" sheetId="4" r:id="rId4"/>
    <sheet name="动画" sheetId="7" r:id="rId5"/>
    <sheet name="音频" sheetId="15" r:id="rId6"/>
  </sheet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/>
  <c r="H12"/>
  <c r="I12"/>
  <c r="J12"/>
  <c r="G13"/>
  <c r="H13"/>
  <c r="I13"/>
  <c r="J13"/>
  <c r="G14"/>
  <c r="H14"/>
  <c r="I14"/>
  <c r="J14"/>
  <c r="G15"/>
  <c r="H15"/>
  <c r="I15"/>
  <c r="J15"/>
  <c r="G16"/>
  <c r="H16"/>
  <c r="I16"/>
  <c r="J16"/>
  <c r="G17"/>
  <c r="H17"/>
  <c r="I17"/>
  <c r="J17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10"/>
  <c r="H10"/>
  <c r="I10"/>
  <c r="J10"/>
  <c r="G11"/>
  <c r="H11"/>
  <c r="I11"/>
  <c r="J11"/>
  <c r="G3"/>
  <c r="H3"/>
  <c r="I3"/>
  <c r="J3"/>
  <c r="E5" i="15"/>
  <c r="J5"/>
  <c r="D5"/>
  <c r="I5"/>
  <c r="C5"/>
  <c r="H5"/>
  <c r="B5"/>
  <c r="G5"/>
  <c r="E4"/>
  <c r="J4"/>
  <c r="D4"/>
  <c r="I4"/>
  <c r="C4"/>
  <c r="H4"/>
  <c r="B4"/>
  <c r="G4"/>
  <c r="E4" i="11"/>
  <c r="J4" i="4"/>
  <c r="I4"/>
  <c r="H4"/>
  <c r="G4"/>
  <c r="E3" i="11"/>
  <c r="E2"/>
  <c r="G4" i="7"/>
  <c r="H4"/>
  <c r="I4"/>
  <c r="J4"/>
  <c r="J3"/>
  <c r="I3"/>
  <c r="H3"/>
  <c r="G3"/>
  <c r="J3" i="4"/>
  <c r="I3"/>
  <c r="H3"/>
  <c r="G3"/>
</calcChain>
</file>

<file path=xl/sharedStrings.xml><?xml version="1.0" encoding="utf-8"?>
<sst xmlns="http://schemas.openxmlformats.org/spreadsheetml/2006/main" count="154" uniqueCount="103">
  <si>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</si>
  <si>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</si>
  <si>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</si>
  <si>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</si>
  <si>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</si>
  <si>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t>PetPageTitle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</si>
  <si>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</si>
  <si>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</si>
  <si>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</si>
  <si>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</si>
  <si>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</si>
  <si>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</si>
  <si>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</si>
  <si>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</si>
  <si>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</si>
  <si>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</si>
  <si>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</si>
  <si>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</si>
  <si>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</si>
  <si>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</si>
  <si>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</si>
  <si>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</si>
  <si>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</si>
  <si>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</si>
  <si>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</si>
  <si>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</si>
  <si>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</si>
  <si>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</si>
  <si>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</si>
  <si>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</si>
  <si>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</si>
  <si>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</si>
  <si>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</si>
  <si>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</si>
  <si>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</si>
  <si>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</si>
  <si>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</si>
  <si>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</si>
  <si>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</si>
  <si>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</si>
  <si>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</si>
  <si>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pair_active_success_cn</t>
    <phoneticPr fontId="1" type="noConversion"/>
  </si>
  <si>
    <t>pair_connect_to_cloud_fail_cn</t>
    <phoneticPr fontId="1" type="noConversion"/>
  </si>
  <si>
    <t>Feed_Prescribe</t>
    <phoneticPr fontId="1" type="noConversion"/>
  </si>
  <si>
    <t>********系统音效********</t>
    <phoneticPr fontId="1" type="noConversion"/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</si>
  <si>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</si>
  <si>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</si>
  <si>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</si>
  <si>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</si>
  <si>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CommingSoon_JP</t>
  </si>
  <si>
    <t>animation3_JP</t>
  </si>
  <si>
    <t>Pomeranian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</si>
  <si>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</si>
  <si>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</si>
  <si>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</si>
  <si>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Texture/PetFeed/View/limited_jp</t>
    <phoneticPr fontId="1" type="noConversion"/>
  </si>
  <si>
    <t>中山陵介绍</t>
  </si>
  <si>
    <t>总统府介绍</t>
  </si>
  <si>
    <t>夫子庙介绍</t>
  </si>
  <si>
    <t>瞻园介绍</t>
  </si>
  <si>
    <t>玄武湖公园介绍</t>
  </si>
  <si>
    <t>明孝陵介绍</t>
  </si>
  <si>
    <t>美龄宫介绍</t>
  </si>
  <si>
    <t>栖霞山介绍</t>
  </si>
  <si>
    <t>南京大屠杀纪念馆介绍</t>
  </si>
  <si>
    <t>孙中山先生的陵墓，被誉为“中国近代建筑史上的第一陵”。从空中往下看，像一座平卧在绿绒毯上的“自由钟”。|HKHB</t>
  </si>
  <si>
    <t>总统府是国民政府中央所在地，见证着太平天国与两江总督衙门的兴衰，迄今已有600多年历史。|HKHB</t>
  </si>
  <si>
    <t>为供奉祭祀孔子之地，是中国第一所国家最高学府，也是中国四大文庙，是明清时期南京的文教中心。|HKHB</t>
  </si>
  <si>
    <t>瞻园是南京现存历史最久的一座园林，始建于明嘉靖年间。布局典雅精致，有宏伟壮观的明清古建筑群，陡峭峻拔的假山。|HKHB</t>
  </si>
  <si>
    <t>明太祖朱元璋与马皇后的陵墓，宏伟壮观，是我国古代最大的帝王陵寝之一。陵园布局气魄恢宏，技艺高超，神道长达2400米。|HKHB</t>
  </si>
  <si>
    <t>原为国民政府主席的寓所，蒋介石、宋美龄常在此居住，主体建筑是一座三层重檐山式宫殿，是南京最壮观、最典雅的建筑之一。|HKHB</t>
  </si>
  <si>
    <t>栖霞山风景迷人，名胜古迹遍布诸峰，被誉为“金陵第一名秀山”，尤其是深秋的栖霞，枫林漫山红遍。|HKHB</t>
  </si>
  <si>
    <t>一处以史料文物、建筑、雕塑、影视等综合手法，全面展示“南京大屠杀”的专史陈列馆，位于原日军大屠杀遗址之一的万人坑。|HKHB</t>
  </si>
  <si>
    <t>孫中山先生的陵墓，被譽為「中國近代建築史上的第一陵」。從空中往下看，像一座平臥在綠絨毯上的「自由鐘」。|DFPT</t>
  </si>
  <si>
    <t>總統府是國民政府中央所在地，見證着太平天國與兩江總督衙門的興衰，迄今已有600多年歷史。|DFPT</t>
  </si>
  <si>
    <t>為供奉祭祀孔子之地，是中國第一所國家最高學府，也是中國四大文廟，是明清時期南京的文教中心。|DFPT</t>
  </si>
  <si>
    <t>瞻園是南京現存歷史最久的一座園林，始建於明嘉靖年間。布局典雅精緻，有宏偉壯觀的明清古建築群，陡峭峻拔的假山。|DFPT</t>
  </si>
  <si>
    <t>玄武湖是中國最大的皇家園林湖泊，與嘉興南湖、杭州西湖並稱「江南三大名湖」，薈萃了許多的名勝古蹟。|DFPT</t>
  </si>
  <si>
    <t>原為國民政府主席的寓所，蔣介石、宋美齡常在此居住，主體建築是一座三層重檐山式宮殿，是南京最壯觀、最典雅的建築之一。|DFPT</t>
  </si>
  <si>
    <t>棲霞山風景迷人，名勝古蹟遍布諸峰，被譽為「金陵第一名秀山」，尤其是深秋的棲霞，楓林漫山紅遍。|DFPT</t>
  </si>
  <si>
    <t>一處以史料文物、建築、雕塑、影視等綜合手法，全面展示「南京大屠殺」的專史陳列館，位於原日軍大屠殺遺址之一的萬人坑。|DFPT</t>
  </si>
  <si>
    <t>Empty|DFPT</t>
    <phoneticPr fontId="1" type="noConversion"/>
  </si>
  <si>
    <t>Empty|Pomeranian</t>
    <phoneticPr fontId="1" type="noConversion"/>
  </si>
  <si>
    <t>西津渡古街介绍</t>
  </si>
  <si>
    <t>金山寺介绍</t>
  </si>
  <si>
    <t>北固山介绍</t>
  </si>
  <si>
    <t>焦山介绍</t>
  </si>
  <si>
    <t>得撒石磨豆腐村介绍</t>
  </si>
  <si>
    <t>宝华山国家森林公园介绍</t>
  </si>
  <si>
    <t>玄武湖是中国最大的皇家园林湖泊，与嘉兴南湖、杭州西湖并称“江南三大名湖”，荟萃了许多的名胜古迹。|HKHB</t>
    <phoneticPr fontId="1" type="noConversion"/>
  </si>
  <si>
    <t>金山寺，原名泽心寺，亦称龙游寺，中国佛教禅宗四大名寺之一。到了唐朝，有个名叫法海的禅师在此开山得金，重建古刹，便更名为金山寺。|HKHB</t>
    <phoneticPr fontId="1" type="noConversion"/>
  </si>
  <si>
    <t>北固山，镇江三山名胜之一，远眺北固，横枕大江，石壁嵯峨，山势险固，因此得名北固山。三国时“甘露寺刘备招亲”的故事就发生在北固山。|HKHB</t>
    <phoneticPr fontId="1" type="noConversion"/>
  </si>
  <si>
    <t>得撒石磨豆腐村位于江苏句容的茅山北麓，远离尘嚣与雾霾。这里的绿水，源自山涧之泉；这里的呼吸，伴有植物的芬芳。|HKHB</t>
    <phoneticPr fontId="1" type="noConversion"/>
  </si>
  <si>
    <t>公园因春天黄花漫山而得名，后因南北朝梁代高僧宝志来此结庵讲经，遂易名宝华山。公园里有“林麓之美，峰峦之秀，洞壑之深，烟霞之胜”四大奇景。|HKHB</t>
    <phoneticPr fontId="1" type="noConversion"/>
  </si>
  <si>
    <t>明太祖朱元璋與馬皇后的陵墓，宏偉壯觀，是我國古代最大的帝王陵寢之一。陵園布局氣魄恢宏，技藝高超，神道長達2400米。|DFPT</t>
    <phoneticPr fontId="1" type="noConversion"/>
  </si>
  <si>
    <t>金山寺，原名澤心寺，亦稱龍游寺，中國佛教禪宗四大名寺之一。到了唐朝，有個名叫法海的禪師在此開山得金，重建古剎，便更名為金山寺。|DFPT</t>
    <phoneticPr fontId="1" type="noConversion"/>
  </si>
  <si>
    <t>北固山，鎮江三山名勝之一，遠眺北固，橫枕大江，石壁嵯峨，山勢險固，因此得名北固山。三國時「甘露寺劉備招親」的故事就發生在北固山。|DFPT</t>
    <phoneticPr fontId="1" type="noConversion"/>
  </si>
  <si>
    <t>得撒石磨豆腐村位於江蘇句容的茅山北麓，遠離塵囂與霧霾。這裡的綠水，源自山澗之泉；這裡的呼吸，伴有植物的芬芳。|DFPT</t>
    <phoneticPr fontId="1" type="noConversion"/>
  </si>
  <si>
    <t>公園因春天黃花漫山而得名，後因南北朝梁代高僧寶志來此結庵講經，遂易名寶華山。公園裡有「林麓之美，峰巒之秀，洞壑之深，煙霞之勝」四大奇景。|DFPT</t>
    <phoneticPr fontId="1" type="noConversion"/>
  </si>
  <si>
    <t>西津渡古街全长约 1000 米 ，始创于六朝\n时期，历经唐宋元明清五个朝代的建设，整条街随处可见六朝至清代的历史踪迹。|HKHB</t>
    <phoneticPr fontId="1" type="noConversion"/>
  </si>
  <si>
    <t>西津渡古街全長約 1000 米 ，始創於六朝\n時期，歷經唐宋元明清五個朝代的建設，整條街隨處可見六朝至清代的歷史蹤跡。|DFPT</t>
    <phoneticPr fontId="1" type="noConversion"/>
  </si>
  <si>
    <t>焦山是长江中四面环水的岛屿，有江南\n“水上公园”之喻，被誉为“江中浮玉”。身临其境，确有“砥柱中流”之感，好似登上普陀仙岛。|HKHB</t>
    <phoneticPr fontId="1" type="noConversion"/>
  </si>
  <si>
    <t>焦山是長江中四面環水的島嶼，有江南\n“水上公園”之喻，被譽為“江中浮玉”。身臨其境，確有“砥柱中流”之感，好似登上普陀仙島。|DFPT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</si>
</sst>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33"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2_5" displayName="表2_5" ref="A1:C1048576" totalsRowShown="0" headerRowDxfId="32" dataDxfId="31">
  <autoFilter ref="A1:C1048576"/>
  <tableColumns count="3">
    <tableColumn id="1" name="语言" dataDxfId="30"/>
    <tableColumn id="2" name="单词" dataDxfId="29"/>
    <tableColumn id="3" name="简写" dataDxfId="2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27" dataDxfId="26">
  <autoFilter ref="A1:C1048576"/>
  <tableColumns count="3">
    <tableColumn id="1" name="字体" dataDxfId="25"/>
    <tableColumn id="3" name="简称" dataDxfId="24"/>
    <tableColumn id="2" name="描述" dataDxfId="2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32" totalsRowShown="0" headerRowDxfId="22" dataDxfId="21">
  <autoFilter ref="A2:E1048532"/>
  <tableColumns count="5">
    <tableColumn id="1" name="Key" dataDxfId="20"/>
    <tableColumn id="2" name="Chinese Simplified" dataDxfId="19"/>
    <tableColumn id="3" name="Chinese Traditonal" dataDxfId="18"/>
    <tableColumn id="4" name="English" dataDxfId="17"/>
    <tableColumn id="5" name="Japanese" dataDxfId="1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4" totalsRowShown="0" headerRowDxfId="15" dataDxfId="14">
  <autoFilter ref="A2:E1048574"/>
  <tableColumns count="5">
    <tableColumn id="1" name="Key" dataDxfId="13"/>
    <tableColumn id="2" name="Chinese Simplified" dataDxfId="12"/>
    <tableColumn id="3" name="Chinese Traditonal" dataDxfId="11"/>
    <tableColumn id="4" name="English" dataDxfId="10"/>
    <tableColumn id="5" name="Japanese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3" totalsRowShown="0" headerRowDxfId="8" dataDxfId="7">
  <autoFilter ref="A2:E1048573"/>
  <tableColumns count="5">
    <tableColumn id="1" name="Key" dataDxfId="6"/>
    <tableColumn id="2" name="Chinese Simplified" dataDxfId="5"/>
    <tableColumn id="3" name="Chinese Traditonal" dataDxfId="4"/>
    <tableColumn id="4" name="English" dataDxfId="3"/>
    <tableColumn id="5" name="Japanes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3" customWidth="1"/>
    <col min="2" max="3" width="30.625" style="2" customWidth="1"/>
    <col min="4" max="16384" width="9" style="2"/>
  </cols>
  <sheetData>
    <row r="1" spans="1:3" s="1" customFormat="1" ht="20.100000000000001" customHeight="1">
      <c r="A1" s="5" t="s">
        <v>9</v>
      </c>
      <c r="B1" s="5" t="s">
        <v>10</v>
      </c>
      <c r="C1" s="5" t="s">
        <v>11</v>
      </c>
    </row>
    <row r="2" spans="1:3">
      <c r="A2" s="4" t="s">
        <v>12</v>
      </c>
      <c r="B2" s="2" t="s">
        <v>1</v>
      </c>
      <c r="C2" s="2" t="s">
        <v>16</v>
      </c>
    </row>
    <row r="3" spans="1:3">
      <c r="A3" s="4" t="s">
        <v>13</v>
      </c>
      <c r="B3" s="2" t="s">
        <v>2</v>
      </c>
      <c r="C3" s="2" t="s">
        <v>17</v>
      </c>
    </row>
    <row r="4" spans="1:3">
      <c r="A4" s="4" t="s">
        <v>14</v>
      </c>
      <c r="B4" s="2" t="s">
        <v>3</v>
      </c>
      <c r="C4" s="2" t="s">
        <v>18</v>
      </c>
    </row>
    <row r="5" spans="1:3">
      <c r="A5" s="4" t="s">
        <v>15</v>
      </c>
      <c r="B5" s="2" t="s">
        <v>4</v>
      </c>
      <c r="C5" s="2" t="s">
        <v>19</v>
      </c>
    </row>
    <row r="6" spans="1:3">
      <c r="A6" s="4"/>
    </row>
    <row r="7" spans="1:3">
      <c r="A7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3" customWidth="1"/>
    <col min="2" max="2" width="11.625" style="2" bestFit="1" customWidth="1"/>
    <col min="3" max="3" width="30.625" style="2" customWidth="1"/>
    <col min="4" max="16384" width="9" style="2"/>
  </cols>
  <sheetData>
    <row r="1" spans="1:11" s="1" customFormat="1" ht="20.100000000000001" customHeight="1">
      <c r="A1" s="5" t="s">
        <v>32</v>
      </c>
      <c r="B1" s="5" t="s">
        <v>33</v>
      </c>
      <c r="C1" s="5" t="s">
        <v>39</v>
      </c>
      <c r="E1" s="1" t="s">
        <v>38</v>
      </c>
    </row>
    <row r="2" spans="1:11">
      <c r="A2" s="4" t="s">
        <v>37</v>
      </c>
      <c r="B2" s="2" t="s">
        <v>35</v>
      </c>
      <c r="C2" s="2" t="s">
        <v>40</v>
      </c>
      <c r="E2" s="2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" t="s">
        <v>34</v>
      </c>
      <c r="B3" s="2" t="s">
        <v>36</v>
      </c>
      <c r="C3" s="2" t="s">
        <v>47</v>
      </c>
      <c r="E3" s="2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15" t="s">
        <v>51</v>
      </c>
      <c r="B4" s="16" t="s">
        <v>45</v>
      </c>
      <c r="C4" s="16" t="s">
        <v>46</v>
      </c>
      <c r="D4" s="16"/>
      <c r="E4" s="16" t="str">
        <f>"&lt;Font Name="""&amp;B4&amp;""" FullName="""&amp;A4&amp;""" Desc="""&amp;C4&amp;""" /&gt;"</f>
        <v>&lt;Font Name="Pomeranian" FullName="Pomeranian" Desc="适用于日文" /&gt;</v>
      </c>
      <c r="F4" s="16"/>
      <c r="G4" s="16"/>
      <c r="H4" s="16"/>
      <c r="I4" s="16"/>
      <c r="J4" s="16"/>
      <c r="K4" s="16"/>
    </row>
    <row r="5" spans="1:11">
      <c r="A5" s="4"/>
    </row>
    <row r="6" spans="1:11">
      <c r="A6" s="4"/>
    </row>
    <row r="7" spans="1:11">
      <c r="A7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J17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ColWidth="9" defaultRowHeight="13.5"/>
  <cols>
    <col min="1" max="1" width="23.5" style="3" bestFit="1" customWidth="1"/>
    <col min="2" max="5" width="30.625" style="2" customWidth="1"/>
    <col min="6" max="6" width="9" style="2"/>
    <col min="7" max="10" width="9" style="2" customWidth="1"/>
    <col min="11" max="16384" width="9" style="2"/>
  </cols>
  <sheetData>
    <row r="1" spans="1:10">
      <c r="A1" s="2"/>
      <c r="B1" s="18" t="s">
        <v>8</v>
      </c>
      <c r="C1" s="18"/>
      <c r="D1" s="18"/>
      <c r="E1" s="18"/>
    </row>
    <row r="2" spans="1:10" s="1" customFormat="1" ht="20.100000000000001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G2" s="6" t="s">
        <v>16</v>
      </c>
      <c r="H2" s="6" t="s">
        <v>17</v>
      </c>
      <c r="I2" s="6" t="s">
        <v>18</v>
      </c>
      <c r="J2" s="6" t="s">
        <v>19</v>
      </c>
    </row>
    <row r="3" spans="1:10">
      <c r="A3" s="3" t="s">
        <v>56</v>
      </c>
      <c r="B3" s="2" t="s">
        <v>65</v>
      </c>
      <c r="C3" s="2" t="s">
        <v>73</v>
      </c>
      <c r="D3" s="2" t="s">
        <v>81</v>
      </c>
      <c r="E3" s="2" t="s">
        <v>82</v>
      </c>
      <c r="G3" s="2" t="str">
        <f t="shared" ref="G3" si="0">"&lt;Text Key="""&amp;A3&amp;""" Value="""&amp;B3&amp;""" /&gt;"</f>
        <v>&lt;Text Key="中山陵介绍" Value="孙中山先生的陵墓，被誉为“中国近代建筑史上的第一陵”。从空中往下看，像一座平卧在绿绒毯上的“自由钟”。|HKHB" /&gt;</v>
      </c>
      <c r="H3" s="2" t="str">
        <f t="shared" ref="H3" si="1">"&lt;Text Key="""&amp;A3&amp;""" Value="""&amp;C3&amp;""" /&gt;"</f>
        <v>&lt;Text Key="中山陵介绍" Value="孫中山先生的陵墓，被譽為「中國近代建築史上的第一陵」。從空中往下看，像一座平臥在綠絨毯上的「自由鐘」。|DFPT" /&gt;</v>
      </c>
      <c r="I3" s="2" t="str">
        <f t="shared" ref="I3" si="2">"&lt;Text Key="""&amp;A3&amp;""" Value="""&amp;D3&amp;""" /&gt;"</f>
        <v>&lt;Text Key="中山陵介绍" Value="Empty|DFPT" /&gt;</v>
      </c>
      <c r="J3" s="2" t="str">
        <f t="shared" ref="J3" si="3">"&lt;Text Key="""&amp;A3&amp;""" Value="""&amp;E3&amp;""" /&gt;"</f>
        <v>&lt;Text Key="中山陵介绍" Value="Empty|Pomeranian" /&gt;</v>
      </c>
    </row>
    <row r="4" spans="1:10">
      <c r="A4" s="3" t="s">
        <v>57</v>
      </c>
      <c r="B4" s="2" t="s">
        <v>66</v>
      </c>
      <c r="C4" s="2" t="s">
        <v>74</v>
      </c>
      <c r="D4" s="2" t="s">
        <v>81</v>
      </c>
      <c r="E4" s="2" t="s">
        <v>82</v>
      </c>
      <c r="G4" s="2" t="str">
        <f t="shared" ref="G4:G11" si="4">"&lt;Text Key="""&amp;A4&amp;""" Value="""&amp;B4&amp;""" /&gt;"</f>
        <v>&lt;Text Key="总统府介绍" Value="总统府是国民政府中央所在地，见证着太平天国与两江总督衙门的兴衰，迄今已有600多年历史。|HKHB" /&gt;</v>
      </c>
      <c r="H4" s="2" t="str">
        <f t="shared" ref="H4:H11" si="5">"&lt;Text Key="""&amp;A4&amp;""" Value="""&amp;C4&amp;""" /&gt;"</f>
        <v>&lt;Text Key="总统府介绍" Value="總統府是國民政府中央所在地，見證着太平天國與兩江總督衙門的興衰，迄今已有600多年歷史。|DFPT" /&gt;</v>
      </c>
      <c r="I4" s="2" t="str">
        <f t="shared" ref="I4:I11" si="6">"&lt;Text Key="""&amp;A4&amp;""" Value="""&amp;D4&amp;""" /&gt;"</f>
        <v>&lt;Text Key="总统府介绍" Value="Empty|DFPT" /&gt;</v>
      </c>
      <c r="J4" s="2" t="str">
        <f t="shared" ref="J4:J11" si="7">"&lt;Text Key="""&amp;A4&amp;""" Value="""&amp;E4&amp;""" /&gt;"</f>
        <v>&lt;Text Key="总统府介绍" Value="Empty|Pomeranian" /&gt;</v>
      </c>
    </row>
    <row r="5" spans="1:10">
      <c r="A5" s="3" t="s">
        <v>58</v>
      </c>
      <c r="B5" s="2" t="s">
        <v>67</v>
      </c>
      <c r="C5" s="2" t="s">
        <v>75</v>
      </c>
      <c r="D5" s="2" t="s">
        <v>81</v>
      </c>
      <c r="E5" s="2" t="s">
        <v>82</v>
      </c>
      <c r="G5" s="2" t="str">
        <f t="shared" si="4"/>
        <v>&lt;Text Key="夫子庙介绍" Value="为供奉祭祀孔子之地，是中国第一所国家最高学府，也是中国四大文庙，是明清时期南京的文教中心。|HKHB" /&gt;</v>
      </c>
      <c r="H5" s="2" t="str">
        <f t="shared" si="5"/>
        <v>&lt;Text Key="夫子庙介绍" Value="為供奉祭祀孔子之地，是中國第一所國家最高學府，也是中國四大文廟，是明清時期南京的文教中心。|DFPT" /&gt;</v>
      </c>
      <c r="I5" s="2" t="str">
        <f t="shared" si="6"/>
        <v>&lt;Text Key="夫子庙介绍" Value="Empty|DFPT" /&gt;</v>
      </c>
      <c r="J5" s="2" t="str">
        <f t="shared" si="7"/>
        <v>&lt;Text Key="夫子庙介绍" Value="Empty|Pomeranian" /&gt;</v>
      </c>
    </row>
    <row r="6" spans="1:10">
      <c r="A6" s="3" t="s">
        <v>59</v>
      </c>
      <c r="B6" s="2" t="s">
        <v>68</v>
      </c>
      <c r="C6" s="2" t="s">
        <v>76</v>
      </c>
      <c r="D6" s="2" t="s">
        <v>81</v>
      </c>
      <c r="E6" s="2" t="s">
        <v>82</v>
      </c>
      <c r="G6" s="2" t="str">
        <f t="shared" si="4"/>
        <v>&lt;Text Key="瞻园介绍" Value="瞻园是南京现存历史最久的一座园林，始建于明嘉靖年间。布局典雅精致，有宏伟壮观的明清古建筑群，陡峭峻拔的假山。|HKHB" /&gt;</v>
      </c>
      <c r="H6" s="2" t="str">
        <f t="shared" si="5"/>
        <v>&lt;Text Key="瞻园介绍" Value="瞻園是南京現存歷史最久的一座園林，始建於明嘉靖年間。布局典雅精緻，有宏偉壯觀的明清古建築群，陡峭峻拔的假山。|DFPT" /&gt;</v>
      </c>
      <c r="I6" s="2" t="str">
        <f t="shared" si="6"/>
        <v>&lt;Text Key="瞻园介绍" Value="Empty|DFPT" /&gt;</v>
      </c>
      <c r="J6" s="2" t="str">
        <f t="shared" si="7"/>
        <v>&lt;Text Key="瞻园介绍" Value="Empty|Pomeranian" /&gt;</v>
      </c>
    </row>
    <row r="7" spans="1:10">
      <c r="A7" s="3" t="s">
        <v>60</v>
      </c>
      <c r="B7" s="2" t="s">
        <v>89</v>
      </c>
      <c r="C7" s="2" t="s">
        <v>77</v>
      </c>
      <c r="D7" s="2" t="s">
        <v>81</v>
      </c>
      <c r="E7" s="2" t="s">
        <v>82</v>
      </c>
      <c r="G7" s="2" t="str">
        <f t="shared" si="4"/>
        <v>&lt;Text Key="玄武湖公园介绍" Value="玄武湖是中国最大的皇家园林湖泊，与嘉兴南湖、杭州西湖并称“江南三大名湖”，荟萃了许多的名胜古迹。|HKHB" /&gt;</v>
      </c>
      <c r="H7" s="2" t="str">
        <f t="shared" si="5"/>
        <v>&lt;Text Key="玄武湖公园介绍" Value="玄武湖是中國最大的皇家園林湖泊，與嘉興南湖、杭州西湖並稱「江南三大名湖」，薈萃了許多的名勝古蹟。|DFPT" /&gt;</v>
      </c>
      <c r="I7" s="2" t="str">
        <f t="shared" si="6"/>
        <v>&lt;Text Key="玄武湖公园介绍" Value="Empty|DFPT" /&gt;</v>
      </c>
      <c r="J7" s="2" t="str">
        <f t="shared" si="7"/>
        <v>&lt;Text Key="玄武湖公园介绍" Value="Empty|Pomeranian" /&gt;</v>
      </c>
    </row>
    <row r="8" spans="1:10">
      <c r="A8" s="3" t="s">
        <v>61</v>
      </c>
      <c r="B8" s="2" t="s">
        <v>69</v>
      </c>
      <c r="C8" s="2" t="s">
        <v>94</v>
      </c>
      <c r="D8" s="2" t="s">
        <v>81</v>
      </c>
      <c r="E8" s="2" t="s">
        <v>82</v>
      </c>
      <c r="G8" s="2" t="str">
        <f t="shared" si="4"/>
        <v>&lt;Text Key="明孝陵介绍" Value="明太祖朱元璋与马皇后的陵墓，宏伟壮观，是我国古代最大的帝王陵寝之一。陵园布局气魄恢宏，技艺高超，神道长达2400米。|HKHB" /&gt;</v>
      </c>
      <c r="H8" s="2" t="str">
        <f t="shared" si="5"/>
        <v>&lt;Text Key="明孝陵介绍" Value="明太祖朱元璋與馬皇后的陵墓，宏偉壯觀，是我國古代最大的帝王陵寢之一。陵園布局氣魄恢宏，技藝高超，神道長達2400米。|DFPT" /&gt;</v>
      </c>
      <c r="I8" s="2" t="str">
        <f t="shared" si="6"/>
        <v>&lt;Text Key="明孝陵介绍" Value="Empty|DFPT" /&gt;</v>
      </c>
      <c r="J8" s="2" t="str">
        <f t="shared" si="7"/>
        <v>&lt;Text Key="明孝陵介绍" Value="Empty|Pomeranian" /&gt;</v>
      </c>
    </row>
    <row r="9" spans="1:10">
      <c r="A9" s="3" t="s">
        <v>62</v>
      </c>
      <c r="B9" s="2" t="s">
        <v>70</v>
      </c>
      <c r="C9" s="2" t="s">
        <v>78</v>
      </c>
      <c r="D9" s="2" t="s">
        <v>81</v>
      </c>
      <c r="E9" s="2" t="s">
        <v>82</v>
      </c>
      <c r="G9" s="2" t="str">
        <f t="shared" si="4"/>
        <v>&lt;Text Key="美龄宫介绍" Value="原为国民政府主席的寓所，蒋介石、宋美龄常在此居住，主体建筑是一座三层重檐山式宫殿，是南京最壮观、最典雅的建筑之一。|HKHB" /&gt;</v>
      </c>
      <c r="H9" s="2" t="str">
        <f t="shared" si="5"/>
        <v>&lt;Text Key="美龄宫介绍" Value="原為國民政府主席的寓所，蔣介石、宋美齡常在此居住，主體建築是一座三層重檐山式宮殿，是南京最壯觀、最典雅的建築之一。|DFPT" /&gt;</v>
      </c>
      <c r="I9" s="2" t="str">
        <f t="shared" si="6"/>
        <v>&lt;Text Key="美龄宫介绍" Value="Empty|DFPT" /&gt;</v>
      </c>
      <c r="J9" s="2" t="str">
        <f t="shared" si="7"/>
        <v>&lt;Text Key="美龄宫介绍" Value="Empty|Pomeranian" /&gt;</v>
      </c>
    </row>
    <row r="10" spans="1:10">
      <c r="A10" s="3" t="s">
        <v>63</v>
      </c>
      <c r="B10" s="2" t="s">
        <v>71</v>
      </c>
      <c r="C10" s="2" t="s">
        <v>79</v>
      </c>
      <c r="D10" s="2" t="s">
        <v>81</v>
      </c>
      <c r="E10" s="2" t="s">
        <v>82</v>
      </c>
      <c r="G10" s="2" t="str">
        <f t="shared" si="4"/>
        <v>&lt;Text Key="栖霞山介绍" Value="栖霞山风景迷人，名胜古迹遍布诸峰，被誉为“金陵第一名秀山”，尤其是深秋的栖霞，枫林漫山红遍。|HKHB" /&gt;</v>
      </c>
      <c r="H10" s="2" t="str">
        <f t="shared" si="5"/>
        <v>&lt;Text Key="栖霞山介绍" Value="棲霞山風景迷人，名勝古蹟遍布諸峰，被譽為「金陵第一名秀山」，尤其是深秋的棲霞，楓林漫山紅遍。|DFPT" /&gt;</v>
      </c>
      <c r="I10" s="2" t="str">
        <f t="shared" si="6"/>
        <v>&lt;Text Key="栖霞山介绍" Value="Empty|DFPT" /&gt;</v>
      </c>
      <c r="J10" s="2" t="str">
        <f t="shared" si="7"/>
        <v>&lt;Text Key="栖霞山介绍" Value="Empty|Pomeranian" /&gt;</v>
      </c>
    </row>
    <row r="11" spans="1:10">
      <c r="A11" s="3" t="s">
        <v>64</v>
      </c>
      <c r="B11" s="2" t="s">
        <v>72</v>
      </c>
      <c r="C11" s="2" t="s">
        <v>80</v>
      </c>
      <c r="D11" s="2" t="s">
        <v>81</v>
      </c>
      <c r="E11" s="2" t="s">
        <v>82</v>
      </c>
      <c r="G11" s="2" t="str">
        <f t="shared" si="4"/>
        <v>&lt;Text Key="南京大屠杀纪念馆介绍" Value="一处以史料文物、建筑、雕塑、影视等综合手法，全面展示“南京大屠杀”的专史陈列馆，位于原日军大屠杀遗址之一的万人坑。|HKHB" /&gt;</v>
      </c>
      <c r="H11" s="2" t="str">
        <f t="shared" si="5"/>
        <v>&lt;Text Key="南京大屠杀纪念馆介绍" Value="一處以史料文物、建築、雕塑、影視等綜合手法，全面展示「南京大屠殺」的專史陳列館，位於原日軍大屠殺遺址之一的萬人坑。|DFPT" /&gt;</v>
      </c>
      <c r="I11" s="2" t="str">
        <f t="shared" si="6"/>
        <v>&lt;Text Key="南京大屠杀纪念馆介绍" Value="Empty|DFPT" /&gt;</v>
      </c>
      <c r="J11" s="2" t="str">
        <f t="shared" si="7"/>
        <v>&lt;Text Key="南京大屠杀纪念馆介绍" Value="Empty|Pomeranian" /&gt;</v>
      </c>
    </row>
    <row r="12" spans="1:10">
      <c r="A12" s="3" t="s">
        <v>83</v>
      </c>
      <c r="B12" s="2" t="s">
        <v>99</v>
      </c>
      <c r="C12" s="2" t="s">
        <v>100</v>
      </c>
      <c r="G12" s="2" t="str">
        <f t="shared" ref="G12:G17" si="8">"&lt;Text Key="""&amp;A12&amp;""" Value="""&amp;B12&amp;""" /&gt;"</f>
        <v>&lt;Text Key="西津渡古街介绍" Value="西津渡古街全长约 1000 米 ，始创于六朝\n时期，历经唐宋元明清五个朝代的建设，整条街随处可见六朝至清代的历史踪迹。|HKHB" /&gt;</v>
      </c>
      <c r="H12" s="2" t="str">
        <f t="shared" ref="H12:H17" si="9">"&lt;Text Key="""&amp;A12&amp;""" Value="""&amp;C12&amp;""" /&gt;"</f>
        <v>&lt;Text Key="西津渡古街介绍" Value="西津渡古街全長約 1000 米 ，始創於六朝\n時期，歷經唐宋元明清五個朝代的建設，整條街隨處可見六朝至清代的歷史蹤跡。|DFPT" /&gt;</v>
      </c>
      <c r="I12" s="2" t="str">
        <f t="shared" ref="I12:I17" si="10">"&lt;Text Key="""&amp;A12&amp;""" Value="""&amp;D12&amp;""" /&gt;"</f>
        <v>&lt;Text Key="西津渡古街介绍" Value="" /&gt;</v>
      </c>
      <c r="J12" s="2" t="str">
        <f t="shared" ref="J12:J17" si="11">"&lt;Text Key="""&amp;A12&amp;""" Value="""&amp;E12&amp;""" /&gt;"</f>
        <v>&lt;Text Key="西津渡古街介绍" Value="" /&gt;</v>
      </c>
    </row>
    <row r="13" spans="1:10">
      <c r="A13" s="3" t="s">
        <v>84</v>
      </c>
      <c r="B13" s="2" t="s">
        <v>90</v>
      </c>
      <c r="C13" s="2" t="s">
        <v>95</v>
      </c>
      <c r="G13" s="2" t="str">
        <f t="shared" si="8"/>
        <v>&lt;Text Key="金山寺介绍" Value="金山寺，原名泽心寺，亦称龙游寺，中国佛教禅宗四大名寺之一。到了唐朝，有个名叫法海的禅师在此开山得金，重建古刹，便更名为金山寺。|HKHB" /&gt;</v>
      </c>
      <c r="H13" s="2" t="str">
        <f t="shared" si="9"/>
        <v>&lt;Text Key="金山寺介绍" Value="金山寺，原名澤心寺，亦稱龍游寺，中國佛教禪宗四大名寺之一。到了唐朝，有個名叫法海的禪師在此開山得金，重建古剎，便更名為金山寺。|DFPT" /&gt;</v>
      </c>
      <c r="I13" s="2" t="str">
        <f t="shared" si="10"/>
        <v>&lt;Text Key="金山寺介绍" Value="" /&gt;</v>
      </c>
      <c r="J13" s="2" t="str">
        <f t="shared" si="11"/>
        <v>&lt;Text Key="金山寺介绍" Value="" /&gt;</v>
      </c>
    </row>
    <row r="14" spans="1:10">
      <c r="A14" s="3" t="s">
        <v>85</v>
      </c>
      <c r="B14" s="2" t="s">
        <v>91</v>
      </c>
      <c r="C14" s="2" t="s">
        <v>96</v>
      </c>
      <c r="G14" s="2" t="str">
        <f t="shared" si="8"/>
        <v>&lt;Text Key="北固山介绍" Value="北固山，镇江三山名胜之一，远眺北固，横枕大江，石壁嵯峨，山势险固，因此得名北固山。三国时“甘露寺刘备招亲”的故事就发生在北固山。|HKHB" /&gt;</v>
      </c>
      <c r="H14" s="2" t="str">
        <f t="shared" si="9"/>
        <v>&lt;Text Key="北固山介绍" Value="北固山，鎮江三山名勝之一，遠眺北固，橫枕大江，石壁嵯峨，山勢險固，因此得名北固山。三國時「甘露寺劉備招親」的故事就發生在北固山。|DFPT" /&gt;</v>
      </c>
      <c r="I14" s="2" t="str">
        <f t="shared" si="10"/>
        <v>&lt;Text Key="北固山介绍" Value="" /&gt;</v>
      </c>
      <c r="J14" s="2" t="str">
        <f t="shared" si="11"/>
        <v>&lt;Text Key="北固山介绍" Value="" /&gt;</v>
      </c>
    </row>
    <row r="15" spans="1:10">
      <c r="A15" s="3" t="s">
        <v>86</v>
      </c>
      <c r="B15" s="2" t="s">
        <v>101</v>
      </c>
      <c r="C15" s="2" t="s">
        <v>102</v>
      </c>
      <c r="G15" s="2" t="str">
        <f t="shared" si="8"/>
        <v>&lt;Text Key="焦山介绍" Value="焦山是长江中四面环水的岛屿，有江南\n“水上公园”之喻，被誉为“江中浮玉”。身临其境，确有“砥柱中流”之感，好似登上普陀仙岛。|HKHB" /&gt;</v>
      </c>
      <c r="H15" s="2" t="str">
        <f t="shared" si="9"/>
        <v>&lt;Text Key="焦山介绍" Value="焦山是長江中四面環水的島嶼，有江南\n“水上公園”之喻，被譽為“江中浮玉”。身臨其境，確有“砥柱中流”之感，好似登上普陀仙島。|DFPT" /&gt;</v>
      </c>
      <c r="I15" s="2" t="str">
        <f t="shared" si="10"/>
        <v>&lt;Text Key="焦山介绍" Value="" /&gt;</v>
      </c>
      <c r="J15" s="2" t="str">
        <f t="shared" si="11"/>
        <v>&lt;Text Key="焦山介绍" Value="" /&gt;</v>
      </c>
    </row>
    <row r="16" spans="1:10">
      <c r="A16" s="3" t="s">
        <v>87</v>
      </c>
      <c r="B16" s="2" t="s">
        <v>92</v>
      </c>
      <c r="C16" s="2" t="s">
        <v>97</v>
      </c>
      <c r="G16" s="2" t="str">
        <f t="shared" si="8"/>
        <v>&lt;Text Key="得撒石磨豆腐村介绍" Value="得撒石磨豆腐村位于江苏句容的茅山北麓，远离尘嚣与雾霾。这里的绿水，源自山涧之泉；这里的呼吸，伴有植物的芬芳。|HKHB" /&gt;</v>
      </c>
      <c r="H16" s="2" t="str">
        <f t="shared" si="9"/>
        <v>&lt;Text Key="得撒石磨豆腐村介绍" Value="得撒石磨豆腐村位於江蘇句容的茅山北麓，遠離塵囂與霧霾。這裡的綠水，源自山澗之泉；這裡的呼吸，伴有植物的芬芳。|DFPT" /&gt;</v>
      </c>
      <c r="I16" s="2" t="str">
        <f t="shared" si="10"/>
        <v>&lt;Text Key="得撒石磨豆腐村介绍" Value="" /&gt;</v>
      </c>
      <c r="J16" s="2" t="str">
        <f t="shared" si="11"/>
        <v>&lt;Text Key="得撒石磨豆腐村介绍" Value="" /&gt;</v>
      </c>
    </row>
    <row r="17" spans="1:10">
      <c r="A17" s="3" t="s">
        <v>88</v>
      </c>
      <c r="B17" s="2" t="s">
        <v>93</v>
      </c>
      <c r="C17" s="2" t="s">
        <v>98</v>
      </c>
      <c r="G17" s="2" t="str">
        <f t="shared" si="8"/>
        <v>&lt;Text Key="宝华山国家森林公园介绍" Value="公园因春天黄花漫山而得名，后因南北朝梁代高僧宝志来此结庵讲经，遂易名宝华山。公园里有“林麓之美，峰峦之秀，洞壑之深，烟霞之胜”四大奇景。|HKHB" /&gt;</v>
      </c>
      <c r="H17" s="2" t="str">
        <f t="shared" si="9"/>
        <v>&lt;Text Key="宝华山国家森林公园介绍" Value="公園因春天黃花漫山而得名，後因南北朝梁代高僧寶志來此結庵講經，遂易名寶華山。公園裡有「林麓之美，峰巒之秀，洞壑之深，煙霞之勝」四大奇景。|DFPT" /&gt;</v>
      </c>
      <c r="I17" s="2" t="str">
        <f t="shared" si="10"/>
        <v>&lt;Text Key="宝华山国家森林公园介绍" Value="" /&gt;</v>
      </c>
      <c r="J17" s="2" t="str">
        <f t="shared" si="11"/>
        <v>&lt;Text Key="宝华山国家森林公园介绍" Value=""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J5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9" defaultRowHeight="13.5"/>
  <cols>
    <col min="1" max="1" width="16.125" style="3" bestFit="1" customWidth="1"/>
    <col min="2" max="5" width="30.625" style="2" customWidth="1"/>
    <col min="6" max="16384" width="9" style="2"/>
  </cols>
  <sheetData>
    <row r="1" spans="1:10">
      <c r="A1" s="2"/>
      <c r="B1" s="18" t="s">
        <v>24</v>
      </c>
      <c r="C1" s="18"/>
      <c r="D1" s="18"/>
      <c r="E1" s="18"/>
    </row>
    <row r="2" spans="1:10" s="1" customFormat="1" ht="20.100000000000001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G2" s="6" t="s">
        <v>16</v>
      </c>
      <c r="H2" s="6" t="s">
        <v>17</v>
      </c>
      <c r="I2" s="6" t="s">
        <v>18</v>
      </c>
      <c r="J2" s="6" t="s">
        <v>19</v>
      </c>
    </row>
    <row r="3" spans="1:10">
      <c r="A3" s="4" t="s">
        <v>5</v>
      </c>
      <c r="B3" s="2" t="s">
        <v>25</v>
      </c>
      <c r="C3" s="2" t="s">
        <v>26</v>
      </c>
      <c r="D3" s="2" t="s">
        <v>27</v>
      </c>
      <c r="E3" s="16" t="s">
        <v>48</v>
      </c>
      <c r="G3" s="2" t="str">
        <f>"&lt;Image Key="""&amp;A3&amp;""" Value="""&amp;B3&amp;""" /&gt;"</f>
        <v>&lt;Image Key="PetPageTitle" Value="Texture/PetPage/pet_title_CHS" /&gt;</v>
      </c>
      <c r="H3" s="2" t="str">
        <f>"&lt;Image Key="""&amp;A3&amp;""" Value="""&amp;C3&amp;""" /&gt;"</f>
        <v>&lt;Image Key="PetPageTitle" Value="Texture/PetPage/pet_title_CHT" /&gt;</v>
      </c>
      <c r="I3" s="2" t="str">
        <f>"&lt;Image Key="""&amp;A3&amp;""" Value="""&amp;D3&amp;""" /&gt;"</f>
        <v>&lt;Image Key="PetPageTitle" Value="Texture/PetPage/pet_title_EN" /&gt;</v>
      </c>
      <c r="J3" s="2" t="str">
        <f>"&lt;Image Key="""&amp;A3&amp;""" Value="""&amp;E3&amp;""" /&gt;"</f>
        <v>&lt;Image Key="PetPageTitle" Value="Texture/PetPage/pet_title_JP" /&gt;</v>
      </c>
    </row>
    <row r="4" spans="1:10">
      <c r="A4" s="10" t="s">
        <v>43</v>
      </c>
      <c r="B4" s="2" t="s">
        <v>52</v>
      </c>
      <c r="C4" s="2" t="s">
        <v>53</v>
      </c>
      <c r="D4" s="2" t="s">
        <v>54</v>
      </c>
      <c r="E4" s="16" t="s">
        <v>55</v>
      </c>
      <c r="G4" s="2" t="str">
        <f>"&lt;Image Key="""&amp;A4&amp;""" Value="""&amp;B4&amp;""" /&gt;"</f>
        <v>&lt;Image Key="Feed_Prescribe" Value="Texture/PetFeed/View/limited_CHS" /&gt;</v>
      </c>
      <c r="H4" s="2" t="str">
        <f>"&lt;Image Key="""&amp;A4&amp;""" Value="""&amp;C4&amp;""" /&gt;"</f>
        <v>&lt;Image Key="Feed_Prescribe" Value="Texture/PetFeed/View/limited_CHT" /&gt;</v>
      </c>
      <c r="I4" s="2" t="str">
        <f>"&lt;Image Key="""&amp;A4&amp;""" Value="""&amp;D4&amp;""" /&gt;"</f>
        <v>&lt;Image Key="Feed_Prescribe" Value="Texture/PetFeed/View/limited_EN" /&gt;</v>
      </c>
      <c r="J4" s="2" t="str">
        <f>"&lt;Image Key="""&amp;A4&amp;""" Value="""&amp;E4&amp;""" /&gt;"</f>
        <v>&lt;Image Key="Feed_Prescribe" Value="Texture/PetFeed/View/limited_jp" /&gt;</v>
      </c>
    </row>
    <row r="5" spans="1:10">
      <c r="A5" s="4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J4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9" defaultRowHeight="13.5"/>
  <cols>
    <col min="1" max="1" width="21.625" style="7" customWidth="1"/>
    <col min="2" max="5" width="30.625" style="7" customWidth="1"/>
    <col min="6" max="16384" width="9" style="7"/>
  </cols>
  <sheetData>
    <row r="1" spans="1:10">
      <c r="B1" s="18" t="s">
        <v>22</v>
      </c>
      <c r="C1" s="18"/>
      <c r="D1" s="18"/>
      <c r="E1" s="18"/>
    </row>
    <row r="2" spans="1:10" s="1" customFormat="1" ht="20.100000000000001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G2" s="6" t="s">
        <v>16</v>
      </c>
      <c r="H2" s="6" t="s">
        <v>17</v>
      </c>
      <c r="I2" s="6" t="s">
        <v>18</v>
      </c>
      <c r="J2" s="6" t="s">
        <v>19</v>
      </c>
    </row>
    <row r="3" spans="1:10">
      <c r="A3" s="8" t="s">
        <v>6</v>
      </c>
      <c r="B3" s="7" t="s">
        <v>21</v>
      </c>
      <c r="C3" s="7" t="s">
        <v>20</v>
      </c>
      <c r="D3" s="7" t="s">
        <v>7</v>
      </c>
      <c r="E3" s="17" t="s">
        <v>49</v>
      </c>
      <c r="G3" s="7" t="str">
        <f>"&lt;Animation Key="""&amp;A3&amp;""" Value="""&amp;B3&amp;""" /&gt;"</f>
        <v>&lt;Animation Key="CommingSoon" Value="CommingSoon_CHS" /&gt;</v>
      </c>
      <c r="H3" s="7" t="str">
        <f>"&lt;Animation Key="""&amp;A3&amp;""" Value="""&amp;C3&amp;""" /&gt;"</f>
        <v>&lt;Animation Key="CommingSoon" Value="CommingSoon_CHT" /&gt;</v>
      </c>
      <c r="I3" s="7" t="str">
        <f>"&lt;Animation Key="""&amp;A3&amp;""" Value="""&amp;D3&amp;""" /&gt;"</f>
        <v>&lt;Animation Key="CommingSoon" Value="CommingSoon_EN" /&gt;</v>
      </c>
      <c r="J3" s="7" t="str">
        <f>"&lt;Animation Key="""&amp;A3&amp;""" Value="""&amp;E3&amp;""" /&gt;"</f>
        <v>&lt;Animation Key="CommingSoon" Value="CommingSoon_JP" /&gt;</v>
      </c>
    </row>
    <row r="4" spans="1:10">
      <c r="A4" s="9" t="s">
        <v>28</v>
      </c>
      <c r="B4" s="9" t="s">
        <v>29</v>
      </c>
      <c r="C4" s="7" t="s">
        <v>30</v>
      </c>
      <c r="D4" s="7" t="s">
        <v>31</v>
      </c>
      <c r="E4" s="17" t="s">
        <v>50</v>
      </c>
      <c r="G4" s="7" t="str">
        <f t="shared" ref="G4" si="0">"&lt;Animation Key="""&amp;A4&amp;""" Value="""&amp;B4&amp;""" /&gt;"</f>
        <v>&lt;Animation Key="animation3" Value="animation3_CHS" /&gt;</v>
      </c>
      <c r="H4" s="7" t="str">
        <f t="shared" ref="H4" si="1">"&lt;Animation Key="""&amp;A4&amp;""" Value="""&amp;C4&amp;""" /&gt;"</f>
        <v>&lt;Animation Key="animation3" Value="animation3_CHT" /&gt;</v>
      </c>
      <c r="I4" s="7" t="str">
        <f t="shared" ref="I4" si="2">"&lt;Animation Key="""&amp;A4&amp;""" Value="""&amp;D4&amp;""" /&gt;"</f>
        <v>&lt;Animation Key="animation3" Value="animation3_EN" /&gt;</v>
      </c>
      <c r="J4" s="7" t="str">
        <f t="shared" ref="J4" si="3">"&lt;Animation Key="""&amp;A4&amp;""" Value="""&amp;E4&amp;""" /&gt;"</f>
        <v>&lt;Animation Key="animation3" Value="animation3_JP"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36.875" style="12" customWidth="1"/>
    <col min="2" max="5" width="30.625" style="12" customWidth="1"/>
    <col min="6" max="16384" width="9" style="11"/>
  </cols>
  <sheetData>
    <row r="1" spans="1:10">
      <c r="B1" s="19" t="s">
        <v>23</v>
      </c>
      <c r="C1" s="19"/>
      <c r="D1" s="19"/>
      <c r="E1" s="19"/>
    </row>
    <row r="2" spans="1:10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"/>
      <c r="G2" s="6" t="s">
        <v>16</v>
      </c>
      <c r="H2" s="6" t="s">
        <v>17</v>
      </c>
      <c r="I2" s="6" t="s">
        <v>18</v>
      </c>
      <c r="J2" s="6" t="s">
        <v>19</v>
      </c>
    </row>
    <row r="3" spans="1:10">
      <c r="A3" s="14" t="s">
        <v>44</v>
      </c>
    </row>
    <row r="4" spans="1:10">
      <c r="A4" s="12" t="s">
        <v>41</v>
      </c>
      <c r="B4" s="12" t="str">
        <f>"CHS/"&amp;A4</f>
        <v>CHS/pair_active_success_cn</v>
      </c>
      <c r="C4" s="12" t="str">
        <f>"CHS/"&amp;A4</f>
        <v>CHS/pair_active_success_cn</v>
      </c>
      <c r="D4" s="12" t="str">
        <f>"EN/"&amp;A4</f>
        <v>EN/pair_active_success_cn</v>
      </c>
      <c r="E4" s="14" t="str">
        <f>"JP/"&amp;A4</f>
        <v>JP/pair_active_success_cn</v>
      </c>
      <c r="G4" s="11" t="str">
        <f t="shared" ref="G4:G5" si="0">IF(AND(A4&lt;&gt;"",B4&lt;&gt;""),"&lt;Audio Key="""&amp;A4&amp;""" Value="""&amp;B4&amp;""" /&gt;","")</f>
        <v>&lt;Audio Key="pair_active_success_cn" Value="CHS/pair_active_success_cn" /&gt;</v>
      </c>
      <c r="H4" s="11" t="str">
        <f t="shared" ref="H4:H5" si="1">IF(AND(A4&lt;&gt;"",C4&lt;&gt;""),"&lt;Audio Key="""&amp;A4&amp;""" Value="""&amp;C4&amp;""" /&gt;","")</f>
        <v>&lt;Audio Key="pair_active_success_cn" Value="CHS/pair_active_success_cn" /&gt;</v>
      </c>
      <c r="I4" s="11" t="str">
        <f t="shared" ref="I4:I5" si="2">IF(AND(A4&lt;&gt;"",D4&lt;&gt;""),"&lt;Audio Key="""&amp;A4&amp;""" Value="""&amp;D4&amp;""" /&gt;","")</f>
        <v>&lt;Audio Key="pair_active_success_cn" Value="EN/pair_active_success_cn" /&gt;</v>
      </c>
      <c r="J4" s="11" t="str">
        <f t="shared" ref="J4:J5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12" t="s">
        <v>42</v>
      </c>
      <c r="B5" s="12" t="str">
        <f t="shared" ref="B5" si="4">"CHS/"&amp;A5</f>
        <v>CHS/pair_connect_to_cloud_fail_cn</v>
      </c>
      <c r="C5" s="12" t="str">
        <f t="shared" ref="C5" si="5">"CHS/"&amp;A5</f>
        <v>CHS/pair_connect_to_cloud_fail_cn</v>
      </c>
      <c r="D5" s="12" t="str">
        <f t="shared" ref="D5" si="6">"EN/"&amp;A5</f>
        <v>EN/pair_connect_to_cloud_fail_cn</v>
      </c>
      <c r="E5" s="14" t="str">
        <f t="shared" ref="E5" si="7">"JP/"&amp;A5</f>
        <v>JP/pair_connect_to_cloud_fail_cn</v>
      </c>
      <c r="G5" s="11" t="str">
        <f t="shared" si="0"/>
        <v>&lt;Audio Key="pair_connect_to_cloud_fail_cn" Value="CHS/pair_connect_to_cloud_fail_cn" /&gt;</v>
      </c>
      <c r="H5" s="11" t="str">
        <f t="shared" si="1"/>
        <v>&lt;Audio Key="pair_connect_to_cloud_fail_cn" Value="CHS/pair_connect_to_cloud_fail_cn" /&gt;</v>
      </c>
      <c r="I5" s="11" t="str">
        <f t="shared" si="2"/>
        <v>&lt;Audio Key="pair_connect_to_cloud_fail_cn" Value="EN/pair_connect_to_cloud_fail_cn" /&gt;</v>
      </c>
      <c r="J5" s="11" t="str">
        <f t="shared" si="3"/>
        <v>&lt;Audio Key="pair_connect_to_cloud_fail_cn" Value="JP/pair_connect_to_cloud_fail_cn" /&gt;</v>
      </c>
    </row>
    <row r="6" spans="1:10">
      <c r="E6" s="14"/>
    </row>
    <row r="7" spans="1:10">
      <c r="E7" s="14"/>
    </row>
  </sheetData>
  <mergeCells count="1">
    <mergeCell ref="B1:E1"/>
  </mergeCells>
  <phoneticPr fontId="1" type="noConversion"/>
  <conditionalFormatting sqref="A1:E1048576">
    <cfRule type="expression" dxfId="1" priority="25">
      <formula>MOD(ROW(),2)=1</formula>
    </cfRule>
    <cfRule type="expression" dxfId="0" priority="26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语言</vt:lpstr>
      <vt:lpstr>字体</vt:lpstr>
      <vt:lpstr>文本</vt:lpstr>
      <vt:lpstr>图片</vt:lpstr>
      <vt:lpstr>动画</vt:lpstr>
      <vt:lpstr>音频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2021-03-10T11:22:20Z</dcterms:modified>
</cp:coreProperties>
</file>