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-120" yWindow="-120" windowWidth="20730" windowHeight="11760" activeTab="2"/>
  </bookViews>
  <sheets>
    <sheet name="语言" sheetId="10" r:id="rId1"/>
    <sheet name="字体" sheetId="11" r:id="rId2"/>
    <sheet name="文本" sheetId="1" r:id="rId3"/>
    <sheet name="图片" sheetId="4" r:id="rId4"/>
    <sheet name="动画" sheetId="7" r:id="rId5"/>
    <sheet name="音频" sheetId="15" r:id="rId6"/>
  </sheets>
  <calcPr calcId="124519" concurrentCalc="0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/>
  <c r="H4"/>
  <c r="I4"/>
  <c r="J4"/>
  <c r="G5"/>
  <c r="H5"/>
  <c r="I5"/>
  <c r="J5"/>
  <c r="G6"/>
  <c r="H6"/>
  <c r="I6"/>
  <c r="J6"/>
  <c r="G7"/>
  <c r="H7"/>
  <c r="I7"/>
  <c r="J7"/>
  <c r="G8"/>
  <c r="H8"/>
  <c r="I8"/>
  <c r="J8"/>
  <c r="G9"/>
  <c r="H9"/>
  <c r="I9"/>
  <c r="J9"/>
  <c r="G10"/>
  <c r="H10"/>
  <c r="I10"/>
  <c r="J10"/>
  <c r="G11"/>
  <c r="H11"/>
  <c r="I11"/>
  <c r="J11"/>
  <c r="G3"/>
  <c r="H3"/>
  <c r="I3"/>
  <c r="J3"/>
  <c r="E5" i="15"/>
  <c r="J5"/>
  <c r="D5"/>
  <c r="I5"/>
  <c r="C5"/>
  <c r="H5"/>
  <c r="B5"/>
  <c r="G5"/>
  <c r="E4"/>
  <c r="J4"/>
  <c r="D4"/>
  <c r="I4"/>
  <c r="C4"/>
  <c r="H4"/>
  <c r="B4"/>
  <c r="G4"/>
  <c r="E4" i="11"/>
  <c r="J4" i="4"/>
  <c r="I4"/>
  <c r="H4"/>
  <c r="G4"/>
  <c r="E3" i="11"/>
  <c r="E2"/>
  <c r="G4" i="7"/>
  <c r="H4"/>
  <c r="I4"/>
  <c r="J4"/>
  <c r="J3"/>
  <c r="I3"/>
  <c r="H3"/>
  <c r="G3"/>
  <c r="J3" i="4"/>
  <c r="I3"/>
  <c r="H3"/>
  <c r="G3"/>
</calcChain>
</file>

<file path=xl/sharedStrings.xml><?xml version="1.0" encoding="utf-8"?>
<sst xmlns="http://schemas.openxmlformats.org/spreadsheetml/2006/main" count="136" uniqueCount="85">
  <si>
    <t>Key</t>
    <phoneticPr fontId="1" type="noConversion"/>
  </si>
  <si>
    <t>Chinese Simplified</t>
    <phoneticPr fontId="1" type="noConversion"/>
  </si>
  <si>
    <t>Chinese Traditonal</t>
    <phoneticPr fontId="1" type="noConversion"/>
  </si>
  <si>
    <t>English</t>
    <phoneticPr fontId="1" type="noConversion"/>
  </si>
  <si>
    <t>Japanese</t>
    <phoneticPr fontId="1" type="noConversion"/>
  </si>
  <si>
    <t>PetPageTitle</t>
    <phoneticPr fontId="1" type="noConversion"/>
  </si>
  <si>
    <t>CommingSoon</t>
    <phoneticPr fontId="1" type="noConversion"/>
  </si>
  <si>
    <t>CommingSoon_EN</t>
    <phoneticPr fontId="1" type="noConversion"/>
  </si>
  <si>
    <t>说明：每个国家的语言的列中填写的是对应语言的文本</t>
    <phoneticPr fontId="1" type="noConversion"/>
  </si>
  <si>
    <t>语言</t>
    <phoneticPr fontId="1" type="noConversion"/>
  </si>
  <si>
    <t>单词</t>
    <phoneticPr fontId="1" type="noConversion"/>
  </si>
  <si>
    <t>简写</t>
    <phoneticPr fontId="1" type="noConversion"/>
  </si>
  <si>
    <t>中文简体</t>
    <phoneticPr fontId="1" type="noConversion"/>
  </si>
  <si>
    <t>中文繁体</t>
    <phoneticPr fontId="1" type="noConversion"/>
  </si>
  <si>
    <t>英文</t>
    <phoneticPr fontId="1" type="noConversion"/>
  </si>
  <si>
    <t>日文</t>
    <phoneticPr fontId="1" type="noConversion"/>
  </si>
  <si>
    <t>CHS</t>
    <phoneticPr fontId="1" type="noConversion"/>
  </si>
  <si>
    <t>CHT</t>
    <phoneticPr fontId="1" type="noConversion"/>
  </si>
  <si>
    <t>EN</t>
    <phoneticPr fontId="1" type="noConversion"/>
  </si>
  <si>
    <t>JP</t>
    <phoneticPr fontId="1" type="noConversion"/>
  </si>
  <si>
    <t>CommingSoon_CHT</t>
    <phoneticPr fontId="1" type="noConversion"/>
  </si>
  <si>
    <t>CommingSoon_CHS</t>
    <phoneticPr fontId="1" type="noConversion"/>
  </si>
  <si>
    <t>说明：每个国家的语言的列中填写的是对应语言的动画的动画名称</t>
    <phoneticPr fontId="1" type="noConversion"/>
  </si>
  <si>
    <t>说明：每个国家的语言的列中填写的是对应语言的音频的存放路径</t>
    <phoneticPr fontId="1" type="noConversion"/>
  </si>
  <si>
    <t>说明：每个国家的语言的列中填写的是对应语言的图片的名称</t>
    <phoneticPr fontId="1" type="noConversion"/>
  </si>
  <si>
    <t>Texture/PetPage/pet_title_CHS</t>
    <phoneticPr fontId="1" type="noConversion"/>
  </si>
  <si>
    <t>Texture/PetPage/pet_title_CHT</t>
    <phoneticPr fontId="1" type="noConversion"/>
  </si>
  <si>
    <t>Texture/PetPage/pet_title_EN</t>
    <phoneticPr fontId="1" type="noConversion"/>
  </si>
  <si>
    <t>animation3</t>
    <phoneticPr fontId="1" type="noConversion"/>
  </si>
  <si>
    <t>animation3_CHS</t>
    <phoneticPr fontId="1" type="noConversion"/>
  </si>
  <si>
    <t>animation3_CHT</t>
    <phoneticPr fontId="1" type="noConversion"/>
  </si>
  <si>
    <t>animation3_EN</t>
    <phoneticPr fontId="1" type="noConversion"/>
  </si>
  <si>
    <t>字体</t>
    <phoneticPr fontId="1" type="noConversion"/>
  </si>
  <si>
    <t>简称</t>
    <phoneticPr fontId="1" type="noConversion"/>
  </si>
  <si>
    <t>DFPT_HBC</t>
  </si>
  <si>
    <t>HKHB</t>
    <phoneticPr fontId="1" type="noConversion"/>
  </si>
  <si>
    <t>DFPT</t>
    <phoneticPr fontId="1" type="noConversion"/>
  </si>
  <si>
    <t>华康海报体W12</t>
    <phoneticPr fontId="1" type="noConversion"/>
  </si>
  <si>
    <t>XML</t>
    <phoneticPr fontId="1" type="noConversion"/>
  </si>
  <si>
    <t>描述</t>
    <phoneticPr fontId="1" type="noConversion"/>
  </si>
  <si>
    <t>适用于中文简体</t>
    <phoneticPr fontId="1" type="noConversion"/>
  </si>
  <si>
    <t>pair_active_success_cn</t>
    <phoneticPr fontId="1" type="noConversion"/>
  </si>
  <si>
    <t>pair_connect_to_cloud_fail_cn</t>
    <phoneticPr fontId="1" type="noConversion"/>
  </si>
  <si>
    <t>Feed_Prescribe</t>
    <phoneticPr fontId="1" type="noConversion"/>
  </si>
  <si>
    <t>********系统音效********</t>
    <phoneticPr fontId="1" type="noConversion"/>
  </si>
  <si>
    <t>Pomeranian</t>
  </si>
  <si>
    <t>适用于日文</t>
    <phoneticPr fontId="1" type="noConversion"/>
  </si>
  <si>
    <t>适用于中文繁体和英文</t>
    <phoneticPr fontId="1" type="noConversion"/>
  </si>
  <si>
    <t>Texture/PetPage/pet_title_JP</t>
    <phoneticPr fontId="1" type="noConversion"/>
  </si>
  <si>
    <t>CommingSoon_JP</t>
  </si>
  <si>
    <t>animation3_JP</t>
  </si>
  <si>
    <t>Pomeranian</t>
    <phoneticPr fontId="1" type="noConversion"/>
  </si>
  <si>
    <t>Texture/PetFeed/View/limited_CHS</t>
    <phoneticPr fontId="1" type="noConversion"/>
  </si>
  <si>
    <t>Texture/PetFeed/View/limited_CHT</t>
    <phoneticPr fontId="1" type="noConversion"/>
  </si>
  <si>
    <t>Texture/PetFeed/View/limited_EN</t>
    <phoneticPr fontId="1" type="noConversion"/>
  </si>
  <si>
    <t>Texture/PetFeed/View/limited_jp</t>
    <phoneticPr fontId="1" type="noConversion"/>
  </si>
  <si>
    <t>中山陵介绍</t>
  </si>
  <si>
    <t>总统府介绍</t>
  </si>
  <si>
    <t>夫子庙介绍</t>
  </si>
  <si>
    <t>瞻园介绍</t>
  </si>
  <si>
    <t>玄武湖公园介绍</t>
  </si>
  <si>
    <t>明孝陵介绍</t>
  </si>
  <si>
    <t>美龄宫介绍</t>
  </si>
  <si>
    <t>栖霞山介绍</t>
  </si>
  <si>
    <t>南京大屠杀纪念馆介绍</t>
  </si>
  <si>
    <t>孙中山先生的陵墓，被誉为“中国近代建筑史上的第一陵”。从空中往下看，像一座平卧在绿绒毯上的“自由钟”。|HKHB</t>
  </si>
  <si>
    <t>总统府是国民政府中央所在地，见证着太平天国与两江总督衙门的兴衰，迄今已有600多年历史。|HKHB</t>
  </si>
  <si>
    <t>为供奉祭祀孔子之地，是中国第一所国家最高学府，也是中国四大文庙，是明清时期南京的文教中心。|HKHB</t>
  </si>
  <si>
    <t>瞻园是南京现存历史最久的一座园林，始建于明嘉靖年间。布局典雅精致，有宏伟壮观的明清古建筑群，陡峭峻拔的假山。|HKHB</t>
  </si>
  <si>
    <t>玄武湖是中国最大的皇家园林湖泊，与嘉兴南湖、杭州西湖并称“江南三大名湖”，荟萃了许多的名胜古迹。|HKHB</t>
  </si>
  <si>
    <t>明太祖朱元璋与马皇后的陵墓，宏伟壮观，是我国古代最大的帝王陵寝之一。陵园布局气魄恢宏，技艺高超，神道长达2400米。|HKHB</t>
  </si>
  <si>
    <t>原为国民政府主席的寓所，蒋介石、宋美龄常在此居住，主体建筑是一座三层重檐山式宫殿，是南京最壮观、最典雅的建筑之一。|HKHB</t>
  </si>
  <si>
    <t>栖霞山风景迷人，名胜古迹遍布诸峰，被誉为“金陵第一名秀山”，尤其是深秋的栖霞，枫林漫山红遍。|HKHB</t>
  </si>
  <si>
    <t>一处以史料文物、建筑、雕塑、影视等综合手法，全面展示“南京大屠杀”的专史陈列馆，位于原日军大屠杀遗址之一的万人坑。|HKHB</t>
  </si>
  <si>
    <t>孫中山先生的陵墓，被譽為「中國近代建築史上的第一陵」。從空中往下看，像一座平臥在綠絨毯上的「自由鐘」。|DFPT</t>
  </si>
  <si>
    <t>總統府是國民政府中央所在地，見證着太平天國與兩江總督衙門的興衰，迄今已有600多年歷史。|DFPT</t>
  </si>
  <si>
    <t>為供奉祭祀孔子之地，是中國第一所國家最高學府，也是中國四大文廟，是明清時期南京的文教中心。|DFPT</t>
  </si>
  <si>
    <t>瞻園是南京現存歷史最久的一座園林，始建於明嘉靖年間。布局典雅精緻，有宏偉壯觀的明清古建築群，陡峭峻拔的假山。|DFPT</t>
  </si>
  <si>
    <t>玄武湖是中國最大的皇家園林湖泊，與嘉興南湖、杭州西湖並稱「江南三大名湖」，薈萃了許多的名勝古蹟。|DFPT</t>
  </si>
  <si>
    <t>明太祖朱元璋與馬皇后的陵墓，宏偉壯觀，是我國古代最大的帝王陵寢之一。陵園布局氣魄恢宏，技藝高超，神道長達2400米。|DFPT</t>
  </si>
  <si>
    <t>原為國民政府主席的寓所，蔣介石、宋美齡常在此居住，主體建築是一座三層重檐山式宮殿，是南京最壯觀、最典雅的建築之一。|DFPT</t>
  </si>
  <si>
    <t>棲霞山風景迷人，名勝古蹟遍布諸峰，被譽為「金陵第一名秀山」，尤其是深秋的棲霞，楓林漫山紅遍。|DFPT</t>
  </si>
  <si>
    <t>一處以史料文物、建築、雕塑、影視等綜合手法，全面展示「南京大屠殺」的專史陳列館，位於原日軍大屠殺遺址之一的萬人坑。|DFPT</t>
  </si>
  <si>
    <t>Empty|DFPT</t>
    <phoneticPr fontId="1" type="noConversion"/>
  </si>
  <si>
    <t>Empty|Pomeranian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</si>
</sst>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name val="宋体"/>
      <family val="3"/>
      <charset val="134"/>
    </font>
    <font>
      <sz val="10"/>
      <color rgb="FF0000FF"/>
      <name val="宋体"/>
      <family val="3"/>
      <charset val="134"/>
    </font>
    <font>
      <b/>
      <sz val="11"/>
      <color theme="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1" xfId="0" applyFont="1" applyBorder="1"/>
    <xf numFmtId="0" fontId="5" fillId="0" borderId="1" xfId="0" applyFont="1" applyFill="1" applyBorder="1" applyAlignment="1">
      <alignment horizontal="center" vertical="center" wrapText="1"/>
    </xf>
    <xf numFmtId="0" fontId="4" fillId="0" borderId="1" xfId="0" applyFont="1" applyBorder="1"/>
    <xf numFmtId="0" fontId="5" fillId="0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33"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2" defaultPivotStyle="PivotStyleLight16"/>
  <colors>
    <mruColors>
      <color rgb="FFFFD10D"/>
      <color rgb="FF71D597"/>
      <color rgb="FF0000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表2_5" displayName="表2_5" ref="A1:C1048576" totalsRowShown="0" headerRowDxfId="32" dataDxfId="31">
  <autoFilter ref="A1:C1048576"/>
  <tableColumns count="3">
    <tableColumn id="1" name="语言" dataDxfId="30"/>
    <tableColumn id="2" name="单词" dataDxfId="29"/>
    <tableColumn id="3" name="简写" dataDxfId="2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8" name="表2_579" displayName="表2_579" ref="A1:C1048576" totalsRowShown="0" headerRowDxfId="27" dataDxfId="26">
  <autoFilter ref="A1:C1048576"/>
  <tableColumns count="3">
    <tableColumn id="1" name="字体" dataDxfId="25"/>
    <tableColumn id="3" name="简称" dataDxfId="24"/>
    <tableColumn id="2" name="描述" dataDxfId="2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2:E1048532" totalsRowShown="0" headerRowDxfId="22" dataDxfId="21">
  <autoFilter ref="A2:E1048532"/>
  <tableColumns count="5">
    <tableColumn id="1" name="Key" dataDxfId="20"/>
    <tableColumn id="2" name="Chinese Simplified" dataDxfId="19"/>
    <tableColumn id="3" name="Chinese Traditonal" dataDxfId="18"/>
    <tableColumn id="4" name="English" dataDxfId="17"/>
    <tableColumn id="5" name="Japanese" dataDxfId="1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" name="表1" displayName="表1" ref="A2:E1048574" totalsRowShown="0" headerRowDxfId="15" dataDxfId="14">
  <autoFilter ref="A2:E1048574"/>
  <tableColumns count="5">
    <tableColumn id="1" name="Key" dataDxfId="13"/>
    <tableColumn id="2" name="Chinese Simplified" dataDxfId="12"/>
    <tableColumn id="3" name="Chinese Traditonal" dataDxfId="11"/>
    <tableColumn id="4" name="English" dataDxfId="10"/>
    <tableColumn id="5" name="Japanese" dataDxfId="9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3" name="表1_4" displayName="表1_4" ref="A2:E1048573" totalsRowShown="0" headerRowDxfId="8" dataDxfId="7">
  <autoFilter ref="A2:E1048573"/>
  <tableColumns count="5">
    <tableColumn id="1" name="Key" dataDxfId="6"/>
    <tableColumn id="2" name="Chinese Simplified" dataDxfId="5"/>
    <tableColumn id="3" name="Chinese Traditonal" dataDxfId="4"/>
    <tableColumn id="4" name="English" dataDxfId="3"/>
    <tableColumn id="5" name="Japanese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C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defaultColWidth="9" defaultRowHeight="13.5"/>
  <cols>
    <col min="1" max="1" width="17.375" style="3" customWidth="1"/>
    <col min="2" max="3" width="30.625" style="2" customWidth="1"/>
    <col min="4" max="16384" width="9" style="2"/>
  </cols>
  <sheetData>
    <row r="1" spans="1:3" s="1" customFormat="1" ht="20.100000000000001" customHeight="1">
      <c r="A1" s="5" t="s">
        <v>9</v>
      </c>
      <c r="B1" s="5" t="s">
        <v>10</v>
      </c>
      <c r="C1" s="5" t="s">
        <v>11</v>
      </c>
    </row>
    <row r="2" spans="1:3">
      <c r="A2" s="4" t="s">
        <v>12</v>
      </c>
      <c r="B2" s="2" t="s">
        <v>1</v>
      </c>
      <c r="C2" s="2" t="s">
        <v>16</v>
      </c>
    </row>
    <row r="3" spans="1:3">
      <c r="A3" s="4" t="s">
        <v>13</v>
      </c>
      <c r="B3" s="2" t="s">
        <v>2</v>
      </c>
      <c r="C3" s="2" t="s">
        <v>17</v>
      </c>
    </row>
    <row r="4" spans="1:3">
      <c r="A4" s="4" t="s">
        <v>14</v>
      </c>
      <c r="B4" s="2" t="s">
        <v>3</v>
      </c>
      <c r="C4" s="2" t="s">
        <v>18</v>
      </c>
    </row>
    <row r="5" spans="1:3">
      <c r="A5" s="4" t="s">
        <v>15</v>
      </c>
      <c r="B5" s="2" t="s">
        <v>4</v>
      </c>
      <c r="C5" s="2" t="s">
        <v>19</v>
      </c>
    </row>
    <row r="6" spans="1:3">
      <c r="A6" s="4"/>
    </row>
    <row r="7" spans="1:3">
      <c r="A7" s="4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K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" sqref="A4:K4"/>
    </sheetView>
  </sheetViews>
  <sheetFormatPr defaultColWidth="9" defaultRowHeight="13.5"/>
  <cols>
    <col min="1" max="1" width="17.375" style="3" customWidth="1"/>
    <col min="2" max="2" width="11.625" style="2" bestFit="1" customWidth="1"/>
    <col min="3" max="3" width="30.625" style="2" customWidth="1"/>
    <col min="4" max="16384" width="9" style="2"/>
  </cols>
  <sheetData>
    <row r="1" spans="1:11" s="1" customFormat="1" ht="20.100000000000001" customHeight="1">
      <c r="A1" s="5" t="s">
        <v>32</v>
      </c>
      <c r="B1" s="5" t="s">
        <v>33</v>
      </c>
      <c r="C1" s="5" t="s">
        <v>39</v>
      </c>
      <c r="E1" s="1" t="s">
        <v>38</v>
      </c>
    </row>
    <row r="2" spans="1:11">
      <c r="A2" s="4" t="s">
        <v>37</v>
      </c>
      <c r="B2" s="2" t="s">
        <v>35</v>
      </c>
      <c r="C2" s="2" t="s">
        <v>40</v>
      </c>
      <c r="E2" s="2" t="str">
        <f>"&lt;Font Name="""&amp;B2&amp;""" FullName="""&amp;A2&amp;""" Desc="""&amp;C2&amp;""" /&gt;"</f>
        <v>&lt;Font Name="HKHB" FullName="华康海报体W12" Desc="适用于中文简体" /&gt;</v>
      </c>
    </row>
    <row r="3" spans="1:11">
      <c r="A3" s="4" t="s">
        <v>34</v>
      </c>
      <c r="B3" s="2" t="s">
        <v>36</v>
      </c>
      <c r="C3" s="2" t="s">
        <v>47</v>
      </c>
      <c r="E3" s="2" t="str">
        <f>"&lt;Font Name="""&amp;B3&amp;""" FullName="""&amp;A3&amp;""" Desc="""&amp;C3&amp;""" /&gt;"</f>
        <v>&lt;Font Name="DFPT" FullName="DFPT_HBC" Desc="适用于中文繁体和英文" /&gt;</v>
      </c>
    </row>
    <row r="4" spans="1:11">
      <c r="A4" s="15" t="s">
        <v>51</v>
      </c>
      <c r="B4" s="16" t="s">
        <v>45</v>
      </c>
      <c r="C4" s="16" t="s">
        <v>46</v>
      </c>
      <c r="D4" s="16"/>
      <c r="E4" s="16" t="str">
        <f>"&lt;Font Name="""&amp;B4&amp;""" FullName="""&amp;A4&amp;""" Desc="""&amp;C4&amp;""" /&gt;"</f>
        <v>&lt;Font Name="Pomeranian" FullName="Pomeranian" Desc="适用于日文" /&gt;</v>
      </c>
      <c r="F4" s="16"/>
      <c r="G4" s="16"/>
      <c r="H4" s="16"/>
      <c r="I4" s="16"/>
      <c r="J4" s="16"/>
      <c r="K4" s="16"/>
    </row>
    <row r="5" spans="1:11">
      <c r="A5" s="4"/>
    </row>
    <row r="6" spans="1:11">
      <c r="A6" s="4"/>
    </row>
    <row r="7" spans="1:11">
      <c r="A7" s="4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J11"/>
  <sheetViews>
    <sheetView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A12" sqref="A12"/>
    </sheetView>
  </sheetViews>
  <sheetFormatPr defaultColWidth="9" defaultRowHeight="13.5"/>
  <cols>
    <col min="1" max="1" width="19.125" style="3" customWidth="1"/>
    <col min="2" max="5" width="30.625" style="2" customWidth="1"/>
    <col min="6" max="6" width="9" style="2"/>
    <col min="7" max="10" width="9" style="2" customWidth="1"/>
    <col min="11" max="16384" width="9" style="2"/>
  </cols>
  <sheetData>
    <row r="1" spans="1:10">
      <c r="A1" s="2"/>
      <c r="B1" s="18" t="s">
        <v>8</v>
      </c>
      <c r="C1" s="18"/>
      <c r="D1" s="18"/>
      <c r="E1" s="18"/>
    </row>
    <row r="2" spans="1:10" s="1" customFormat="1" ht="20.100000000000001" customHeight="1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G2" s="6" t="s">
        <v>16</v>
      </c>
      <c r="H2" s="6" t="s">
        <v>17</v>
      </c>
      <c r="I2" s="6" t="s">
        <v>18</v>
      </c>
      <c r="J2" s="6" t="s">
        <v>19</v>
      </c>
    </row>
    <row r="3" spans="1:10">
      <c r="A3" s="3" t="s">
        <v>56</v>
      </c>
      <c r="B3" s="2" t="s">
        <v>65</v>
      </c>
      <c r="C3" s="2" t="s">
        <v>74</v>
      </c>
      <c r="D3" s="2" t="s">
        <v>83</v>
      </c>
      <c r="E3" s="2" t="s">
        <v>84</v>
      </c>
      <c r="G3" s="2" t="str">
        <f t="shared" ref="G3" si="0">"&lt;Text Key="""&amp;A3&amp;""" Value="""&amp;B3&amp;""" /&gt;"</f>
        <v>&lt;Text Key="中山陵介绍" Value="孙中山先生的陵墓，被誉为“中国近代建筑史上的第一陵”。从空中往下看，像一座平卧在绿绒毯上的“自由钟”。|HKHB" /&gt;</v>
      </c>
      <c r="H3" s="2" t="str">
        <f t="shared" ref="H3" si="1">"&lt;Text Key="""&amp;A3&amp;""" Value="""&amp;C3&amp;""" /&gt;"</f>
        <v>&lt;Text Key="中山陵介绍" Value="孫中山先生的陵墓，被譽為「中國近代建築史上的第一陵」。從空中往下看，像一座平臥在綠絨毯上的「自由鐘」。|DFPT" /&gt;</v>
      </c>
      <c r="I3" s="2" t="str">
        <f t="shared" ref="I3" si="2">"&lt;Text Key="""&amp;A3&amp;""" Value="""&amp;D3&amp;""" /&gt;"</f>
        <v>&lt;Text Key="中山陵介绍" Value="Empty|DFPT" /&gt;</v>
      </c>
      <c r="J3" s="2" t="str">
        <f t="shared" ref="J3" si="3">"&lt;Text Key="""&amp;A3&amp;""" Value="""&amp;E3&amp;""" /&gt;"</f>
        <v>&lt;Text Key="中山陵介绍" Value="Empty|Pomeranian" /&gt;</v>
      </c>
    </row>
    <row r="4" spans="1:10">
      <c r="A4" s="3" t="s">
        <v>57</v>
      </c>
      <c r="B4" s="2" t="s">
        <v>66</v>
      </c>
      <c r="C4" s="2" t="s">
        <v>75</v>
      </c>
      <c r="D4" s="2" t="s">
        <v>83</v>
      </c>
      <c r="E4" s="2" t="s">
        <v>84</v>
      </c>
      <c r="G4" s="2" t="str">
        <f t="shared" ref="G4:G11" si="4">"&lt;Text Key="""&amp;A4&amp;""" Value="""&amp;B4&amp;""" /&gt;"</f>
        <v>&lt;Text Key="总统府介绍" Value="总统府是国民政府中央所在地，见证着太平天国与两江总督衙门的兴衰，迄今已有600多年历史。|HKHB" /&gt;</v>
      </c>
      <c r="H4" s="2" t="str">
        <f t="shared" ref="H4:H11" si="5">"&lt;Text Key="""&amp;A4&amp;""" Value="""&amp;C4&amp;""" /&gt;"</f>
        <v>&lt;Text Key="总统府介绍" Value="總統府是國民政府中央所在地，見證着太平天國與兩江總督衙門的興衰，迄今已有600多年歷史。|DFPT" /&gt;</v>
      </c>
      <c r="I4" s="2" t="str">
        <f t="shared" ref="I4:I11" si="6">"&lt;Text Key="""&amp;A4&amp;""" Value="""&amp;D4&amp;""" /&gt;"</f>
        <v>&lt;Text Key="总统府介绍" Value="Empty|DFPT" /&gt;</v>
      </c>
      <c r="J4" s="2" t="str">
        <f t="shared" ref="J4:J11" si="7">"&lt;Text Key="""&amp;A4&amp;""" Value="""&amp;E4&amp;""" /&gt;"</f>
        <v>&lt;Text Key="总统府介绍" Value="Empty|Pomeranian" /&gt;</v>
      </c>
    </row>
    <row r="5" spans="1:10">
      <c r="A5" s="3" t="s">
        <v>58</v>
      </c>
      <c r="B5" s="2" t="s">
        <v>67</v>
      </c>
      <c r="C5" s="2" t="s">
        <v>76</v>
      </c>
      <c r="D5" s="2" t="s">
        <v>83</v>
      </c>
      <c r="E5" s="2" t="s">
        <v>84</v>
      </c>
      <c r="G5" s="2" t="str">
        <f t="shared" si="4"/>
        <v>&lt;Text Key="夫子庙介绍" Value="为供奉祭祀孔子之地，是中国第一所国家最高学府，也是中国四大文庙，是明清时期南京的文教中心。|HKHB" /&gt;</v>
      </c>
      <c r="H5" s="2" t="str">
        <f t="shared" si="5"/>
        <v>&lt;Text Key="夫子庙介绍" Value="為供奉祭祀孔子之地，是中國第一所國家最高學府，也是中國四大文廟，是明清時期南京的文教中心。|DFPT" /&gt;</v>
      </c>
      <c r="I5" s="2" t="str">
        <f t="shared" si="6"/>
        <v>&lt;Text Key="夫子庙介绍" Value="Empty|DFPT" /&gt;</v>
      </c>
      <c r="J5" s="2" t="str">
        <f t="shared" si="7"/>
        <v>&lt;Text Key="夫子庙介绍" Value="Empty|Pomeranian" /&gt;</v>
      </c>
    </row>
    <row r="6" spans="1:10">
      <c r="A6" s="3" t="s">
        <v>59</v>
      </c>
      <c r="B6" s="2" t="s">
        <v>68</v>
      </c>
      <c r="C6" s="2" t="s">
        <v>77</v>
      </c>
      <c r="D6" s="2" t="s">
        <v>83</v>
      </c>
      <c r="E6" s="2" t="s">
        <v>84</v>
      </c>
      <c r="G6" s="2" t="str">
        <f t="shared" si="4"/>
        <v>&lt;Text Key="瞻园介绍" Value="瞻园是南京现存历史最久的一座园林，始建于明嘉靖年间。布局典雅精致，有宏伟壮观的明清古建筑群，陡峭峻拔的假山。|HKHB" /&gt;</v>
      </c>
      <c r="H6" s="2" t="str">
        <f t="shared" si="5"/>
        <v>&lt;Text Key="瞻园介绍" Value="瞻園是南京現存歷史最久的一座園林，始建於明嘉靖年間。布局典雅精緻，有宏偉壯觀的明清古建築群，陡峭峻拔的假山。|DFPT" /&gt;</v>
      </c>
      <c r="I6" s="2" t="str">
        <f t="shared" si="6"/>
        <v>&lt;Text Key="瞻园介绍" Value="Empty|DFPT" /&gt;</v>
      </c>
      <c r="J6" s="2" t="str">
        <f t="shared" si="7"/>
        <v>&lt;Text Key="瞻园介绍" Value="Empty|Pomeranian" /&gt;</v>
      </c>
    </row>
    <row r="7" spans="1:10">
      <c r="A7" s="3" t="s">
        <v>60</v>
      </c>
      <c r="B7" s="2" t="s">
        <v>69</v>
      </c>
      <c r="C7" s="2" t="s">
        <v>78</v>
      </c>
      <c r="D7" s="2" t="s">
        <v>83</v>
      </c>
      <c r="E7" s="2" t="s">
        <v>84</v>
      </c>
      <c r="G7" s="2" t="str">
        <f t="shared" si="4"/>
        <v>&lt;Text Key="玄武湖公园介绍" Value="玄武湖是中国最大的皇家园林湖泊，与嘉兴南湖、杭州西湖并称“江南三大名湖”，荟萃了许多的名胜古迹。|HKHB" /&gt;</v>
      </c>
      <c r="H7" s="2" t="str">
        <f t="shared" si="5"/>
        <v>&lt;Text Key="玄武湖公园介绍" Value="玄武湖是中國最大的皇家園林湖泊，與嘉興南湖、杭州西湖並稱「江南三大名湖」，薈萃了許多的名勝古蹟。|DFPT" /&gt;</v>
      </c>
      <c r="I7" s="2" t="str">
        <f t="shared" si="6"/>
        <v>&lt;Text Key="玄武湖公园介绍" Value="Empty|DFPT" /&gt;</v>
      </c>
      <c r="J7" s="2" t="str">
        <f t="shared" si="7"/>
        <v>&lt;Text Key="玄武湖公园介绍" Value="Empty|Pomeranian" /&gt;</v>
      </c>
    </row>
    <row r="8" spans="1:10">
      <c r="A8" s="3" t="s">
        <v>61</v>
      </c>
      <c r="B8" s="2" t="s">
        <v>70</v>
      </c>
      <c r="C8" s="2" t="s">
        <v>79</v>
      </c>
      <c r="D8" s="2" t="s">
        <v>83</v>
      </c>
      <c r="E8" s="2" t="s">
        <v>84</v>
      </c>
      <c r="G8" s="2" t="str">
        <f t="shared" si="4"/>
        <v>&lt;Text Key="明孝陵介绍" Value="明太祖朱元璋与马皇后的陵墓，宏伟壮观，是我国古代最大的帝王陵寝之一。陵园布局气魄恢宏，技艺高超，神道长达2400米。|HKHB" /&gt;</v>
      </c>
      <c r="H8" s="2" t="str">
        <f t="shared" si="5"/>
        <v>&lt;Text Key="明孝陵介绍" Value="明太祖朱元璋與馬皇后的陵墓，宏偉壯觀，是我國古代最大的帝王陵寢之一。陵園布局氣魄恢宏，技藝高超，神道長達2400米。|DFPT" /&gt;</v>
      </c>
      <c r="I8" s="2" t="str">
        <f t="shared" si="6"/>
        <v>&lt;Text Key="明孝陵介绍" Value="Empty|DFPT" /&gt;</v>
      </c>
      <c r="J8" s="2" t="str">
        <f t="shared" si="7"/>
        <v>&lt;Text Key="明孝陵介绍" Value="Empty|Pomeranian" /&gt;</v>
      </c>
    </row>
    <row r="9" spans="1:10">
      <c r="A9" s="3" t="s">
        <v>62</v>
      </c>
      <c r="B9" s="2" t="s">
        <v>71</v>
      </c>
      <c r="C9" s="2" t="s">
        <v>80</v>
      </c>
      <c r="D9" s="2" t="s">
        <v>83</v>
      </c>
      <c r="E9" s="2" t="s">
        <v>84</v>
      </c>
      <c r="G9" s="2" t="str">
        <f t="shared" si="4"/>
        <v>&lt;Text Key="美龄宫介绍" Value="原为国民政府主席的寓所，蒋介石、宋美龄常在此居住，主体建筑是一座三层重檐山式宫殿，是南京最壮观、最典雅的建筑之一。|HKHB" /&gt;</v>
      </c>
      <c r="H9" s="2" t="str">
        <f t="shared" si="5"/>
        <v>&lt;Text Key="美龄宫介绍" Value="原為國民政府主席的寓所，蔣介石、宋美齡常在此居住，主體建築是一座三層重檐山式宮殿，是南京最壯觀、最典雅的建築之一。|DFPT" /&gt;</v>
      </c>
      <c r="I9" s="2" t="str">
        <f t="shared" si="6"/>
        <v>&lt;Text Key="美龄宫介绍" Value="Empty|DFPT" /&gt;</v>
      </c>
      <c r="J9" s="2" t="str">
        <f t="shared" si="7"/>
        <v>&lt;Text Key="美龄宫介绍" Value="Empty|Pomeranian" /&gt;</v>
      </c>
    </row>
    <row r="10" spans="1:10">
      <c r="A10" s="3" t="s">
        <v>63</v>
      </c>
      <c r="B10" s="2" t="s">
        <v>72</v>
      </c>
      <c r="C10" s="2" t="s">
        <v>81</v>
      </c>
      <c r="D10" s="2" t="s">
        <v>83</v>
      </c>
      <c r="E10" s="2" t="s">
        <v>84</v>
      </c>
      <c r="G10" s="2" t="str">
        <f t="shared" si="4"/>
        <v>&lt;Text Key="栖霞山介绍" Value="栖霞山风景迷人，名胜古迹遍布诸峰，被誉为“金陵第一名秀山”，尤其是深秋的栖霞，枫林漫山红遍。|HKHB" /&gt;</v>
      </c>
      <c r="H10" s="2" t="str">
        <f t="shared" si="5"/>
        <v>&lt;Text Key="栖霞山介绍" Value="棲霞山風景迷人，名勝古蹟遍布諸峰，被譽為「金陵第一名秀山」，尤其是深秋的棲霞，楓林漫山紅遍。|DFPT" /&gt;</v>
      </c>
      <c r="I10" s="2" t="str">
        <f t="shared" si="6"/>
        <v>&lt;Text Key="栖霞山介绍" Value="Empty|DFPT" /&gt;</v>
      </c>
      <c r="J10" s="2" t="str">
        <f t="shared" si="7"/>
        <v>&lt;Text Key="栖霞山介绍" Value="Empty|Pomeranian" /&gt;</v>
      </c>
    </row>
    <row r="11" spans="1:10">
      <c r="A11" s="3" t="s">
        <v>64</v>
      </c>
      <c r="B11" s="2" t="s">
        <v>73</v>
      </c>
      <c r="C11" s="2" t="s">
        <v>82</v>
      </c>
      <c r="D11" s="2" t="s">
        <v>83</v>
      </c>
      <c r="E11" s="2" t="s">
        <v>84</v>
      </c>
      <c r="G11" s="2" t="str">
        <f t="shared" si="4"/>
        <v>&lt;Text Key="南京大屠杀纪念馆介绍" Value="一处以史料文物、建筑、雕塑、影视等综合手法，全面展示“南京大屠杀”的专史陈列馆，位于原日军大屠杀遗址之一的万人坑。|HKHB" /&gt;</v>
      </c>
      <c r="H11" s="2" t="str">
        <f t="shared" si="5"/>
        <v>&lt;Text Key="南京大屠杀纪念馆介绍" Value="一處以史料文物、建築、雕塑、影視等綜合手法，全面展示「南京大屠殺」的專史陳列館，位於原日軍大屠殺遺址之一的萬人坑。|DFPT" /&gt;</v>
      </c>
      <c r="I11" s="2" t="str">
        <f t="shared" si="6"/>
        <v>&lt;Text Key="南京大屠杀纪念馆介绍" Value="Empty|DFPT" /&gt;</v>
      </c>
      <c r="J11" s="2" t="str">
        <f t="shared" si="7"/>
        <v>&lt;Text Key="南京大屠杀纪念馆介绍" Value="Empty|Pomeranian" /&gt;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/>
  <dimension ref="A1:J5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ColWidth="9" defaultRowHeight="13.5"/>
  <cols>
    <col min="1" max="1" width="16.125" style="3" bestFit="1" customWidth="1"/>
    <col min="2" max="5" width="30.625" style="2" customWidth="1"/>
    <col min="6" max="16384" width="9" style="2"/>
  </cols>
  <sheetData>
    <row r="1" spans="1:10">
      <c r="A1" s="2"/>
      <c r="B1" s="18" t="s">
        <v>24</v>
      </c>
      <c r="C1" s="18"/>
      <c r="D1" s="18"/>
      <c r="E1" s="18"/>
    </row>
    <row r="2" spans="1:10" s="1" customFormat="1" ht="20.100000000000001" customHeight="1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G2" s="6" t="s">
        <v>16</v>
      </c>
      <c r="H2" s="6" t="s">
        <v>17</v>
      </c>
      <c r="I2" s="6" t="s">
        <v>18</v>
      </c>
      <c r="J2" s="6" t="s">
        <v>19</v>
      </c>
    </row>
    <row r="3" spans="1:10">
      <c r="A3" s="4" t="s">
        <v>5</v>
      </c>
      <c r="B3" s="2" t="s">
        <v>25</v>
      </c>
      <c r="C3" s="2" t="s">
        <v>26</v>
      </c>
      <c r="D3" s="2" t="s">
        <v>27</v>
      </c>
      <c r="E3" s="16" t="s">
        <v>48</v>
      </c>
      <c r="G3" s="2" t="str">
        <f>"&lt;Image Key="""&amp;A3&amp;""" Value="""&amp;B3&amp;""" /&gt;"</f>
        <v>&lt;Image Key="PetPageTitle" Value="Texture/PetPage/pet_title_CHS" /&gt;</v>
      </c>
      <c r="H3" s="2" t="str">
        <f>"&lt;Image Key="""&amp;A3&amp;""" Value="""&amp;C3&amp;""" /&gt;"</f>
        <v>&lt;Image Key="PetPageTitle" Value="Texture/PetPage/pet_title_CHT" /&gt;</v>
      </c>
      <c r="I3" s="2" t="str">
        <f>"&lt;Image Key="""&amp;A3&amp;""" Value="""&amp;D3&amp;""" /&gt;"</f>
        <v>&lt;Image Key="PetPageTitle" Value="Texture/PetPage/pet_title_EN" /&gt;</v>
      </c>
      <c r="J3" s="2" t="str">
        <f>"&lt;Image Key="""&amp;A3&amp;""" Value="""&amp;E3&amp;""" /&gt;"</f>
        <v>&lt;Image Key="PetPageTitle" Value="Texture/PetPage/pet_title_JP" /&gt;</v>
      </c>
    </row>
    <row r="4" spans="1:10">
      <c r="A4" s="10" t="s">
        <v>43</v>
      </c>
      <c r="B4" s="2" t="s">
        <v>52</v>
      </c>
      <c r="C4" s="2" t="s">
        <v>53</v>
      </c>
      <c r="D4" s="2" t="s">
        <v>54</v>
      </c>
      <c r="E4" s="16" t="s">
        <v>55</v>
      </c>
      <c r="G4" s="2" t="str">
        <f>"&lt;Image Key="""&amp;A4&amp;""" Value="""&amp;B4&amp;""" /&gt;"</f>
        <v>&lt;Image Key="Feed_Prescribe" Value="Texture/PetFeed/View/limited_CHS" /&gt;</v>
      </c>
      <c r="H4" s="2" t="str">
        <f>"&lt;Image Key="""&amp;A4&amp;""" Value="""&amp;C4&amp;""" /&gt;"</f>
        <v>&lt;Image Key="Feed_Prescribe" Value="Texture/PetFeed/View/limited_CHT" /&gt;</v>
      </c>
      <c r="I4" s="2" t="str">
        <f>"&lt;Image Key="""&amp;A4&amp;""" Value="""&amp;D4&amp;""" /&gt;"</f>
        <v>&lt;Image Key="Feed_Prescribe" Value="Texture/PetFeed/View/limited_EN" /&gt;</v>
      </c>
      <c r="J4" s="2" t="str">
        <f>"&lt;Image Key="""&amp;A4&amp;""" Value="""&amp;E4&amp;""" /&gt;"</f>
        <v>&lt;Image Key="Feed_Prescribe" Value="Texture/PetFeed/View/limited_jp" /&gt;</v>
      </c>
    </row>
    <row r="5" spans="1:10">
      <c r="A5" s="4"/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6"/>
  <dimension ref="A1:J4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ColWidth="9" defaultRowHeight="13.5"/>
  <cols>
    <col min="1" max="1" width="21.625" style="7" customWidth="1"/>
    <col min="2" max="5" width="30.625" style="7" customWidth="1"/>
    <col min="6" max="16384" width="9" style="7"/>
  </cols>
  <sheetData>
    <row r="1" spans="1:10">
      <c r="B1" s="18" t="s">
        <v>22</v>
      </c>
      <c r="C1" s="18"/>
      <c r="D1" s="18"/>
      <c r="E1" s="18"/>
    </row>
    <row r="2" spans="1:10" s="1" customFormat="1" ht="20.100000000000001" customHeight="1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G2" s="6" t="s">
        <v>16</v>
      </c>
      <c r="H2" s="6" t="s">
        <v>17</v>
      </c>
      <c r="I2" s="6" t="s">
        <v>18</v>
      </c>
      <c r="J2" s="6" t="s">
        <v>19</v>
      </c>
    </row>
    <row r="3" spans="1:10">
      <c r="A3" s="8" t="s">
        <v>6</v>
      </c>
      <c r="B3" s="7" t="s">
        <v>21</v>
      </c>
      <c r="C3" s="7" t="s">
        <v>20</v>
      </c>
      <c r="D3" s="7" t="s">
        <v>7</v>
      </c>
      <c r="E3" s="17" t="s">
        <v>49</v>
      </c>
      <c r="G3" s="7" t="str">
        <f>"&lt;Animation Key="""&amp;A3&amp;""" Value="""&amp;B3&amp;""" /&gt;"</f>
        <v>&lt;Animation Key="CommingSoon" Value="CommingSoon_CHS" /&gt;</v>
      </c>
      <c r="H3" s="7" t="str">
        <f>"&lt;Animation Key="""&amp;A3&amp;""" Value="""&amp;C3&amp;""" /&gt;"</f>
        <v>&lt;Animation Key="CommingSoon" Value="CommingSoon_CHT" /&gt;</v>
      </c>
      <c r="I3" s="7" t="str">
        <f>"&lt;Animation Key="""&amp;A3&amp;""" Value="""&amp;D3&amp;""" /&gt;"</f>
        <v>&lt;Animation Key="CommingSoon" Value="CommingSoon_EN" /&gt;</v>
      </c>
      <c r="J3" s="7" t="str">
        <f>"&lt;Animation Key="""&amp;A3&amp;""" Value="""&amp;E3&amp;""" /&gt;"</f>
        <v>&lt;Animation Key="CommingSoon" Value="CommingSoon_JP" /&gt;</v>
      </c>
    </row>
    <row r="4" spans="1:10">
      <c r="A4" s="9" t="s">
        <v>28</v>
      </c>
      <c r="B4" s="9" t="s">
        <v>29</v>
      </c>
      <c r="C4" s="7" t="s">
        <v>30</v>
      </c>
      <c r="D4" s="7" t="s">
        <v>31</v>
      </c>
      <c r="E4" s="17" t="s">
        <v>50</v>
      </c>
      <c r="G4" s="7" t="str">
        <f t="shared" ref="G4" si="0">"&lt;Animation Key="""&amp;A4&amp;""" Value="""&amp;B4&amp;""" /&gt;"</f>
        <v>&lt;Animation Key="animation3" Value="animation3_CHS" /&gt;</v>
      </c>
      <c r="H4" s="7" t="str">
        <f t="shared" ref="H4" si="1">"&lt;Animation Key="""&amp;A4&amp;""" Value="""&amp;C4&amp;""" /&gt;"</f>
        <v>&lt;Animation Key="animation3" Value="animation3_CHT" /&gt;</v>
      </c>
      <c r="I4" s="7" t="str">
        <f t="shared" ref="I4" si="2">"&lt;Animation Key="""&amp;A4&amp;""" Value="""&amp;D4&amp;""" /&gt;"</f>
        <v>&lt;Animation Key="animation3" Value="animation3_EN" /&gt;</v>
      </c>
      <c r="J4" s="7" t="str">
        <f t="shared" ref="J4" si="3">"&lt;Animation Key="""&amp;A4&amp;""" Value="""&amp;E4&amp;""" /&gt;"</f>
        <v>&lt;Animation Key="animation3" Value="animation3_JP" /&gt;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8"/>
  <dimension ref="A1:J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3.5"/>
  <cols>
    <col min="1" max="1" width="36.875" style="12" customWidth="1"/>
    <col min="2" max="5" width="30.625" style="12" customWidth="1"/>
    <col min="6" max="16384" width="9" style="11"/>
  </cols>
  <sheetData>
    <row r="1" spans="1:10">
      <c r="B1" s="19" t="s">
        <v>23</v>
      </c>
      <c r="C1" s="19"/>
      <c r="D1" s="19"/>
      <c r="E1" s="19"/>
    </row>
    <row r="2" spans="1:10">
      <c r="A2" s="13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"/>
      <c r="G2" s="6" t="s">
        <v>16</v>
      </c>
      <c r="H2" s="6" t="s">
        <v>17</v>
      </c>
      <c r="I2" s="6" t="s">
        <v>18</v>
      </c>
      <c r="J2" s="6" t="s">
        <v>19</v>
      </c>
    </row>
    <row r="3" spans="1:10">
      <c r="A3" s="14" t="s">
        <v>44</v>
      </c>
    </row>
    <row r="4" spans="1:10">
      <c r="A4" s="12" t="s">
        <v>41</v>
      </c>
      <c r="B4" s="12" t="str">
        <f>"CHS/"&amp;A4</f>
        <v>CHS/pair_active_success_cn</v>
      </c>
      <c r="C4" s="12" t="str">
        <f>"CHS/"&amp;A4</f>
        <v>CHS/pair_active_success_cn</v>
      </c>
      <c r="D4" s="12" t="str">
        <f>"EN/"&amp;A4</f>
        <v>EN/pair_active_success_cn</v>
      </c>
      <c r="E4" s="14" t="str">
        <f>"JP/"&amp;A4</f>
        <v>JP/pair_active_success_cn</v>
      </c>
      <c r="G4" s="11" t="str">
        <f t="shared" ref="G4:G5" si="0">IF(AND(A4&lt;&gt;"",B4&lt;&gt;""),"&lt;Audio Key="""&amp;A4&amp;""" Value="""&amp;B4&amp;""" /&gt;","")</f>
        <v>&lt;Audio Key="pair_active_success_cn" Value="CHS/pair_active_success_cn" /&gt;</v>
      </c>
      <c r="H4" s="11" t="str">
        <f t="shared" ref="H4:H5" si="1">IF(AND(A4&lt;&gt;"",C4&lt;&gt;""),"&lt;Audio Key="""&amp;A4&amp;""" Value="""&amp;C4&amp;""" /&gt;","")</f>
        <v>&lt;Audio Key="pair_active_success_cn" Value="CHS/pair_active_success_cn" /&gt;</v>
      </c>
      <c r="I4" s="11" t="str">
        <f t="shared" ref="I4:I5" si="2">IF(AND(A4&lt;&gt;"",D4&lt;&gt;""),"&lt;Audio Key="""&amp;A4&amp;""" Value="""&amp;D4&amp;""" /&gt;","")</f>
        <v>&lt;Audio Key="pair_active_success_cn" Value="EN/pair_active_success_cn" /&gt;</v>
      </c>
      <c r="J4" s="11" t="str">
        <f t="shared" ref="J4:J5" si="3">IF(AND(A4&lt;&gt;"",E4&lt;&gt;""),"&lt;Audio Key="""&amp;A4&amp;""" Value="""&amp;E4&amp;""" /&gt;","")</f>
        <v>&lt;Audio Key="pair_active_success_cn" Value="JP/pair_active_success_cn" /&gt;</v>
      </c>
    </row>
    <row r="5" spans="1:10">
      <c r="A5" s="12" t="s">
        <v>42</v>
      </c>
      <c r="B5" s="12" t="str">
        <f t="shared" ref="B5" si="4">"CHS/"&amp;A5</f>
        <v>CHS/pair_connect_to_cloud_fail_cn</v>
      </c>
      <c r="C5" s="12" t="str">
        <f t="shared" ref="C5" si="5">"CHS/"&amp;A5</f>
        <v>CHS/pair_connect_to_cloud_fail_cn</v>
      </c>
      <c r="D5" s="12" t="str">
        <f t="shared" ref="D5" si="6">"EN/"&amp;A5</f>
        <v>EN/pair_connect_to_cloud_fail_cn</v>
      </c>
      <c r="E5" s="14" t="str">
        <f t="shared" ref="E5" si="7">"JP/"&amp;A5</f>
        <v>JP/pair_connect_to_cloud_fail_cn</v>
      </c>
      <c r="G5" s="11" t="str">
        <f t="shared" si="0"/>
        <v>&lt;Audio Key="pair_connect_to_cloud_fail_cn" Value="CHS/pair_connect_to_cloud_fail_cn" /&gt;</v>
      </c>
      <c r="H5" s="11" t="str">
        <f t="shared" si="1"/>
        <v>&lt;Audio Key="pair_connect_to_cloud_fail_cn" Value="CHS/pair_connect_to_cloud_fail_cn" /&gt;</v>
      </c>
      <c r="I5" s="11" t="str">
        <f t="shared" si="2"/>
        <v>&lt;Audio Key="pair_connect_to_cloud_fail_cn" Value="EN/pair_connect_to_cloud_fail_cn" /&gt;</v>
      </c>
      <c r="J5" s="11" t="str">
        <f t="shared" si="3"/>
        <v>&lt;Audio Key="pair_connect_to_cloud_fail_cn" Value="JP/pair_connect_to_cloud_fail_cn" /&gt;</v>
      </c>
    </row>
    <row r="6" spans="1:10">
      <c r="E6" s="14"/>
    </row>
    <row r="7" spans="1:10">
      <c r="E7" s="14"/>
    </row>
  </sheetData>
  <mergeCells count="1">
    <mergeCell ref="B1:E1"/>
  </mergeCells>
  <phoneticPr fontId="1" type="noConversion"/>
  <conditionalFormatting sqref="A1:E1048576">
    <cfRule type="expression" dxfId="1" priority="25">
      <formula>MOD(ROW(),2)=1</formula>
    </cfRule>
    <cfRule type="expression" dxfId="0" priority="26">
      <formula>MOD(ROW(),2)=0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语言</vt:lpstr>
      <vt:lpstr>字体</vt:lpstr>
      <vt:lpstr>文本</vt:lpstr>
      <vt:lpstr>图片</vt:lpstr>
      <vt:lpstr>动画</vt:lpstr>
      <vt:lpstr>音频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EDZ</dc:creator>
  <cp:lastModifiedBy>XiTongTianDi</cp:lastModifiedBy>
  <dcterms:created xsi:type="dcterms:W3CDTF">2015-06-05T18:19:34Z</dcterms:created>
  <dcterms:modified xsi:type="dcterms:W3CDTF">2021-01-27T03:26:07Z</dcterms:modified>
</cp:coreProperties>
</file>