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33"/>
  <c r="F13" s="1"/>
  <c r="C13"/>
  <c r="A14"/>
  <c r="F14" s="1"/>
  <c r="C14"/>
  <c r="A15"/>
  <c r="C15"/>
  <c r="A16"/>
  <c r="F16" s="1"/>
  <c r="C16"/>
  <c r="A17"/>
  <c r="C17"/>
  <c r="A18"/>
  <c r="C18"/>
  <c r="J73" i="32"/>
  <c r="J95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55"/>
  <c r="J56"/>
  <c r="J57"/>
  <c r="J58"/>
  <c r="J59"/>
  <c r="J60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1" i="32"/>
  <c r="J42"/>
  <c r="J43"/>
  <c r="J44"/>
  <c r="J45"/>
  <c r="J40"/>
  <c r="F4" i="34"/>
  <c r="F5"/>
  <c r="F6"/>
  <c r="F7"/>
  <c r="F8"/>
  <c r="F9"/>
  <c r="F10"/>
  <c r="F11"/>
  <c r="F12"/>
  <c r="F13"/>
  <c r="F14"/>
  <c r="F15"/>
  <c r="F16"/>
  <c r="F17"/>
  <c r="F3"/>
  <c r="J66" i="32"/>
  <c r="J67"/>
  <c r="J68"/>
  <c r="J69"/>
  <c r="J70"/>
  <c r="J71"/>
  <c r="J72"/>
  <c r="J74"/>
  <c r="J75"/>
  <c r="J76"/>
  <c r="C5" i="33"/>
  <c r="A5"/>
  <c r="F5" s="1"/>
  <c r="C6"/>
  <c r="A6"/>
  <c r="F6"/>
  <c r="C7"/>
  <c r="A7"/>
  <c r="F7" s="1"/>
  <c r="C8"/>
  <c r="A8"/>
  <c r="F8" s="1"/>
  <c r="C9"/>
  <c r="A9"/>
  <c r="F9" s="1"/>
  <c r="C10"/>
  <c r="F10" s="1"/>
  <c r="A10"/>
  <c r="C11"/>
  <c r="A11"/>
  <c r="F11" s="1"/>
  <c r="C12"/>
  <c r="A12"/>
  <c r="F12" s="1"/>
  <c r="A4"/>
  <c r="C4"/>
  <c r="F3"/>
  <c r="J96" i="32"/>
  <c r="J31"/>
  <c r="J32"/>
  <c r="J33"/>
  <c r="J34"/>
  <c r="J35"/>
  <c r="J36"/>
  <c r="J37"/>
  <c r="J38"/>
  <c r="J39"/>
  <c r="J28"/>
  <c r="J46"/>
  <c r="J47"/>
  <c r="J48"/>
  <c r="J49"/>
  <c r="J50"/>
  <c r="J51"/>
  <c r="J52"/>
  <c r="J53"/>
  <c r="J54"/>
  <c r="J61"/>
  <c r="J62"/>
  <c r="J63"/>
  <c r="J64"/>
  <c r="J6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3" l="1"/>
  <c r="F17"/>
  <c r="F15"/>
  <c r="F18"/>
  <c r="F4" i="3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<sst xmlns="http://schemas.openxmlformats.org/spreadsheetml/2006/main" count="663" uniqueCount="321">
  <si>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</si>
  <si>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</si>
  <si>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</si>
  <si>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</si>
  <si>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</si>
  <si>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</si>
  <si>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</si>
  <si>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</si>
  <si>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</si>
  <si>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</si>
  <si>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</si>
  <si>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</si>
  <si>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</si>
  <si>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</si>
  <si>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</si>
  <si>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</si>
  <si>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</si>
  <si>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</si>
  <si>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</si>
  <si>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</si>
  <si>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</si>
  <si>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</si>
  <si>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</si>
  <si>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</si>
  <si>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</si>
  <si>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</si>
  <si>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</si>
  <si>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</si>
  <si>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</si>
  <si>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</si>
  <si>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</si>
  <si>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</si>
  <si>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</si>
  <si>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</si>
  <si>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</si>
  <si>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</si>
  <si>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</si>
  <si>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</si>
  <si>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</si>
  <si>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</si>
  <si>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</si>
  <si>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</si>
  <si>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</si>
  <si>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</si>
  <si>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</si>
  <si>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</si>
  <si>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</si>
  <si>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</si>
  <si>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</si>
  <si>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</si>
  <si>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</si>
  <si>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</si>
  <si>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</si>
  <si>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</si>
  <si>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</si>
  <si>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</si>
  <si>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</si>
  <si>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</si>
  <si>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</si>
  <si>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</si>
  <si>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</si>
  <si>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</si>
  <si>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</si>
  <si>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</si>
  <si>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</si>
  <si>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</si>
  <si>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</si>
  <si>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</si>
  <si>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</si>
  <si>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</si>
  <si>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</si>
  <si>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</si>
  <si>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</si>
  <si>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</si>
  <si>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</si>
  <si>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</si>
  <si>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</si>
  <si>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</si>
  <si>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</si>
  <si>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</si>
  <si>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</si>
  <si>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</si>
  <si>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</si>
  <si>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</si>
  <si>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</si>
  <si>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</si>
  <si>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</si>
  <si>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</si>
  <si>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</si>
  <si>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</si>
  <si>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</si>
  <si>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</si>
  <si>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</si>
  <si>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</si>
  <si>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</si>
  <si>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</si>
  <si>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</si>
  <si>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</si>
  <si>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</si>
  <si>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</si>
  <si>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</si>
  <si>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</si>
  <si>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</si>
  <si>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</si>
  <si>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</si>
  <si>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</si>
  <si>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</si>
  <si>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</si>
  <si>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</si>
  <si>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</si>
  <si>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</si>
  <si>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</si>
  <si>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</si>
  <si>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</si>
  <si>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</si>
  <si>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</si>
  <si>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</si>
  <si>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</si>
  <si>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</si>
  <si>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</si>
  <si>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</si>
  <si>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</si>
  <si>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</si>
  <si>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</si>
  <si>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</si>
  <si>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</si>
  <si>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</si>
  <si>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</si>
  <si>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</si>
  <si>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</si>
  <si>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</si>
  <si>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</si>
  <si>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</si>
  <si>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</si>
  <si>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</si>
  <si>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</si>
  <si>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</si>
  <si>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</si>
  <si>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</si>
  <si>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</si>
  <si>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</si>
  <si>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</si>
  <si>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</si>
  <si>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</si>
  <si>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</si>
  <si>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</si>
  <si>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</si>
  <si>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</si>
  <si>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</si>
  <si>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</si>
  <si>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</si>
  <si>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</si>
  <si>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</si>
  <si>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</si>
  <si>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</si>
  <si>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</si>
  <si>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</si>
  <si>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</si>
  <si>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</si>
  <si>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</si>
  <si>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</si>
  <si>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</si>
  <si>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</si>
  <si>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</si>
  <si>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</si>
  <si>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</si>
  <si>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</si>
  <si>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</si>
  <si>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</si>
  <si>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</si>
  <si>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</si>
  <si>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</si>
  <si>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</si>
  <si>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</si>
  <si>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</si>
  <si>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</si>
  <si>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</si>
  <si>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</si>
  <si>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</si>
  <si>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</si>
  <si>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</si>
  <si>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</si>
  <si>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</si>
  <si>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</si>
  <si>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</si>
  <si>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</si>
  <si>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</si>
  <si>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</si>
  <si>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</si>
  <si>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</si>
  <si>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</si>
  <si>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</si>
  <si>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</si>
  <si>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</si>
  <si>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</si>
  <si>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</si>
  <si>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</si>
  <si>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</si>
  <si>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</si>
  <si>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</si>
  <si>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</si>
  <si>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</si>
  <si>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</si>
  <si>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</si>
  <si>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</si>
  <si>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</si>
  <si>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</si>
  <si>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</si>
  <si>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</si>
  <si>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</si>
  <si>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</si>
  <si>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</si>
  <si>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</si>
  <si>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</si>
  <si>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</si>
  <si>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</si>
  <si>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</si>
  <si>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</si>
  <si>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</si>
  <si>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</si>
  <si>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</si>
  <si>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</si>
  <si>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</si>
  <si>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</si>
  <si>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</si>
  <si>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</si>
  <si>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</si>
  <si>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</si>
  <si>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</si>
  <si>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</si>
  <si>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</si>
  <si>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</si>
  <si>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</si>
  <si>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</si>
  <si>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</si>
  <si>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</si>
  <si>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</si>
  <si>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</si>
  <si>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</si>
  <si>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</si>
  <si>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</si>
  <si>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</si>
  <si>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</si>
  <si>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</si>
  <si>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</si>
  <si>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</si>
  <si>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</si>
  <si>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</si>
  <si>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</si>
  <si>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</si>
  <si>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</si>
  <si>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</si>
  <si>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</si>
  <si>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</si>
  <si>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</si>
  <si>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</si>
  <si>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</si>
  <si>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</si>
  <si>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</si>
  <si>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</si>
  <si>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</si>
  <si>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</si>
  <si>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</si>
  <si>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</si>
  <si>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</si>
  <si>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</si>
  <si>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</si>
  <si>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</si>
  <si>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</si>
  <si>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</si>
  <si>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</si>
  <si>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</si>
  <si>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</si>
  <si>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</si>
  <si>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</si>
  <si>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</si>
  <si>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</si>
  <si>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</si>
  <si>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</si>
  <si>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</si>
  <si>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</si>
  <si>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</si>
  <si>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</si>
  <si>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</si>
  <si>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</si>
  <si>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</si>
  <si>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</si>
  <si>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</si>
  <si>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</si>
  <si>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</si>
  <si>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</si>
  <si>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</si>
  <si>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</si>
  <si>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</si>
  <si>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</si>
  <si>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</si>
  <si>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</si>
  <si>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</si>
  <si>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</si>
  <si>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</si>
  <si>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</si>
  <si>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</si>
  <si>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</si>
  <si>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</si>
  <si>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</si>
  <si>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</si>
  <si>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</si>
  <si>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</si>
  <si>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</si>
  <si>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</si>
  <si>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</si>
  <si>
    <t>circle_1</t>
  </si>
  <si>
    <t>circle_2</t>
  </si>
  <si>
    <t>treasure_box</t>
  </si>
  <si>
    <t>random_event</t>
  </si>
  <si>
    <t>treasure_box_arrow</t>
  </si>
  <si>
    <t>plane</t>
    <phoneticPr fontId="10" type="noConversion"/>
  </si>
  <si>
    <t>stars_highlight</t>
    <phoneticPr fontId="10" type="noConversion"/>
  </si>
  <si>
    <t>start_normal</t>
    <phoneticPr fontId="10" type="noConversion"/>
  </si>
  <si>
    <t>ticket_highlight</t>
    <phoneticPr fontId="10" type="noConversion"/>
  </si>
  <si>
    <t>ticket_normal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</si>
</sst>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5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9" sqref="A19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152</v>
      </c>
      <c r="B1" s="21" t="s">
        <v>153</v>
      </c>
      <c r="C1" s="21" t="s">
        <v>154</v>
      </c>
      <c r="D1" s="21" t="s">
        <v>155</v>
      </c>
      <c r="E1" s="21" t="s">
        <v>156</v>
      </c>
      <c r="F1" s="21" t="s">
        <v>44</v>
      </c>
    </row>
    <row r="2" spans="1:6">
      <c r="A2" s="16" t="s">
        <v>158</v>
      </c>
      <c r="B2" s="6" t="s">
        <v>159</v>
      </c>
      <c r="C2" s="6" t="s">
        <v>160</v>
      </c>
      <c r="D2" s="6" t="s">
        <v>161</v>
      </c>
      <c r="E2" s="6" t="s">
        <v>162</v>
      </c>
      <c r="F2" s="10" t="s">
        <v>57</v>
      </c>
    </row>
    <row r="3" spans="1:6">
      <c r="A3" s="16">
        <v>10000</v>
      </c>
      <c r="B3" s="6">
        <v>10</v>
      </c>
      <c r="C3" s="6" t="s">
        <v>157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  <row r="13" spans="1:6">
      <c r="A13" s="19" t="str">
        <f>Card!A12</f>
        <v>20010010</v>
      </c>
      <c r="B13" s="6">
        <v>21</v>
      </c>
      <c r="C13" s="6" t="str">
        <f>Card!C12</f>
        <v>西津渡古街</v>
      </c>
      <c r="E13" s="12"/>
      <c r="F13" s="10" t="str">
        <f t="shared" ref="F13:F18" si="1">"&lt;Item ItemID="""&amp;A13&amp;""" ItemType="""&amp;B13&amp;""" ItemName="""&amp;C13&amp;""" ItemIcon="""&amp;D13&amp;""" ItemDesc="""&amp;E13&amp;""" /&gt;"</f>
        <v>&lt;Item ItemID="20010010" ItemType="21" ItemName="西津渡古街" ItemIcon="" ItemDesc="" /&gt;</v>
      </c>
    </row>
    <row r="14" spans="1:6">
      <c r="A14" s="19" t="str">
        <f>Card!A13</f>
        <v>20010011</v>
      </c>
      <c r="B14" s="6">
        <v>22</v>
      </c>
      <c r="C14" s="6" t="str">
        <f>Card!C13</f>
        <v>金山寺</v>
      </c>
      <c r="E14" s="12"/>
      <c r="F14" s="10" t="str">
        <f t="shared" si="1"/>
        <v>&lt;Item ItemID="20010011" ItemType="22" ItemName="金山寺" ItemIcon="" ItemDesc="" /&gt;</v>
      </c>
    </row>
    <row r="15" spans="1:6">
      <c r="A15" s="19" t="str">
        <f>Card!A14</f>
        <v>20010012</v>
      </c>
      <c r="B15" s="6">
        <v>23</v>
      </c>
      <c r="C15" s="6" t="str">
        <f>Card!C14</f>
        <v>北固山</v>
      </c>
      <c r="E15" s="12"/>
      <c r="F15" s="10" t="str">
        <f t="shared" si="1"/>
        <v>&lt;Item ItemID="20010012" ItemType="23" ItemName="北固山" ItemIcon="" ItemDesc="" /&gt;</v>
      </c>
    </row>
    <row r="16" spans="1:6">
      <c r="A16" s="19" t="str">
        <f>Card!A15</f>
        <v>20010013</v>
      </c>
      <c r="B16" s="6">
        <v>24</v>
      </c>
      <c r="C16" s="6" t="str">
        <f>Card!C15</f>
        <v>焦山</v>
      </c>
      <c r="E16" s="12"/>
      <c r="F16" s="10" t="str">
        <f t="shared" si="1"/>
        <v>&lt;Item ItemID="20010013" ItemType="24" ItemName="焦山" ItemIcon="" ItemDesc="" /&gt;</v>
      </c>
    </row>
    <row r="17" spans="1:6">
      <c r="A17" s="19" t="str">
        <f>Card!A16</f>
        <v>20010014</v>
      </c>
      <c r="B17" s="6">
        <v>25</v>
      </c>
      <c r="C17" s="6" t="str">
        <f>Card!C16</f>
        <v>得撒石磨豆腐村</v>
      </c>
      <c r="E17" s="12"/>
      <c r="F17" s="10" t="str">
        <f t="shared" si="1"/>
        <v>&lt;Item ItemID="20010014" ItemType="25" ItemName="得撒石磨豆腐村" ItemIcon="" ItemDesc="" /&gt;</v>
      </c>
    </row>
    <row r="18" spans="1:6">
      <c r="A18" s="19" t="str">
        <f>Card!A17</f>
        <v>20010015</v>
      </c>
      <c r="B18" s="6">
        <v>26</v>
      </c>
      <c r="C18" s="6" t="str">
        <f>Card!C17</f>
        <v>宝华山国家森林公园</v>
      </c>
      <c r="E18" s="12"/>
      <c r="F18" s="10" t="str">
        <f t="shared" si="1"/>
        <v>&lt;Item ItemID="20010015" ItemType="26" ItemName="宝华山国家森林公园"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6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B31" sqref="B31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111</v>
      </c>
      <c r="F1" s="1" t="s">
        <v>112</v>
      </c>
      <c r="G1" s="1" t="s">
        <v>54</v>
      </c>
      <c r="H1" s="1" t="s">
        <v>66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110</v>
      </c>
      <c r="F2" s="6" t="s">
        <v>109</v>
      </c>
      <c r="G2" s="6" t="s">
        <v>65</v>
      </c>
      <c r="H2" s="6" t="s">
        <v>67</v>
      </c>
      <c r="I2" s="15" t="s">
        <v>50</v>
      </c>
      <c r="J2" s="10" t="s">
        <v>57</v>
      </c>
    </row>
    <row r="3" spans="1:10">
      <c r="A3" s="17">
        <v>1</v>
      </c>
      <c r="B3" s="6" t="s">
        <v>68</v>
      </c>
      <c r="C3" s="6" t="s">
        <v>69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70</v>
      </c>
      <c r="E4" s="10" t="s">
        <v>64</v>
      </c>
      <c r="F4" s="12" t="s">
        <v>63</v>
      </c>
      <c r="G4" s="6" t="s">
        <v>94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71</v>
      </c>
      <c r="E5" s="10" t="s">
        <v>64</v>
      </c>
      <c r="F5" s="12" t="s">
        <v>63</v>
      </c>
      <c r="G5" s="6" t="s">
        <v>94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72</v>
      </c>
      <c r="E6" s="10" t="s">
        <v>64</v>
      </c>
      <c r="F6" s="12" t="s">
        <v>63</v>
      </c>
      <c r="G6" s="6" t="s">
        <v>94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73</v>
      </c>
      <c r="E7" s="10" t="s">
        <v>64</v>
      </c>
      <c r="F7" s="12" t="s">
        <v>63</v>
      </c>
      <c r="G7" s="6" t="s">
        <v>94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74</v>
      </c>
      <c r="E8" s="10" t="s">
        <v>64</v>
      </c>
      <c r="F8" s="12" t="s">
        <v>63</v>
      </c>
      <c r="G8" s="6" t="s">
        <v>94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75</v>
      </c>
      <c r="E9" s="10" t="s">
        <v>64</v>
      </c>
      <c r="F9" s="12" t="s">
        <v>63</v>
      </c>
      <c r="G9" s="6" t="s">
        <v>94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76</v>
      </c>
      <c r="E10" s="10" t="s">
        <v>64</v>
      </c>
      <c r="F10" s="12" t="s">
        <v>63</v>
      </c>
      <c r="G10" s="6" t="s">
        <v>94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77</v>
      </c>
      <c r="E11" s="10" t="s">
        <v>64</v>
      </c>
      <c r="F11" s="12" t="s">
        <v>63</v>
      </c>
      <c r="G11" s="6" t="s">
        <v>94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78</v>
      </c>
      <c r="E12" s="10" t="s">
        <v>64</v>
      </c>
      <c r="F12" s="12" t="s">
        <v>63</v>
      </c>
      <c r="G12" s="6" t="s">
        <v>94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79</v>
      </c>
      <c r="E13" s="10" t="s">
        <v>64</v>
      </c>
      <c r="F13" s="12" t="s">
        <v>63</v>
      </c>
      <c r="G13" s="6" t="s">
        <v>94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80</v>
      </c>
      <c r="E14" s="10" t="s">
        <v>64</v>
      </c>
      <c r="F14" s="12" t="s">
        <v>63</v>
      </c>
      <c r="G14" s="6" t="s">
        <v>94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81</v>
      </c>
      <c r="E15" s="10" t="s">
        <v>64</v>
      </c>
      <c r="F15" s="12" t="s">
        <v>63</v>
      </c>
      <c r="G15" s="6" t="s">
        <v>94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82</v>
      </c>
      <c r="E16" s="10" t="s">
        <v>64</v>
      </c>
      <c r="F16" s="12" t="s">
        <v>63</v>
      </c>
      <c r="G16" s="6" t="s">
        <v>94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83</v>
      </c>
      <c r="E17" s="10" t="s">
        <v>64</v>
      </c>
      <c r="F17" s="12" t="s">
        <v>63</v>
      </c>
      <c r="G17" s="6" t="s">
        <v>94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84</v>
      </c>
      <c r="E18" s="10" t="s">
        <v>64</v>
      </c>
      <c r="F18" s="12" t="s">
        <v>63</v>
      </c>
      <c r="G18" s="6" t="s">
        <v>94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85</v>
      </c>
      <c r="E19" s="10" t="s">
        <v>64</v>
      </c>
      <c r="F19" s="12" t="s">
        <v>63</v>
      </c>
      <c r="G19" s="6" t="s">
        <v>94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86</v>
      </c>
      <c r="E20" s="10" t="s">
        <v>64</v>
      </c>
      <c r="F20" s="12" t="s">
        <v>63</v>
      </c>
      <c r="G20" s="6" t="s">
        <v>94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87</v>
      </c>
      <c r="E21" s="10" t="s">
        <v>64</v>
      </c>
      <c r="F21" s="12" t="s">
        <v>63</v>
      </c>
      <c r="G21" s="6" t="s">
        <v>94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88</v>
      </c>
      <c r="E22" s="10" t="s">
        <v>64</v>
      </c>
      <c r="F22" s="12" t="s">
        <v>63</v>
      </c>
      <c r="G22" s="6" t="s">
        <v>94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89</v>
      </c>
      <c r="E23" s="10" t="s">
        <v>64</v>
      </c>
      <c r="F23" s="12" t="s">
        <v>63</v>
      </c>
      <c r="G23" s="6" t="s">
        <v>94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90</v>
      </c>
      <c r="E24" s="10" t="s">
        <v>64</v>
      </c>
      <c r="F24" s="12" t="s">
        <v>63</v>
      </c>
      <c r="G24" s="6" t="s">
        <v>94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91</v>
      </c>
      <c r="E25" s="10" t="s">
        <v>64</v>
      </c>
      <c r="F25" s="12" t="s">
        <v>63</v>
      </c>
      <c r="G25" s="6" t="s">
        <v>94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92</v>
      </c>
      <c r="E26" s="10" t="s">
        <v>64</v>
      </c>
      <c r="F26" s="12" t="s">
        <v>63</v>
      </c>
      <c r="G26" s="6" t="s">
        <v>94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93</v>
      </c>
      <c r="E27" s="10" t="s">
        <v>64</v>
      </c>
      <c r="F27" s="12" t="s">
        <v>63</v>
      </c>
      <c r="G27" s="6" t="s">
        <v>94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119</v>
      </c>
      <c r="E28" s="10" t="s">
        <v>64</v>
      </c>
      <c r="F28" s="12" t="s">
        <v>63</v>
      </c>
      <c r="G28" s="6" t="s">
        <v>94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3</v>
      </c>
      <c r="D31" s="10" t="s">
        <v>130</v>
      </c>
      <c r="E31" s="10" t="s">
        <v>64</v>
      </c>
      <c r="F31" s="12" t="s">
        <v>63</v>
      </c>
      <c r="G31" s="10" t="s">
        <v>121</v>
      </c>
      <c r="I31" s="15">
        <v>1</v>
      </c>
      <c r="J31" s="10" t="str">
        <f t="shared" ref="J31:J65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Name="card_nanjing01" FileType="Sprite" Path="Cycling/Site/NanJing/card_nanjing01" Enable="1" /&gt;</v>
      </c>
    </row>
    <row r="32" spans="1:10">
      <c r="A32" s="15">
        <v>3</v>
      </c>
      <c r="D32" s="10" t="s">
        <v>122</v>
      </c>
      <c r="E32" s="10" t="s">
        <v>64</v>
      </c>
      <c r="F32" s="12" t="s">
        <v>63</v>
      </c>
      <c r="G32" s="10" t="s">
        <v>121</v>
      </c>
      <c r="I32" s="15">
        <v>1</v>
      </c>
      <c r="J32" s="10" t="str">
        <f t="shared" si="2"/>
        <v xml:space="preserve">  &lt;Image Name="card_nanjing02" FileType="Sprite" Path="Cycling/Site/NanJing/card_nanjing02" Enable="1" /&gt;</v>
      </c>
    </row>
    <row r="33" spans="1:10">
      <c r="A33" s="15">
        <v>3</v>
      </c>
      <c r="D33" s="10" t="s">
        <v>123</v>
      </c>
      <c r="E33" s="10" t="s">
        <v>64</v>
      </c>
      <c r="F33" s="12" t="s">
        <v>63</v>
      </c>
      <c r="G33" s="10" t="s">
        <v>121</v>
      </c>
      <c r="I33" s="15">
        <v>1</v>
      </c>
      <c r="J33" s="10" t="str">
        <f t="shared" si="2"/>
        <v xml:space="preserve">  &lt;Image Name="card_nanjing03" FileType="Sprite" Path="Cycling/Site/NanJing/card_nanjing03" Enable="1" /&gt;</v>
      </c>
    </row>
    <row r="34" spans="1:10">
      <c r="A34" s="15">
        <v>3</v>
      </c>
      <c r="D34" s="10" t="s">
        <v>124</v>
      </c>
      <c r="E34" s="10" t="s">
        <v>64</v>
      </c>
      <c r="F34" s="12" t="s">
        <v>63</v>
      </c>
      <c r="G34" s="10" t="s">
        <v>121</v>
      </c>
      <c r="I34" s="15">
        <v>1</v>
      </c>
      <c r="J34" s="10" t="str">
        <f t="shared" si="2"/>
        <v xml:space="preserve">  &lt;Image Name="card_nanjing04" FileType="Sprite" Path="Cycling/Site/NanJing/card_nanjing04" Enable="1" /&gt;</v>
      </c>
    </row>
    <row r="35" spans="1:10">
      <c r="A35" s="15">
        <v>3</v>
      </c>
      <c r="D35" s="10" t="s">
        <v>125</v>
      </c>
      <c r="E35" s="10" t="s">
        <v>64</v>
      </c>
      <c r="F35" s="12" t="s">
        <v>63</v>
      </c>
      <c r="G35" s="10" t="s">
        <v>121</v>
      </c>
      <c r="I35" s="15">
        <v>1</v>
      </c>
      <c r="J35" s="10" t="str">
        <f t="shared" si="2"/>
        <v xml:space="preserve">  &lt;Image Name="card_nanjing05" FileType="Sprite" Path="Cycling/Site/NanJing/card_nanjing05" Enable="1" /&gt;</v>
      </c>
    </row>
    <row r="36" spans="1:10">
      <c r="A36" s="15">
        <v>3</v>
      </c>
      <c r="D36" s="10" t="s">
        <v>126</v>
      </c>
      <c r="E36" s="10" t="s">
        <v>64</v>
      </c>
      <c r="F36" s="12" t="s">
        <v>63</v>
      </c>
      <c r="G36" s="10" t="s">
        <v>121</v>
      </c>
      <c r="I36" s="15">
        <v>1</v>
      </c>
      <c r="J36" s="10" t="str">
        <f t="shared" si="2"/>
        <v xml:space="preserve">  &lt;Image Name="card_nanjing06" FileType="Sprite" Path="Cycling/Site/NanJing/card_nanjing06" Enable="1" /&gt;</v>
      </c>
    </row>
    <row r="37" spans="1:10">
      <c r="A37" s="15">
        <v>3</v>
      </c>
      <c r="D37" s="10" t="s">
        <v>127</v>
      </c>
      <c r="E37" s="10" t="s">
        <v>64</v>
      </c>
      <c r="F37" s="12" t="s">
        <v>63</v>
      </c>
      <c r="G37" s="10" t="s">
        <v>121</v>
      </c>
      <c r="I37" s="15">
        <v>1</v>
      </c>
      <c r="J37" s="10" t="str">
        <f t="shared" si="2"/>
        <v xml:space="preserve">  &lt;Image Name="card_nanjing07" FileType="Sprite" Path="Cycling/Site/NanJing/card_nanjing07" Enable="1" /&gt;</v>
      </c>
    </row>
    <row r="38" spans="1:10">
      <c r="A38" s="15">
        <v>3</v>
      </c>
      <c r="D38" s="10" t="s">
        <v>128</v>
      </c>
      <c r="E38" s="10" t="s">
        <v>64</v>
      </c>
      <c r="F38" s="12" t="s">
        <v>63</v>
      </c>
      <c r="G38" s="10" t="s">
        <v>121</v>
      </c>
      <c r="I38" s="15">
        <v>1</v>
      </c>
      <c r="J38" s="10" t="str">
        <f t="shared" si="2"/>
        <v xml:space="preserve">  &lt;Image Name="card_nanjing08" FileType="Sprite" Path="Cycling/Site/NanJing/card_nanjing08" Enable="1" /&gt;</v>
      </c>
    </row>
    <row r="39" spans="1:10">
      <c r="A39" s="15">
        <v>3</v>
      </c>
      <c r="D39" s="10" t="s">
        <v>129</v>
      </c>
      <c r="E39" s="10" t="s">
        <v>64</v>
      </c>
      <c r="F39" s="12" t="s">
        <v>63</v>
      </c>
      <c r="G39" s="10" t="s">
        <v>121</v>
      </c>
      <c r="I39" s="15">
        <v>1</v>
      </c>
      <c r="J39" s="10" t="str">
        <f t="shared" si="2"/>
        <v xml:space="preserve">  &lt;Image Name="card_nanjing09" FileType="Sprite" Path="Cycling/Site/NanJing/card_nanjing09" Enable="1" /&gt;</v>
      </c>
    </row>
    <row r="40" spans="1:10">
      <c r="A40" s="15">
        <v>3</v>
      </c>
      <c r="D40" s="10" t="s">
        <v>196</v>
      </c>
      <c r="E40" s="10" t="s">
        <v>64</v>
      </c>
      <c r="F40" s="12" t="s">
        <v>63</v>
      </c>
      <c r="G40" s="10" t="s">
        <v>202</v>
      </c>
      <c r="I40" s="15">
        <v>1</v>
      </c>
      <c r="J40" s="10" t="str">
        <f t="shared" ref="J40" si="3">IF(A40=1,"&lt;Module Name="""&amp;B40&amp;""" Desc="""&amp;C40&amp;"""&gt;",IF(E40="Package","  &lt;Image Name="""&amp;D40&amp;""" FileType="""&amp;F40&amp;""" AB="""&amp;H40&amp;""" Enable="""&amp;I40&amp;""" /&gt;",IF(E40="Single","  &lt;Image Name="""&amp;D40&amp;""" FileType="""&amp;F40&amp;""" Path="""&amp;G40&amp;D40&amp;""" Enable="""&amp;I40&amp;""" /&gt;", IF(A40=4,"&lt;/Module&gt;",""))))</f>
        <v xml:space="preserve">  &lt;Image Name="card_zhenjiang01" FileType="Sprite" Path="Cycling/Site/ZhenJiang/card_zhenjiang01" Enable="1" /&gt;</v>
      </c>
    </row>
    <row r="41" spans="1:10">
      <c r="A41" s="15">
        <v>3</v>
      </c>
      <c r="D41" s="10" t="s">
        <v>197</v>
      </c>
      <c r="E41" s="10" t="s">
        <v>64</v>
      </c>
      <c r="F41" s="12" t="s">
        <v>63</v>
      </c>
      <c r="G41" s="10" t="s">
        <v>202</v>
      </c>
      <c r="I41" s="15">
        <v>1</v>
      </c>
      <c r="J41" s="10" t="str">
        <f t="shared" ref="J41:J45" si="4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Name="card_zhenjiang02" FileType="Sprite" Path="Cycling/Site/ZhenJiang/card_zhenjiang02" Enable="1" /&gt;</v>
      </c>
    </row>
    <row r="42" spans="1:10">
      <c r="A42" s="15">
        <v>3</v>
      </c>
      <c r="D42" s="10" t="s">
        <v>198</v>
      </c>
      <c r="E42" s="10" t="s">
        <v>64</v>
      </c>
      <c r="F42" s="12" t="s">
        <v>63</v>
      </c>
      <c r="G42" s="10" t="s">
        <v>202</v>
      </c>
      <c r="I42" s="15">
        <v>1</v>
      </c>
      <c r="J42" s="10" t="str">
        <f t="shared" si="4"/>
        <v xml:space="preserve">  &lt;Image Name="card_zhenjiang03" FileType="Sprite" Path="Cycling/Site/ZhenJiang/card_zhenjiang03" Enable="1" /&gt;</v>
      </c>
    </row>
    <row r="43" spans="1:10">
      <c r="A43" s="15">
        <v>3</v>
      </c>
      <c r="D43" s="10" t="s">
        <v>199</v>
      </c>
      <c r="E43" s="10" t="s">
        <v>64</v>
      </c>
      <c r="F43" s="12" t="s">
        <v>63</v>
      </c>
      <c r="G43" s="10" t="s">
        <v>202</v>
      </c>
      <c r="I43" s="15">
        <v>1</v>
      </c>
      <c r="J43" s="10" t="str">
        <f t="shared" si="4"/>
        <v xml:space="preserve">  &lt;Image Name="card_zhenjiang04" FileType="Sprite" Path="Cycling/Site/ZhenJiang/card_zhenjiang04" Enable="1" /&gt;</v>
      </c>
    </row>
    <row r="44" spans="1:10">
      <c r="A44" s="15">
        <v>3</v>
      </c>
      <c r="D44" s="10" t="s">
        <v>200</v>
      </c>
      <c r="E44" s="10" t="s">
        <v>64</v>
      </c>
      <c r="F44" s="12" t="s">
        <v>63</v>
      </c>
      <c r="G44" s="10" t="s">
        <v>202</v>
      </c>
      <c r="I44" s="15">
        <v>1</v>
      </c>
      <c r="J44" s="10" t="str">
        <f t="shared" si="4"/>
        <v xml:space="preserve">  &lt;Image Name="card_zhenjiang05" FileType="Sprite" Path="Cycling/Site/ZhenJiang/card_zhenjiang05" Enable="1" /&gt;</v>
      </c>
    </row>
    <row r="45" spans="1:10">
      <c r="A45" s="15">
        <v>3</v>
      </c>
      <c r="D45" s="10" t="s">
        <v>201</v>
      </c>
      <c r="E45" s="10" t="s">
        <v>64</v>
      </c>
      <c r="F45" s="12" t="s">
        <v>63</v>
      </c>
      <c r="G45" s="10" t="s">
        <v>202</v>
      </c>
      <c r="I45" s="15">
        <v>1</v>
      </c>
      <c r="J45" s="10" t="str">
        <f t="shared" si="4"/>
        <v xml:space="preserve">  &lt;Image Name="card_zhenjiang06" FileType="Sprite" Path="Cycling/Site/ZhenJiang/card_zhenjiang06" Enable="1" /&gt;</v>
      </c>
    </row>
    <row r="46" spans="1:10">
      <c r="A46" s="15">
        <v>3</v>
      </c>
      <c r="D46" s="10" t="s">
        <v>140</v>
      </c>
      <c r="E46" s="10" t="s">
        <v>64</v>
      </c>
      <c r="F46" s="12" t="s">
        <v>63</v>
      </c>
      <c r="G46" s="10" t="s">
        <v>59</v>
      </c>
      <c r="I46" s="15">
        <v>1</v>
      </c>
      <c r="J46" s="10" t="str">
        <f t="shared" si="2"/>
        <v xml:space="preserve">  &lt;Image Name="arrow_panel" FileType="Sprite" Path="Cycling/View/arrow_panel" Enable="1" /&gt;</v>
      </c>
    </row>
    <row r="47" spans="1:10">
      <c r="A47" s="15">
        <v>3</v>
      </c>
      <c r="D47" s="10" t="s">
        <v>95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Name="back" FileType="Sprite" Path="Cycling/View/back" Enable="1" /&gt;</v>
      </c>
    </row>
    <row r="48" spans="1:10">
      <c r="A48" s="15">
        <v>3</v>
      </c>
      <c r="D48" s="10" t="s">
        <v>96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Name="book" FileType="Sprite" Path="Cycling/View/book" Enable="1" /&gt;</v>
      </c>
    </row>
    <row r="49" spans="1:10">
      <c r="A49" s="15">
        <v>3</v>
      </c>
      <c r="D49" s="10" t="s">
        <v>141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Name="bus" FileType="Sprite" Path="Cycling/View/bus" Enable="1" /&gt;</v>
      </c>
    </row>
    <row r="50" spans="1:10">
      <c r="A50" s="15">
        <v>3</v>
      </c>
      <c r="D50" s="10" t="s">
        <v>113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Name="card_back1" FileType="Sprite" Path="Cycling/View/card_back1" Enable="1" /&gt;</v>
      </c>
    </row>
    <row r="51" spans="1:10">
      <c r="A51" s="15">
        <v>3</v>
      </c>
      <c r="D51" s="10" t="s">
        <v>114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Name="card_back2" FileType="Sprite" Path="Cycling/View/card_back2" Enable="1" /&gt;</v>
      </c>
    </row>
    <row r="52" spans="1:10">
      <c r="A52" s="15">
        <v>3</v>
      </c>
      <c r="D52" s="10" t="s">
        <v>115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Name="card_bg" FileType="Sprite" Path="Cycling/View/card_bg" Enable="1" /&gt;</v>
      </c>
    </row>
    <row r="53" spans="1:10">
      <c r="A53" s="15">
        <v>3</v>
      </c>
      <c r="D53" s="10" t="s">
        <v>116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Name="card_place" FileType="Sprite" Path="Cycling/View/card_place" Enable="1" /&gt;</v>
      </c>
    </row>
    <row r="54" spans="1:10">
      <c r="A54" s="15">
        <v>3</v>
      </c>
      <c r="D54" s="10" t="s">
        <v>117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Name="card_return" FileType="Sprite" Path="Cycling/View/card_return" Enable="1" /&gt;</v>
      </c>
    </row>
    <row r="55" spans="1:10">
      <c r="A55" s="15">
        <v>3</v>
      </c>
      <c r="D55" s="10" t="s">
        <v>311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ref="J55:J56" si="5">IF(A55=1,"&lt;Module Name="""&amp;B55&amp;""" Desc="""&amp;C55&amp;"""&gt;",IF(E55="Package","  &lt;Image Name="""&amp;D55&amp;""" FileType="""&amp;F55&amp;""" AB="""&amp;H55&amp;""" Enable="""&amp;I55&amp;""" /&gt;",IF(E55="Single","  &lt;Image Name="""&amp;D55&amp;""" FileType="""&amp;F55&amp;""" Path="""&amp;G55&amp;D55&amp;""" Enable="""&amp;I55&amp;""" /&gt;", IF(A55=4,"&lt;/Module&gt;",""))))</f>
        <v xml:space="preserve">  &lt;Image Name="circle_1" FileType="Sprite" Path="Cycling/View/circle_1" Enable="1" /&gt;</v>
      </c>
    </row>
    <row r="56" spans="1:10">
      <c r="A56" s="15">
        <v>3</v>
      </c>
      <c r="D56" s="10" t="s">
        <v>312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si="5"/>
        <v xml:space="preserve">  &lt;Image Name="circle_2" FileType="Sprite" Path="Cycling/View/circle_2" Enable="1" /&gt;</v>
      </c>
    </row>
    <row r="57" spans="1:10">
      <c r="A57" s="15">
        <v>3</v>
      </c>
      <c r="D57" s="10" t="s">
        <v>307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ref="J57:J60" si="6">IF(A57=1,"&lt;Module Name="""&amp;B57&amp;""" Desc="""&amp;C57&amp;"""&gt;",IF(E57="Package","  &lt;Image Name="""&amp;D57&amp;""" FileType="""&amp;F57&amp;""" AB="""&amp;H57&amp;""" Enable="""&amp;I57&amp;""" /&gt;",IF(E57="Single","  &lt;Image Name="""&amp;D57&amp;""" FileType="""&amp;F57&amp;""" Path="""&amp;G57&amp;D57&amp;""" Enable="""&amp;I57&amp;""" /&gt;", IF(A57=4,"&lt;/Module&gt;",""))))</f>
        <v xml:space="preserve">  &lt;Image Name="cloud_01" FileType="Sprite" Path="Cycling/View/cloud_01" Enable="1" /&gt;</v>
      </c>
    </row>
    <row r="58" spans="1:10">
      <c r="A58" s="15">
        <v>3</v>
      </c>
      <c r="D58" s="10" t="s">
        <v>308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6"/>
        <v xml:space="preserve">  &lt;Image Name="cloud_02" FileType="Sprite" Path="Cycling/View/cloud_02" Enable="1" /&gt;</v>
      </c>
    </row>
    <row r="59" spans="1:10">
      <c r="A59" s="15">
        <v>3</v>
      </c>
      <c r="D59" s="10" t="s">
        <v>309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6"/>
        <v xml:space="preserve">  &lt;Image Name="cloud_03" FileType="Sprite" Path="Cycling/View/cloud_03" Enable="1" /&gt;</v>
      </c>
    </row>
    <row r="60" spans="1:10">
      <c r="A60" s="15">
        <v>3</v>
      </c>
      <c r="D60" s="10" t="s">
        <v>310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6"/>
        <v xml:space="preserve">  &lt;Image Name="cloud_04" FileType="Sprite" Path="Cycling/View/cloud_04" Enable="1" /&gt;</v>
      </c>
    </row>
    <row r="61" spans="1:10">
      <c r="A61" s="15">
        <v>3</v>
      </c>
      <c r="D61" s="10" t="s">
        <v>142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2"/>
        <v xml:space="preserve">  &lt;Image Name="coin" FileType="Sprite" Path="Cycling/View/coin" Enable="1" /&gt;</v>
      </c>
    </row>
    <row r="62" spans="1:10">
      <c r="A62" s="15">
        <v>3</v>
      </c>
      <c r="D62" s="10" t="s">
        <v>97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Name="coin_border" FileType="Sprite" Path="Cycling/View/coin_border" Enable="1" /&gt;</v>
      </c>
    </row>
    <row r="63" spans="1:10">
      <c r="A63" s="15">
        <v>3</v>
      </c>
      <c r="D63" s="10" t="s">
        <v>60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Name="coord" FileType="Sprite" Path="Cycling/View/coord" Enable="1" /&gt;</v>
      </c>
    </row>
    <row r="64" spans="1:10">
      <c r="A64" s="15">
        <v>3</v>
      </c>
      <c r="D64" s="10" t="s">
        <v>120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Name="coord_friend" FileType="Sprite" Path="Cycling/View/coord_friend" Enable="1" /&gt;</v>
      </c>
    </row>
    <row r="65" spans="1:10">
      <c r="A65" s="15">
        <v>3</v>
      </c>
      <c r="D65" s="10" t="s">
        <v>143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Name="cost_panel" FileType="Sprite" Path="Cycling/View/cost_panel" Enable="1" /&gt;</v>
      </c>
    </row>
    <row r="66" spans="1:10">
      <c r="A66" s="15">
        <v>3</v>
      </c>
      <c r="D66" s="10" t="s">
        <v>174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ref="J66:J76" si="7">IF(A66=1,"&lt;Module Name="""&amp;B66&amp;""" Desc="""&amp;C66&amp;"""&gt;",IF(E66="Package","  &lt;Image Name="""&amp;D66&amp;""" FileType="""&amp;F66&amp;""" AB="""&amp;H66&amp;""" Enable="""&amp;I66&amp;""" /&gt;",IF(E66="Single","  &lt;Image Name="""&amp;D66&amp;""" FileType="""&amp;F66&amp;""" Path="""&amp;G66&amp;D66&amp;""" Enable="""&amp;I66&amp;""" /&gt;", IF(A66=4,"&lt;/Module&gt;",""))))</f>
        <v xml:space="preserve">  &lt;Image Name="disable_button" FileType="Sprite" Path="Cycling/View/disable_button" Enable="1" /&gt;</v>
      </c>
    </row>
    <row r="67" spans="1:10">
      <c r="A67" s="15">
        <v>3</v>
      </c>
      <c r="D67" s="10" t="s">
        <v>173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si="7"/>
        <v xml:space="preserve">  &lt;Image Name="enable_button" FileType="Sprite" Path="Cycling/View/enable_button" Enable="1" /&gt;</v>
      </c>
    </row>
    <row r="68" spans="1:10">
      <c r="A68" s="15">
        <v>3</v>
      </c>
      <c r="D68" s="10" t="s">
        <v>98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7"/>
        <v xml:space="preserve">  &lt;Image Name="go" FileType="Sprite" Path="Cycling/View/go" Enable="1" /&gt;</v>
      </c>
    </row>
    <row r="69" spans="1:10">
      <c r="A69" s="15">
        <v>3</v>
      </c>
      <c r="D69" s="10" t="s">
        <v>99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7"/>
        <v xml:space="preserve">  &lt;Image Name="hp_border" FileType="Sprite" Path="Cycling/View/hp_border" Enable="1" /&gt;</v>
      </c>
    </row>
    <row r="70" spans="1:10">
      <c r="A70" s="15">
        <v>3</v>
      </c>
      <c r="D70" s="10" t="s">
        <v>172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7"/>
        <v xml:space="preserve">  &lt;Image Name="pay_border" FileType="Sprite" Path="Cycling/View/pay_border" Enable="1" /&gt;</v>
      </c>
    </row>
    <row r="71" spans="1:10">
      <c r="A71" s="15">
        <v>3</v>
      </c>
      <c r="D71" s="10" t="s">
        <v>171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7"/>
        <v xml:space="preserve">  &lt;Image Name="pay_panel" FileType="Sprite" Path="Cycling/View/pay_panel" Enable="1" /&gt;</v>
      </c>
    </row>
    <row r="72" spans="1:10">
      <c r="A72" s="15">
        <v>3</v>
      </c>
      <c r="D72" s="10" t="s">
        <v>170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7"/>
        <v xml:space="preserve">  &lt;Image Name="pay_line" FileType="Sprite" Path="Cycling/View/pay_line" Enable="1" /&gt;</v>
      </c>
    </row>
    <row r="73" spans="1:10">
      <c r="A73" s="15">
        <v>3</v>
      </c>
      <c r="D73" s="10" t="s">
        <v>316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ref="J73" si="8">IF(A73=1,"&lt;Module Name="""&amp;B73&amp;""" Desc="""&amp;C73&amp;"""&gt;",IF(E73="Package","  &lt;Image Name="""&amp;D73&amp;""" FileType="""&amp;F73&amp;""" AB="""&amp;H73&amp;""" Enable="""&amp;I73&amp;""" /&gt;",IF(E73="Single","  &lt;Image Name="""&amp;D73&amp;""" FileType="""&amp;F73&amp;""" Path="""&amp;G73&amp;D73&amp;""" Enable="""&amp;I73&amp;""" /&gt;", IF(A73=4,"&lt;/Module&gt;",""))))</f>
        <v xml:space="preserve">  &lt;Image Name="plane" FileType="Sprite" Path="Cycling/View/plane" Enable="1" /&gt;</v>
      </c>
    </row>
    <row r="74" spans="1:10">
      <c r="A74" s="15">
        <v>3</v>
      </c>
      <c r="D74" s="10" t="s">
        <v>100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7"/>
        <v xml:space="preserve">  &lt;Image Name="pop_border1" FileType="Sprite" Path="Cycling/View/pop_border1" Enable="1" /&gt;</v>
      </c>
    </row>
    <row r="75" spans="1:10">
      <c r="A75" s="15">
        <v>3</v>
      </c>
      <c r="D75" s="10" t="s">
        <v>101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7"/>
        <v xml:space="preserve">  &lt;Image Name="pop_border2" FileType="Sprite" Path="Cycling/View/pop_border2" Enable="1" /&gt;</v>
      </c>
    </row>
    <row r="76" spans="1:10">
      <c r="A76" s="15">
        <v>3</v>
      </c>
      <c r="D76" s="10" t="s">
        <v>102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7"/>
        <v xml:space="preserve">  &lt;Image Name="progress" FileType="Sprite" Path="Cycling/View/progress" Enable="1" /&gt;</v>
      </c>
    </row>
    <row r="77" spans="1:10">
      <c r="A77" s="15">
        <v>3</v>
      </c>
      <c r="D77" s="10" t="s">
        <v>314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ref="J77:J94" si="9">IF(A77=1,"&lt;Module Name="""&amp;B77&amp;""" Desc="""&amp;C77&amp;"""&gt;",IF(E77="Package","  &lt;Image Name="""&amp;D77&amp;""" FileType="""&amp;F77&amp;""" AB="""&amp;H77&amp;""" Enable="""&amp;I77&amp;""" /&gt;",IF(E77="Single","  &lt;Image Name="""&amp;D77&amp;""" FileType="""&amp;F77&amp;""" Path="""&amp;G77&amp;D77&amp;""" Enable="""&amp;I77&amp;""" /&gt;", IF(A77=4,"&lt;/Module&gt;",""))))</f>
        <v xml:space="preserve">  &lt;Image Name="random_event" FileType="Sprite" Path="Cycling/View/random_event" Enable="1" /&gt;</v>
      </c>
    </row>
    <row r="78" spans="1:10">
      <c r="A78" s="15">
        <v>3</v>
      </c>
      <c r="D78" s="10" t="s">
        <v>103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9"/>
        <v xml:space="preserve">  &lt;Image Name="scenicspot_highlight" FileType="Sprite" Path="Cycling/View/scenicspot_highlight" Enable="1" /&gt;</v>
      </c>
    </row>
    <row r="79" spans="1:10">
      <c r="A79" s="15">
        <v>3</v>
      </c>
      <c r="D79" s="10" t="s">
        <v>104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9"/>
        <v xml:space="preserve">  &lt;Image Name="scenicspot_normal" FileType="Sprite" Path="Cycling/View/scenicspot_normal" Enable="1" /&gt;</v>
      </c>
    </row>
    <row r="80" spans="1:10">
      <c r="A80" s="15">
        <v>3</v>
      </c>
      <c r="D80" s="10" t="s">
        <v>105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9"/>
        <v xml:space="preserve">  &lt;Image Name="site_highlight" FileType="Sprite" Path="Cycling/View/site_highlight" Enable="1" /&gt;</v>
      </c>
    </row>
    <row r="81" spans="1:10">
      <c r="A81" s="15">
        <v>3</v>
      </c>
      <c r="D81" s="10" t="s">
        <v>106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9"/>
        <v xml:space="preserve">  &lt;Image Name="site_normal" FileType="Sprite" Path="Cycling/View/site_normal" Enable="1" /&gt;</v>
      </c>
    </row>
    <row r="82" spans="1:10">
      <c r="A82" s="15">
        <v>3</v>
      </c>
      <c r="D82" s="10" t="s">
        <v>118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9"/>
        <v xml:space="preserve">  &lt;Image Name="site_normal2" FileType="Sprite" Path="Cycling/View/site_normal2" Enable="1" /&gt;</v>
      </c>
    </row>
    <row r="83" spans="1:10">
      <c r="A83" s="15">
        <v>3</v>
      </c>
      <c r="D83" s="10" t="s">
        <v>317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9"/>
        <v xml:space="preserve">  &lt;Image Name="stars_highlight" FileType="Sprite" Path="Cycling/View/stars_highlight" Enable="1" /&gt;</v>
      </c>
    </row>
    <row r="84" spans="1:10">
      <c r="A84" s="15">
        <v>3</v>
      </c>
      <c r="D84" s="10" t="s">
        <v>318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9"/>
        <v xml:space="preserve">  &lt;Image Name="start_normal" FileType="Sprite" Path="Cycling/View/start_normal" Enable="1" /&gt;</v>
      </c>
    </row>
    <row r="85" spans="1:10">
      <c r="A85" s="15">
        <v>3</v>
      </c>
      <c r="D85" s="10" t="s">
        <v>144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9"/>
        <v xml:space="preserve">  &lt;Image Name="station_panel" FileType="Sprite" Path="Cycling/View/station_panel" Enable="1" /&gt;</v>
      </c>
    </row>
    <row r="86" spans="1:10">
      <c r="A86" s="15">
        <v>3</v>
      </c>
      <c r="D86" s="10" t="s">
        <v>319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9"/>
        <v xml:space="preserve">  &lt;Image Name="ticket_highlight" FileType="Sprite" Path="Cycling/View/ticket_highlight" Enable="1" /&gt;</v>
      </c>
    </row>
    <row r="87" spans="1:10">
      <c r="A87" s="15">
        <v>3</v>
      </c>
      <c r="D87" s="10" t="s">
        <v>320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9"/>
        <v xml:space="preserve">  &lt;Image Name="ticket_normal" FileType="Sprite" Path="Cycling/View/ticket_normal" Enable="1" /&gt;</v>
      </c>
    </row>
    <row r="88" spans="1:10">
      <c r="A88" s="15">
        <v>3</v>
      </c>
      <c r="D88" s="10" t="s">
        <v>107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9"/>
        <v xml:space="preserve">  &lt;Image Name="timer" FileType="Sprite" Path="Cycling/View/timer" Enable="1" /&gt;</v>
      </c>
    </row>
    <row r="89" spans="1:10">
      <c r="A89" s="15">
        <v>3</v>
      </c>
      <c r="D89" s="10" t="s">
        <v>175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9"/>
        <v xml:space="preserve">  &lt;Image Name="tip_error" FileType="Sprite" Path="Cycling/View/tip_error" Enable="1" /&gt;</v>
      </c>
    </row>
    <row r="90" spans="1:10">
      <c r="A90" s="15">
        <v>3</v>
      </c>
      <c r="D90" s="10" t="s">
        <v>108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9"/>
        <v xml:space="preserve">  &lt;Image Name="title_border" FileType="Sprite" Path="Cycling/View/title_border" Enable="1" /&gt;</v>
      </c>
    </row>
    <row r="91" spans="1:10">
      <c r="A91" s="15">
        <v>3</v>
      </c>
      <c r="D91" s="10" t="s">
        <v>145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9"/>
        <v xml:space="preserve">  &lt;Image Name="train1" FileType="Sprite" Path="Cycling/View/train1" Enable="1" /&gt;</v>
      </c>
    </row>
    <row r="92" spans="1:10">
      <c r="A92" s="15">
        <v>3</v>
      </c>
      <c r="D92" s="10" t="s">
        <v>146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9"/>
        <v xml:space="preserve">  &lt;Image Name="train2" FileType="Sprite" Path="Cycling/View/train2" Enable="1" /&gt;</v>
      </c>
    </row>
    <row r="93" spans="1:10">
      <c r="A93" s="15">
        <v>3</v>
      </c>
      <c r="D93" s="10" t="s">
        <v>147</v>
      </c>
      <c r="E93" s="10" t="s">
        <v>64</v>
      </c>
      <c r="F93" s="12" t="s">
        <v>63</v>
      </c>
      <c r="G93" s="10" t="s">
        <v>59</v>
      </c>
      <c r="I93" s="15">
        <v>1</v>
      </c>
      <c r="J93" s="10" t="str">
        <f t="shared" si="9"/>
        <v xml:space="preserve">  &lt;Image Name="train3" FileType="Sprite" Path="Cycling/View/train3" Enable="1" /&gt;</v>
      </c>
    </row>
    <row r="94" spans="1:10">
      <c r="A94" s="15">
        <v>3</v>
      </c>
      <c r="D94" s="10" t="s">
        <v>313</v>
      </c>
      <c r="E94" s="10" t="s">
        <v>64</v>
      </c>
      <c r="F94" s="12" t="s">
        <v>63</v>
      </c>
      <c r="G94" s="10" t="s">
        <v>59</v>
      </c>
      <c r="I94" s="15">
        <v>1</v>
      </c>
      <c r="J94" s="10" t="str">
        <f t="shared" si="9"/>
        <v xml:space="preserve">  &lt;Image Name="treasure_box" FileType="Sprite" Path="Cycling/View/treasure_box" Enable="1" /&gt;</v>
      </c>
    </row>
    <row r="95" spans="1:10">
      <c r="A95" s="15">
        <v>3</v>
      </c>
      <c r="D95" s="10" t="s">
        <v>315</v>
      </c>
      <c r="E95" s="10" t="s">
        <v>64</v>
      </c>
      <c r="F95" s="12" t="s">
        <v>63</v>
      </c>
      <c r="G95" s="10" t="s">
        <v>59</v>
      </c>
      <c r="I95" s="15">
        <v>1</v>
      </c>
      <c r="J95" s="10" t="str">
        <f t="shared" ref="J95" si="10">IF(A95=1,"&lt;Module Name="""&amp;B95&amp;""" Desc="""&amp;C95&amp;"""&gt;",IF(E95="Package","  &lt;Image Name="""&amp;D95&amp;""" FileType="""&amp;F95&amp;""" AB="""&amp;H95&amp;""" Enable="""&amp;I95&amp;""" /&gt;",IF(E95="Single","  &lt;Image Name="""&amp;D95&amp;""" FileType="""&amp;F95&amp;""" Path="""&amp;G95&amp;D95&amp;""" Enable="""&amp;I95&amp;""" /&gt;", IF(A95=4,"&lt;/Module&gt;",""))))</f>
        <v xml:space="preserve">  &lt;Image Name="treasure_box_arrow" FileType="Sprite" Path="Cycling/View/treasure_box_arrow" Enable="1" /&gt;</v>
      </c>
    </row>
    <row r="96" spans="1:10">
      <c r="A96" s="15">
        <v>4</v>
      </c>
      <c r="J96" s="10" t="str">
        <f t="shared" ref="J96" si="11">IF(A96=1,"&lt;Module Name="""&amp;B96&amp;""" Desc="""&amp;C96&amp;"""&gt;",IF(E96="Package","  &lt;Image Name="""&amp;D96&amp;""" FileType="""&amp;F96&amp;""" AB="""&amp;H96&amp;""" Enable="""&amp;I96&amp;""" /&gt;",IF(E96="Single","  &lt;Image Name="""&amp;D96&amp;""" FileType="""&amp;F96&amp;""" Path="""&amp;G96&amp;D96&amp;""" Enable="""&amp;I96&amp;""" /&gt;", IF(A96=4,"&lt;/Module&gt;",""))))</f>
        <v>&lt;/Module&gt;</v>
      </c>
    </row>
  </sheetData>
  <phoneticPr fontId="10" type="noConversion"/>
  <conditionalFormatting sqref="A1:A1048576">
    <cfRule type="cellIs" dxfId="4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186</v>
      </c>
      <c r="H1" s="1" t="s">
        <v>176</v>
      </c>
      <c r="I1" s="1" t="s">
        <v>203</v>
      </c>
      <c r="J1" s="1" t="s">
        <v>206</v>
      </c>
      <c r="K1" s="1" t="s">
        <v>207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187</v>
      </c>
      <c r="H2" s="6" t="s">
        <v>185</v>
      </c>
      <c r="I2" s="6" t="s">
        <v>151</v>
      </c>
      <c r="J2" s="6" t="s">
        <v>204</v>
      </c>
      <c r="K2" s="6" t="s">
        <v>205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188</v>
      </c>
      <c r="H3" s="6" t="s">
        <v>177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148</v>
      </c>
      <c r="C4" s="6">
        <v>32</v>
      </c>
      <c r="D4" s="6" t="s">
        <v>149</v>
      </c>
      <c r="E4" s="6">
        <v>3202</v>
      </c>
      <c r="F4" s="6" t="s">
        <v>150</v>
      </c>
      <c r="G4" s="6" t="s">
        <v>189</v>
      </c>
      <c r="H4" s="6" t="s">
        <v>178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179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180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181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182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183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184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167</v>
      </c>
      <c r="B1" s="1" t="s">
        <v>168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208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164</v>
      </c>
      <c r="B2" s="19" t="s">
        <v>165</v>
      </c>
      <c r="C2" s="16" t="s">
        <v>169</v>
      </c>
      <c r="D2" s="16" t="s">
        <v>163</v>
      </c>
      <c r="E2" s="7" t="s">
        <v>0</v>
      </c>
      <c r="F2" s="7" t="s">
        <v>8</v>
      </c>
      <c r="G2" s="7" t="s">
        <v>208</v>
      </c>
      <c r="H2" s="7" t="s">
        <v>4</v>
      </c>
    </row>
    <row r="3" spans="1:19">
      <c r="A3" s="18" t="s">
        <v>292</v>
      </c>
      <c r="B3" s="18" t="s">
        <v>166</v>
      </c>
      <c r="C3" s="6" t="s">
        <v>16</v>
      </c>
      <c r="D3" s="6">
        <v>320101</v>
      </c>
      <c r="E3" s="10" t="s">
        <v>131</v>
      </c>
      <c r="F3" s="8" t="str">
        <f>C3&amp;"介绍"</f>
        <v>中山陵介绍</v>
      </c>
      <c r="G3" s="8" t="s">
        <v>209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293</v>
      </c>
      <c r="B4" s="18" t="s">
        <v>166</v>
      </c>
      <c r="C4" s="6" t="s">
        <v>17</v>
      </c>
      <c r="D4" s="6">
        <v>320102</v>
      </c>
      <c r="E4" s="10" t="s">
        <v>132</v>
      </c>
      <c r="F4" s="8" t="str">
        <f t="shared" ref="F4:F17" si="0">C4&amp;"介绍"</f>
        <v>总统府介绍</v>
      </c>
      <c r="G4" s="8" t="s">
        <v>210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294</v>
      </c>
      <c r="B5" s="18" t="s">
        <v>166</v>
      </c>
      <c r="C5" s="6" t="s">
        <v>18</v>
      </c>
      <c r="D5" s="6">
        <v>320103</v>
      </c>
      <c r="E5" s="10" t="s">
        <v>133</v>
      </c>
      <c r="F5" s="8" t="str">
        <f t="shared" si="0"/>
        <v>夫子庙介绍</v>
      </c>
      <c r="G5" s="8" t="s">
        <v>211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295</v>
      </c>
      <c r="B6" s="18" t="s">
        <v>166</v>
      </c>
      <c r="C6" s="6" t="s">
        <v>19</v>
      </c>
      <c r="D6" s="6">
        <v>320104</v>
      </c>
      <c r="E6" s="10" t="s">
        <v>134</v>
      </c>
      <c r="F6" s="8" t="str">
        <f t="shared" si="0"/>
        <v>瞻园介绍</v>
      </c>
      <c r="G6" s="8" t="s">
        <v>212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296</v>
      </c>
      <c r="B7" s="18" t="s">
        <v>166</v>
      </c>
      <c r="C7" s="6" t="s">
        <v>20</v>
      </c>
      <c r="D7" s="6">
        <v>320105</v>
      </c>
      <c r="E7" s="10" t="s">
        <v>135</v>
      </c>
      <c r="F7" s="8" t="str">
        <f t="shared" si="0"/>
        <v>玄武湖公园介绍</v>
      </c>
      <c r="G7" s="8" t="s">
        <v>213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297</v>
      </c>
      <c r="B8" s="18" t="s">
        <v>166</v>
      </c>
      <c r="C8" s="6" t="s">
        <v>21</v>
      </c>
      <c r="D8" s="6">
        <v>320106</v>
      </c>
      <c r="E8" s="10" t="s">
        <v>136</v>
      </c>
      <c r="F8" s="8" t="str">
        <f t="shared" si="0"/>
        <v>明孝陵介绍</v>
      </c>
      <c r="G8" s="8" t="s">
        <v>214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298</v>
      </c>
      <c r="B9" s="18" t="s">
        <v>166</v>
      </c>
      <c r="C9" s="6" t="s">
        <v>22</v>
      </c>
      <c r="D9" s="6">
        <v>320107</v>
      </c>
      <c r="E9" s="10" t="s">
        <v>137</v>
      </c>
      <c r="F9" s="8" t="str">
        <f t="shared" si="0"/>
        <v>美龄宫介绍</v>
      </c>
      <c r="G9" s="8" t="s">
        <v>215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299</v>
      </c>
      <c r="B10" s="18" t="s">
        <v>166</v>
      </c>
      <c r="C10" s="6" t="s">
        <v>24</v>
      </c>
      <c r="D10" s="6">
        <v>320108</v>
      </c>
      <c r="E10" s="10" t="s">
        <v>138</v>
      </c>
      <c r="F10" s="8" t="str">
        <f t="shared" si="0"/>
        <v>南京大屠杀纪念馆介绍</v>
      </c>
      <c r="G10" s="8" t="s">
        <v>216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300</v>
      </c>
      <c r="B11" s="18" t="s">
        <v>166</v>
      </c>
      <c r="C11" s="6" t="s">
        <v>23</v>
      </c>
      <c r="D11" s="6">
        <v>320109</v>
      </c>
      <c r="E11" s="10" t="s">
        <v>139</v>
      </c>
      <c r="F11" s="8" t="str">
        <f t="shared" si="0"/>
        <v>栖霞山介绍</v>
      </c>
      <c r="G11" s="8" t="s">
        <v>217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301</v>
      </c>
      <c r="B12" s="18" t="s">
        <v>166</v>
      </c>
      <c r="C12" s="6" t="s">
        <v>179</v>
      </c>
      <c r="D12" s="6">
        <v>320201</v>
      </c>
      <c r="E12" s="10" t="s">
        <v>190</v>
      </c>
      <c r="F12" s="8" t="str">
        <f t="shared" si="0"/>
        <v>西津渡古街介绍</v>
      </c>
      <c r="G12" s="8" t="s">
        <v>218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302</v>
      </c>
      <c r="B13" s="18" t="s">
        <v>166</v>
      </c>
      <c r="C13" s="6" t="s">
        <v>180</v>
      </c>
      <c r="D13" s="6">
        <v>320202</v>
      </c>
      <c r="E13" s="10" t="s">
        <v>191</v>
      </c>
      <c r="F13" s="8" t="str">
        <f t="shared" si="0"/>
        <v>金山寺介绍</v>
      </c>
      <c r="G13" s="8" t="s">
        <v>219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303</v>
      </c>
      <c r="B14" s="18" t="s">
        <v>166</v>
      </c>
      <c r="C14" s="6" t="s">
        <v>181</v>
      </c>
      <c r="D14" s="6">
        <v>320203</v>
      </c>
      <c r="E14" s="10" t="s">
        <v>192</v>
      </c>
      <c r="F14" s="8" t="str">
        <f t="shared" si="0"/>
        <v>北固山介绍</v>
      </c>
      <c r="G14" s="8" t="s">
        <v>220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304</v>
      </c>
      <c r="B15" s="18" t="s">
        <v>166</v>
      </c>
      <c r="C15" s="6" t="s">
        <v>182</v>
      </c>
      <c r="D15" s="6">
        <v>320204</v>
      </c>
      <c r="E15" s="10" t="s">
        <v>193</v>
      </c>
      <c r="F15" s="8" t="str">
        <f t="shared" si="0"/>
        <v>焦山介绍</v>
      </c>
      <c r="G15" s="8" t="s">
        <v>221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305</v>
      </c>
      <c r="B16" s="18" t="s">
        <v>166</v>
      </c>
      <c r="C16" s="6" t="s">
        <v>183</v>
      </c>
      <c r="D16" s="6">
        <v>320205</v>
      </c>
      <c r="E16" s="10" t="s">
        <v>194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306</v>
      </c>
      <c r="B17" s="18" t="s">
        <v>166</v>
      </c>
      <c r="C17" s="6" t="s">
        <v>184</v>
      </c>
      <c r="D17" s="6">
        <v>320206</v>
      </c>
      <c r="E17" s="10" t="s">
        <v>195</v>
      </c>
      <c r="F17" s="8" t="str">
        <f t="shared" si="0"/>
        <v>宝华山国家森林公园介绍</v>
      </c>
      <c r="G17" s="8" t="s">
        <v>222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1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285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286</v>
      </c>
      <c r="C2" s="6" t="s">
        <v>25</v>
      </c>
      <c r="D2" s="7" t="s">
        <v>4</v>
      </c>
    </row>
    <row r="3" spans="1:15">
      <c r="A3" s="6">
        <v>320101</v>
      </c>
      <c r="B3" s="24" t="s">
        <v>281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281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281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281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281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281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281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281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281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281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281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281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281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281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281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223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224</v>
      </c>
      <c r="B2" s="23" t="s">
        <v>225</v>
      </c>
      <c r="C2" s="23" t="s">
        <v>226</v>
      </c>
      <c r="D2" s="23" t="s">
        <v>227</v>
      </c>
      <c r="E2" s="23" t="s">
        <v>228</v>
      </c>
      <c r="F2" s="23" t="s">
        <v>229</v>
      </c>
      <c r="G2" s="23" t="s">
        <v>230</v>
      </c>
      <c r="H2" s="23" t="s">
        <v>231</v>
      </c>
      <c r="I2" s="23" t="s">
        <v>232</v>
      </c>
      <c r="J2" s="23" t="s">
        <v>233</v>
      </c>
    </row>
    <row r="3" spans="1:11">
      <c r="A3" s="24" t="s">
        <v>234</v>
      </c>
      <c r="B3" s="24" t="s">
        <v>235</v>
      </c>
      <c r="C3" s="24" t="s">
        <v>236</v>
      </c>
      <c r="D3" s="24" t="s">
        <v>237</v>
      </c>
      <c r="E3" s="24" t="s">
        <v>238</v>
      </c>
      <c r="F3" s="24" t="s">
        <v>239</v>
      </c>
      <c r="G3" s="24" t="s">
        <v>240</v>
      </c>
      <c r="H3" s="25" t="s">
        <v>241</v>
      </c>
      <c r="I3" s="25" t="s">
        <v>242</v>
      </c>
      <c r="J3" s="22" t="s">
        <v>243</v>
      </c>
    </row>
    <row r="4" spans="1:11">
      <c r="A4" s="24" t="s">
        <v>244</v>
      </c>
      <c r="B4" s="24" t="s">
        <v>245</v>
      </c>
      <c r="C4" s="24" t="s">
        <v>246</v>
      </c>
      <c r="D4" s="24" t="s">
        <v>247</v>
      </c>
      <c r="E4" s="24" t="s">
        <v>248</v>
      </c>
      <c r="H4" s="25" t="s">
        <v>249</v>
      </c>
      <c r="I4" s="25" t="s">
        <v>250</v>
      </c>
      <c r="J4" s="22" t="s">
        <v>251</v>
      </c>
    </row>
    <row r="5" spans="1:11">
      <c r="A5" s="24" t="s">
        <v>252</v>
      </c>
      <c r="B5" s="24" t="s">
        <v>253</v>
      </c>
      <c r="C5" s="24" t="s">
        <v>254</v>
      </c>
      <c r="D5" s="24" t="s">
        <v>255</v>
      </c>
      <c r="E5" s="24" t="s">
        <v>256</v>
      </c>
      <c r="F5" s="24" t="s">
        <v>257</v>
      </c>
      <c r="G5" s="24" t="s">
        <v>258</v>
      </c>
      <c r="H5" s="25" t="s">
        <v>259</v>
      </c>
      <c r="I5" s="25" t="s">
        <v>260</v>
      </c>
      <c r="J5" s="22" t="s">
        <v>261</v>
      </c>
    </row>
    <row r="7" spans="1:11">
      <c r="A7" s="23" t="s">
        <v>224</v>
      </c>
      <c r="B7" s="23" t="s">
        <v>225</v>
      </c>
      <c r="C7" s="23" t="s">
        <v>226</v>
      </c>
      <c r="D7" s="23" t="s">
        <v>227</v>
      </c>
      <c r="E7" s="23" t="s">
        <v>228</v>
      </c>
      <c r="F7" s="23" t="s">
        <v>229</v>
      </c>
      <c r="G7" s="23" t="s">
        <v>230</v>
      </c>
      <c r="H7" s="23" t="s">
        <v>231</v>
      </c>
      <c r="I7" s="23" t="s">
        <v>232</v>
      </c>
      <c r="J7" s="23" t="s">
        <v>262</v>
      </c>
      <c r="K7" s="28" t="s">
        <v>289</v>
      </c>
    </row>
    <row r="8" spans="1:11">
      <c r="A8" s="24" t="s">
        <v>287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263</v>
      </c>
      <c r="B1" s="31"/>
      <c r="C1" s="31"/>
      <c r="E1" s="32" t="s">
        <v>264</v>
      </c>
      <c r="F1" s="33"/>
      <c r="G1" s="34"/>
    </row>
    <row r="2" spans="1:7">
      <c r="A2" s="26" t="s">
        <v>265</v>
      </c>
      <c r="B2" s="26" t="s">
        <v>266</v>
      </c>
      <c r="C2" s="26" t="s">
        <v>288</v>
      </c>
      <c r="E2" s="26" t="s">
        <v>267</v>
      </c>
      <c r="F2" s="27" t="s">
        <v>268</v>
      </c>
      <c r="G2" s="26" t="s">
        <v>288</v>
      </c>
    </row>
    <row r="3" spans="1:7">
      <c r="A3" s="26" t="s">
        <v>235</v>
      </c>
      <c r="B3" s="26" t="s">
        <v>269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270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271</v>
      </c>
      <c r="B4" s="26" t="s">
        <v>272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273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274</v>
      </c>
      <c r="B5" s="26" t="s">
        <v>275</v>
      </c>
      <c r="C5" s="27" t="str">
        <f t="shared" si="0"/>
        <v>&lt;QuestionType ID="01003" Name="科学小常识" /&gt;</v>
      </c>
      <c r="E5" s="26">
        <v>2</v>
      </c>
      <c r="F5" s="27" t="s">
        <v>276</v>
      </c>
      <c r="G5" s="27" t="str">
        <f t="shared" si="1"/>
        <v>&lt;Difficutly ID="2" Name="困难" /&gt;</v>
      </c>
    </row>
    <row r="8" spans="1:7">
      <c r="A8" s="23" t="s">
        <v>291</v>
      </c>
      <c r="B8" s="23" t="s">
        <v>277</v>
      </c>
      <c r="C8" s="23" t="s">
        <v>278</v>
      </c>
      <c r="D8" s="23" t="s">
        <v>279</v>
      </c>
      <c r="E8" s="23" t="s">
        <v>280</v>
      </c>
      <c r="F8" s="28" t="s">
        <v>289</v>
      </c>
    </row>
    <row r="9" spans="1:7">
      <c r="A9" s="24" t="s">
        <v>281</v>
      </c>
      <c r="B9" s="24" t="s">
        <v>282</v>
      </c>
      <c r="C9" s="24" t="s">
        <v>290</v>
      </c>
      <c r="D9" s="24" t="s">
        <v>283</v>
      </c>
      <c r="E9" s="24" t="s">
        <v>284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2021-12-03T04:16:05Z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