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G17"/>
  <c r="G16"/>
  <c r="G15"/>
  <c r="G14"/>
  <c r="G13"/>
  <c r="G12"/>
  <c r="E17" i="30"/>
  <c r="E16"/>
  <c r="E15"/>
  <c r="E14"/>
  <c r="E13"/>
  <c r="E12"/>
  <c r="J61" i="32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E4" i="30"/>
  <c r="E5"/>
  <c r="E6"/>
  <c r="E7"/>
  <c r="E8"/>
  <c r="E9"/>
  <c r="E10"/>
  <c r="E11"/>
  <c r="E3"/>
  <c r="C5" i="33"/>
  <c r="A5"/>
  <c r="F5"/>
  <c r="C6"/>
  <c r="A6"/>
  <c r="F6"/>
  <c r="C7"/>
  <c r="A7"/>
  <c r="F7"/>
  <c r="C8"/>
  <c r="A8"/>
  <c r="F8"/>
  <c r="C9"/>
  <c r="A9"/>
  <c r="F9"/>
  <c r="C10"/>
  <c r="A10"/>
  <c r="F10"/>
  <c r="C11"/>
  <c r="A11"/>
  <c r="F11"/>
  <c r="C12"/>
  <c r="A12"/>
  <c r="F12"/>
  <c r="A4"/>
  <c r="C4"/>
  <c r="F4"/>
  <c r="F3"/>
  <c r="G4" i="34"/>
  <c r="G5"/>
  <c r="G6"/>
  <c r="G7"/>
  <c r="G8"/>
  <c r="G9"/>
  <c r="G10"/>
  <c r="G11"/>
  <c r="G3"/>
  <c r="J87" i="32"/>
  <c r="J83"/>
  <c r="J84"/>
  <c r="J85"/>
  <c r="J86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56"/>
  <c r="J57"/>
  <c r="J58"/>
  <c r="J59"/>
  <c r="J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<sst xmlns="http://schemas.openxmlformats.org/spreadsheetml/2006/main" count="496" uniqueCount="218">
  <si>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</si>
  <si>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</si>
  <si>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</si>
  <si>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</si>
  <si>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</si>
  <si>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</si>
  <si>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</si>
  <si>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</si>
  <si>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</si>
  <si>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</si>
  <si>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</si>
  <si>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</si>
  <si>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</si>
  <si>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</si>
  <si>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</si>
  <si>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</si>
  <si>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</si>
  <si>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</si>
  <si>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</si>
  <si>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</si>
  <si>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</si>
  <si>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</si>
  <si>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</si>
  <si>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</si>
  <si>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</si>
  <si>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</si>
  <si>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</si>
  <si>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</si>
  <si>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</si>
  <si>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</si>
  <si>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</si>
  <si>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</si>
  <si>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</si>
  <si>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</si>
  <si>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</si>
  <si>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</si>
  <si>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</si>
  <si>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</si>
  <si>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</si>
  <si>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</si>
  <si>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</si>
  <si>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</si>
  <si>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</si>
  <si>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</si>
  <si>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</si>
  <si>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</si>
  <si>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</si>
  <si>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</si>
  <si>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</si>
  <si>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</si>
  <si>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</si>
  <si>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</si>
  <si>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</si>
  <si>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</si>
  <si>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</si>
  <si>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</si>
  <si>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</si>
  <si>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</si>
  <si>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</si>
  <si>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</si>
  <si>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coord</t>
  </si>
  <si>
    <t>Cycling</t>
    <phoneticPr fontId="9" type="noConversion"/>
  </si>
  <si>
    <t>骑行游戏</t>
    <phoneticPr fontId="9" type="noConversion"/>
  </si>
  <si>
    <t>Sprite</t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</si>
  <si>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</si>
  <si>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</si>
  <si>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</si>
  <si>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</si>
  <si>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</si>
  <si>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</si>
  <si>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</si>
  <si>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</si>
  <si>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</si>
  <si>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</si>
  <si>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</si>
  <si>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</si>
  <si>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</si>
  <si>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</si>
  <si>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</si>
  <si>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</si>
  <si>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</si>
  <si>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</si>
  <si>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</si>
  <si>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</si>
  <si>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</si>
  <si>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</si>
  <si>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</si>
  <si>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</si>
  <si>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</si>
  <si>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</si>
  <si>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</si>
  <si>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</si>
  <si>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</si>
  <si>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</si>
  <si>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</si>
  <si>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</si>
  <si>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</si>
  <si>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</si>
  <si>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</si>
  <si>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</si>
  <si>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</si>
  <si>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</si>
  <si>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</si>
  <si>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</si>
  <si>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</si>
  <si>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</si>
  <si>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</si>
  <si>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</si>
  <si>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</si>
  <si>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</si>
  <si>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</si>
  <si>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</si>
  <si>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</si>
  <si>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</si>
  <si>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</si>
  <si>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</si>
  <si>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</si>
  <si>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</si>
  <si>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</si>
  <si>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</si>
  <si>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</si>
  <si>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</si>
  <si>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</si>
  <si>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</si>
  <si>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</si>
  <si>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</si>
  <si>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</si>
  <si>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</si>
  <si>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</si>
  <si>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</si>
  <si>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</si>
  <si>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</si>
  <si>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</si>
  <si>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</si>
  <si>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</si>
  <si>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</si>
  <si>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</si>
  <si>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</si>
  <si>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</si>
  <si>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</si>
  <si>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</si>
  <si>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</si>
  <si>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</si>
  <si>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</si>
  <si>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</si>
  <si>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</si>
  <si>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</si>
  <si>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</si>
  <si>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</si>
  <si>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</si>
  <si>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</si>
  <si>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</si>
  <si>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</si>
  <si>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</si>
  <si>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3" type="noConversion"/>
  </si>
  <si>
    <t>江苏</t>
    <phoneticPr fontId="3" type="noConversion"/>
  </si>
  <si>
    <t>镇江</t>
    <phoneticPr fontId="3" type="noConversion"/>
  </si>
  <si>
    <t>NextMap</t>
    <phoneticPr fontId="3" type="noConversion"/>
  </si>
  <si>
    <t>物品编码</t>
    <phoneticPr fontId="5" type="noConversion"/>
  </si>
  <si>
    <t>物品类型</t>
    <phoneticPr fontId="5" type="noConversion"/>
  </si>
  <si>
    <t>物品名称</t>
    <phoneticPr fontId="5" type="noConversion"/>
  </si>
  <si>
    <t>图标</t>
    <phoneticPr fontId="9" type="noConversion"/>
  </si>
  <si>
    <t>描述</t>
    <phoneticPr fontId="9" type="noConversion"/>
  </si>
  <si>
    <t>Coin</t>
    <phoneticPr fontId="9" type="noConversion"/>
  </si>
  <si>
    <t>ItemID</t>
    <phoneticPr fontId="5" type="noConversion"/>
  </si>
  <si>
    <t>ItemType</t>
    <phoneticPr fontId="5" type="noConversion"/>
  </si>
  <si>
    <t>ItemName</t>
    <phoneticPr fontId="5" type="noConversion"/>
  </si>
  <si>
    <t>ItemIcon</t>
    <phoneticPr fontId="9" type="noConversion"/>
  </si>
  <si>
    <t>ItemDesc</t>
    <phoneticPr fontId="9" type="noConversion"/>
  </si>
  <si>
    <t>ScenicID</t>
    <phoneticPr fontId="9" type="noConversion"/>
  </si>
  <si>
    <t>CardID</t>
    <phoneticPr fontId="9" type="noConversion"/>
  </si>
  <si>
    <t>CardType</t>
    <phoneticPr fontId="9" type="noConversion"/>
  </si>
  <si>
    <t>01</t>
    <phoneticPr fontId="9" type="noConversion"/>
  </si>
  <si>
    <t>卡片编码</t>
    <phoneticPr fontId="9" type="noConversion"/>
  </si>
  <si>
    <t>卡片类型</t>
    <phoneticPr fontId="9" type="noConversion"/>
  </si>
  <si>
    <t>CardName</t>
    <phoneticPr fontId="5" type="noConversion"/>
  </si>
  <si>
    <t>卡片编码</t>
    <phoneticPr fontId="9" type="noConversion"/>
  </si>
  <si>
    <t>CardID</t>
    <phoneticPr fontId="9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</si>
  <si>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</si>
  <si>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</si>
  <si>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</si>
  <si>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</si>
  <si>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</si>
  <si>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</si>
  <si>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3" type="noConversion"/>
  </si>
  <si>
    <t>cycling/nanjing</t>
    <phoneticPr fontId="3" type="noConversion"/>
  </si>
  <si>
    <t>cycling/zhenjiang</t>
    <phoneticPr fontId="3" type="noConversion"/>
  </si>
  <si>
    <t>西津渡古街</t>
    <phoneticPr fontId="9" type="noConversion"/>
  </si>
  <si>
    <t>金山寺</t>
    <phoneticPr fontId="9" type="noConversion"/>
  </si>
  <si>
    <t>北固山</t>
    <phoneticPr fontId="9" type="noConversion"/>
  </si>
  <si>
    <t>焦山</t>
    <phoneticPr fontId="9" type="noConversion"/>
  </si>
  <si>
    <t>得撒石磨豆腐村</t>
    <phoneticPr fontId="9" type="noConversion"/>
  </si>
  <si>
    <t>宝华山国家森林公园</t>
    <phoneticPr fontId="9" type="noConversion"/>
  </si>
  <si>
    <t>AB</t>
  </si>
  <si>
    <t>traffic</t>
  </si>
  <si>
    <t>cycling/traffic</t>
    <phoneticPr fontId="9" type="noConversion"/>
  </si>
  <si>
    <t>城市名称拼音</t>
    <phoneticPr fontId="3" type="noConversion"/>
  </si>
  <si>
    <t>CityPinYin</t>
    <phoneticPr fontId="3" type="noConversion"/>
  </si>
  <si>
    <t>NANJING</t>
    <phoneticPr fontId="3" type="noConversion"/>
  </si>
  <si>
    <t>ZHENJIANG</t>
    <phoneticPr fontId="3" type="noConversion"/>
  </si>
  <si>
    <t>ZhenJiang/card_zhenjiang01</t>
    <phoneticPr fontId="9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</si>
  <si>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</si>
  <si>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</si>
  <si>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</si>
  <si>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</si>
  <si>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</si>
  <si>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</si>
  <si>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</si>
  <si>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</si>
  <si>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</si>
  <si>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</si>
  <si>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</si>
  <si>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3" type="noConversion"/>
  </si>
  <si>
    <t>下一个城市</t>
    <phoneticPr fontId="3" type="noConversion"/>
  </si>
  <si>
    <t>AxisX</t>
    <phoneticPr fontId="3" type="noConversion"/>
  </si>
  <si>
    <t>AxisY</t>
    <phoneticPr fontId="3" type="noConversion"/>
  </si>
  <si>
    <t>横坐标</t>
    <phoneticPr fontId="3" type="noConversion"/>
  </si>
  <si>
    <t>纵坐标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</si>
</sst>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>
        <f>Card!A3</f>
        <v>200100001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ItemID="200100001" ItemType="20" ItemName="中山陵" ItemIcon="" ItemDesc="" /&gt;</v>
      </c>
    </row>
    <row r="5" spans="1:6">
      <c r="A5" s="19">
        <f>Card!A4</f>
        <v>200100002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ItemID="200100002" ItemType="20" ItemName="总统府" ItemIcon="" ItemDesc="" /&gt;</v>
      </c>
    </row>
    <row r="6" spans="1:6">
      <c r="A6" s="19">
        <f>Card!A5</f>
        <v>200100003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ItemID="200100003" ItemType="20" ItemName="夫子庙" ItemIcon="" ItemDesc="" /&gt;</v>
      </c>
    </row>
    <row r="7" spans="1:6">
      <c r="A7" s="19">
        <f>Card!A6</f>
        <v>200100004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ItemID="200100004" ItemType="20" ItemName="瞻园" ItemIcon="" ItemDesc="" /&gt;</v>
      </c>
    </row>
    <row r="8" spans="1:6">
      <c r="A8" s="19">
        <f>Card!A7</f>
        <v>200100005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ItemID="200100005" ItemType="20" ItemName="玄武湖公园" ItemIcon="" ItemDesc="" /&gt;</v>
      </c>
    </row>
    <row r="9" spans="1:6">
      <c r="A9" s="19">
        <f>Card!A8</f>
        <v>200100006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ItemID="200100006" ItemType="20" ItemName="明孝陵" ItemIcon="" ItemDesc="" /&gt;</v>
      </c>
    </row>
    <row r="10" spans="1:6">
      <c r="A10" s="19">
        <f>Card!A9</f>
        <v>200100007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ItemID="200100007" ItemType="20" ItemName="美龄宫" ItemIcon="" ItemDesc="" /&gt;</v>
      </c>
    </row>
    <row r="11" spans="1:6">
      <c r="A11" s="19">
        <f>Card!A10</f>
        <v>200100008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ItemID="200100008" ItemType="20" ItemName="南京大屠杀纪念馆" ItemIcon="" ItemDesc="" /&gt;</v>
      </c>
    </row>
    <row r="12" spans="1:6">
      <c r="A12" s="19">
        <f>Card!A11</f>
        <v>200100009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ItemID="200100009" ItemType="20" ItemName="栖霞山" ItemIcon="" ItemDesc="" /&gt;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88" sqref="A88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194</v>
      </c>
      <c r="E31" s="10" t="s">
        <v>65</v>
      </c>
      <c r="F31" s="12" t="s">
        <v>69</v>
      </c>
      <c r="H31" s="10" t="s">
        <v>195</v>
      </c>
      <c r="I31" s="15">
        <v>1</v>
      </c>
      <c r="J31" s="10" t="str">
        <f t="shared" ref="J31:J60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206</v>
      </c>
      <c r="E41" s="10" t="s">
        <v>64</v>
      </c>
      <c r="F41" s="12" t="s">
        <v>63</v>
      </c>
      <c r="G41" s="10" t="s">
        <v>212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207</v>
      </c>
      <c r="E42" s="10" t="s">
        <v>64</v>
      </c>
      <c r="F42" s="12" t="s">
        <v>63</v>
      </c>
      <c r="G42" s="10" t="s">
        <v>212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208</v>
      </c>
      <c r="E43" s="10" t="s">
        <v>64</v>
      </c>
      <c r="F43" s="12" t="s">
        <v>63</v>
      </c>
      <c r="G43" s="10" t="s">
        <v>212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209</v>
      </c>
      <c r="E44" s="10" t="s">
        <v>64</v>
      </c>
      <c r="F44" s="12" t="s">
        <v>63</v>
      </c>
      <c r="G44" s="10" t="s">
        <v>212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210</v>
      </c>
      <c r="E45" s="10" t="s">
        <v>64</v>
      </c>
      <c r="F45" s="12" t="s">
        <v>63</v>
      </c>
      <c r="G45" s="10" t="s">
        <v>212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211</v>
      </c>
      <c r="E46" s="10" t="s">
        <v>64</v>
      </c>
      <c r="F46" s="12" t="s">
        <v>63</v>
      </c>
      <c r="G46" s="10" t="s">
        <v>212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148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2"/>
        <v xml:space="preserve">  &lt;Image Name="coin" FileType="Sprite" Path="Cycling/View/coin" Enable="1" /&gt;</v>
      </c>
    </row>
    <row r="57" spans="1:10">
      <c r="A57" s="15">
        <v>3</v>
      </c>
      <c r="D57" s="10" t="s">
        <v>99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2"/>
        <v xml:space="preserve">  &lt;Image Name="coin_border" FileType="Sprite" Path="Cycling/View/coin_border" Enable="1" /&gt;</v>
      </c>
    </row>
    <row r="58" spans="1:10">
      <c r="A58" s="15">
        <v>3</v>
      </c>
      <c r="D58" s="10" t="s">
        <v>60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2"/>
        <v xml:space="preserve">  &lt;Image Name="coord" FileType="Sprite" Path="Cycling/View/coord" Enable="1" /&gt;</v>
      </c>
    </row>
    <row r="59" spans="1:10">
      <c r="A59" s="15">
        <v>3</v>
      </c>
      <c r="D59" s="10" t="s">
        <v>126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2"/>
        <v xml:space="preserve">  &lt;Image Name="coord_friend" FileType="Sprite" Path="Cycling/View/coord_friend" Enable="1" /&gt;</v>
      </c>
    </row>
    <row r="60" spans="1:10">
      <c r="A60" s="15">
        <v>3</v>
      </c>
      <c r="D60" s="10" t="s">
        <v>149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Name="cost_panel" FileType="Sprite" Path="Cycling/View/cost_panel" Enable="1" /&gt;</v>
      </c>
    </row>
    <row r="61" spans="1:10">
      <c r="A61" s="15">
        <v>3</v>
      </c>
      <c r="D61" s="10" t="s">
        <v>182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ref="J61:J82" si="5">IF(A61=1,"&lt;Module Name="""&amp;B61&amp;""" Desc="""&amp;C61&amp;"""&gt;",IF(E61="Package","  &lt;Image Name="""&amp;D61&amp;""" FileType="""&amp;F61&amp;""" AB="""&amp;H61&amp;""" Enable="""&amp;I61&amp;""" /&gt;",IF(E61="Single","  &lt;Image Name="""&amp;D61&amp;""" FileType="""&amp;F61&amp;""" Path="""&amp;G61&amp;D61&amp;""" Enable="""&amp;I61&amp;""" /&gt;", IF(A61=4,"&lt;/Module&gt;",""))))</f>
        <v xml:space="preserve">  &lt;Image Name="disable_button" FileType="Sprite" Path="Cycling/View/disable_button" Enable="1" /&gt;</v>
      </c>
    </row>
    <row r="62" spans="1:10">
      <c r="A62" s="15">
        <v>3</v>
      </c>
      <c r="D62" s="10" t="s">
        <v>181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5"/>
        <v xml:space="preserve">  &lt;Image Name="enable_button" FileType="Sprite" Path="Cycling/View/enable_button" Enable="1" /&gt;</v>
      </c>
    </row>
    <row r="63" spans="1:10">
      <c r="A63" s="15">
        <v>3</v>
      </c>
      <c r="D63" s="10" t="s">
        <v>100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5"/>
        <v xml:space="preserve">  &lt;Image Name="go" FileType="Sprite" Path="Cycling/View/go" Enable="1" /&gt;</v>
      </c>
    </row>
    <row r="64" spans="1:10">
      <c r="A64" s="15">
        <v>3</v>
      </c>
      <c r="D64" s="10" t="s">
        <v>101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5"/>
        <v xml:space="preserve">  &lt;Image Name="hp_border" FileType="Sprite" Path="Cycling/View/hp_border" Enable="1" /&gt;</v>
      </c>
    </row>
    <row r="65" spans="1:10">
      <c r="A65" s="15">
        <v>3</v>
      </c>
      <c r="D65" s="10" t="s">
        <v>180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5"/>
        <v xml:space="preserve">  &lt;Image Name="pay_border" FileType="Sprite" Path="Cycling/View/pay_border" Enable="1" /&gt;</v>
      </c>
    </row>
    <row r="66" spans="1:10">
      <c r="A66" s="15">
        <v>3</v>
      </c>
      <c r="D66" s="10" t="s">
        <v>179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5"/>
        <v xml:space="preserve">  &lt;Image Name="pay_panel" FileType="Sprite" Path="Cycling/View/pay_panel" Enable="1" /&gt;</v>
      </c>
    </row>
    <row r="67" spans="1:10">
      <c r="A67" s="15">
        <v>3</v>
      </c>
      <c r="D67" s="10" t="s">
        <v>178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5"/>
        <v xml:space="preserve">  &lt;Image Name="pay_line" FileType="Sprite" Path="Cycling/View/pay_line" Enable="1" /&gt;</v>
      </c>
    </row>
    <row r="68" spans="1:10">
      <c r="A68" s="15">
        <v>3</v>
      </c>
      <c r="D68" s="10" t="s">
        <v>102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5"/>
        <v xml:space="preserve">  &lt;Image Name="pop_border1" FileType="Sprite" Path="Cycling/View/pop_border1" Enable="1" /&gt;</v>
      </c>
    </row>
    <row r="69" spans="1:10">
      <c r="A69" s="15">
        <v>3</v>
      </c>
      <c r="D69" s="10" t="s">
        <v>103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5"/>
        <v xml:space="preserve">  &lt;Image Name="pop_border2" FileType="Sprite" Path="Cycling/View/pop_border2" Enable="1" /&gt;</v>
      </c>
    </row>
    <row r="70" spans="1:10">
      <c r="A70" s="15">
        <v>3</v>
      </c>
      <c r="D70" s="10" t="s">
        <v>104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5"/>
        <v xml:space="preserve">  &lt;Image Name="progress" FileType="Sprite" Path="Cycling/View/progress" Enable="1" /&gt;</v>
      </c>
    </row>
    <row r="71" spans="1:10">
      <c r="A71" s="15">
        <v>3</v>
      </c>
      <c r="D71" s="10" t="s">
        <v>105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5"/>
        <v xml:space="preserve">  &lt;Image Name="scenicspot_highlight" FileType="Sprite" Path="Cycling/View/scenicspot_highlight" Enable="1" /&gt;</v>
      </c>
    </row>
    <row r="72" spans="1:10">
      <c r="A72" s="15">
        <v>3</v>
      </c>
      <c r="D72" s="10" t="s">
        <v>106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5"/>
        <v xml:space="preserve">  &lt;Image Name="scenicspot_normal" FileType="Sprite" Path="Cycling/View/scenicspot_normal" Enable="1" /&gt;</v>
      </c>
    </row>
    <row r="73" spans="1:10">
      <c r="A73" s="15">
        <v>3</v>
      </c>
      <c r="D73" s="10" t="s">
        <v>107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5"/>
        <v xml:space="preserve">  &lt;Image Name="site_highlight" FileType="Sprite" Path="Cycling/View/site_highlight" Enable="1" /&gt;</v>
      </c>
    </row>
    <row r="74" spans="1:10">
      <c r="A74" s="15">
        <v>3</v>
      </c>
      <c r="D74" s="10" t="s">
        <v>108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5"/>
        <v xml:space="preserve">  &lt;Image Name="site_normal" FileType="Sprite" Path="Cycling/View/site_normal" Enable="1" /&gt;</v>
      </c>
    </row>
    <row r="75" spans="1:10">
      <c r="A75" s="15">
        <v>3</v>
      </c>
      <c r="D75" s="10" t="s">
        <v>124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5"/>
        <v xml:space="preserve">  &lt;Image Name="site_normal2" FileType="Sprite" Path="Cycling/View/site_normal2" Enable="1" /&gt;</v>
      </c>
    </row>
    <row r="76" spans="1:10">
      <c r="A76" s="15">
        <v>3</v>
      </c>
      <c r="D76" s="10" t="s">
        <v>109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5"/>
        <v xml:space="preserve">  &lt;Image Name="stars_highlight " FileType="Sprite" Path="Cycling/View/stars_highlight " Enable="1" /&gt;</v>
      </c>
    </row>
    <row r="77" spans="1:10">
      <c r="A77" s="15">
        <v>3</v>
      </c>
      <c r="D77" s="10" t="s">
        <v>110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5"/>
        <v xml:space="preserve">  &lt;Image Name="start_normal " FileType="Sprite" Path="Cycling/View/start_normal " Enable="1" /&gt;</v>
      </c>
    </row>
    <row r="78" spans="1:10">
      <c r="A78" s="15">
        <v>3</v>
      </c>
      <c r="D78" s="10" t="s">
        <v>150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5"/>
        <v xml:space="preserve">  &lt;Image Name="station_panel" FileType="Sprite" Path="Cycling/View/station_panel" Enable="1" /&gt;</v>
      </c>
    </row>
    <row r="79" spans="1:10">
      <c r="A79" s="15">
        <v>3</v>
      </c>
      <c r="D79" s="10" t="s">
        <v>111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5"/>
        <v xml:space="preserve">  &lt;Image Name="ticket _highlight" FileType="Sprite" Path="Cycling/View/ticket _highlight" Enable="1" /&gt;</v>
      </c>
    </row>
    <row r="80" spans="1:10">
      <c r="A80" s="15">
        <v>3</v>
      </c>
      <c r="D80" s="10" t="s">
        <v>112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5"/>
        <v xml:space="preserve">  &lt;Image Name="ticket_normal " FileType="Sprite" Path="Cycling/View/ticket_normal " Enable="1" /&gt;</v>
      </c>
    </row>
    <row r="81" spans="1:10">
      <c r="A81" s="15">
        <v>3</v>
      </c>
      <c r="D81" s="10" t="s">
        <v>113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5"/>
        <v xml:space="preserve">  &lt;Image Name="timer" FileType="Sprite" Path="Cycling/View/timer" Enable="1" /&gt;</v>
      </c>
    </row>
    <row r="82" spans="1:10">
      <c r="A82" s="15">
        <v>3</v>
      </c>
      <c r="D82" s="10" t="s">
        <v>183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5"/>
        <v xml:space="preserve">  &lt;Image Name="tip_error" FileType="Sprite" Path="Cycling/View/tip_error" Enable="1" /&gt;</v>
      </c>
    </row>
    <row r="83" spans="1:10">
      <c r="A83" s="15">
        <v>3</v>
      </c>
      <c r="D83" s="10" t="s">
        <v>114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ref="J83:J87" si="6">IF(A83=1,"&lt;Module Name="""&amp;B83&amp;""" Desc="""&amp;C83&amp;"""&gt;",IF(E83="Package","  &lt;Image Name="""&amp;D83&amp;""" FileType="""&amp;F83&amp;""" AB="""&amp;H83&amp;""" Enable="""&amp;I83&amp;""" /&gt;",IF(E83="Single","  &lt;Image Name="""&amp;D83&amp;""" FileType="""&amp;F83&amp;""" Path="""&amp;G83&amp;D83&amp;""" Enable="""&amp;I83&amp;""" /&gt;", IF(A83=4,"&lt;/Module&gt;",""))))</f>
        <v xml:space="preserve">  &lt;Image Name="title_border" FileType="Sprite" Path="Cycling/View/title_border" Enable="1" /&gt;</v>
      </c>
    </row>
    <row r="84" spans="1:10">
      <c r="A84" s="15">
        <v>3</v>
      </c>
      <c r="D84" s="10" t="s">
        <v>151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Name="train1" FileType="Sprite" Path="Cycling/View/train1" Enable="1" /&gt;</v>
      </c>
    </row>
    <row r="85" spans="1:10">
      <c r="A85" s="15">
        <v>3</v>
      </c>
      <c r="D85" s="10" t="s">
        <v>152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Name="train2" FileType="Sprite" Path="Cycling/View/train2" Enable="1" /&gt;</v>
      </c>
    </row>
    <row r="86" spans="1:10">
      <c r="A86" s="15">
        <v>3</v>
      </c>
      <c r="D86" s="10" t="s">
        <v>153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Name="train3" FileType="Sprite" Path="Cycling/View/train3" Enable="1" /&gt;</v>
      </c>
    </row>
    <row r="87" spans="1:10">
      <c r="A87" s="15">
        <v>4</v>
      </c>
      <c r="J87" s="10" t="str">
        <f t="shared" si="6"/>
        <v>&lt;/Module&gt;</v>
      </c>
    </row>
  </sheetData>
  <phoneticPr fontId="9" type="noConversion"/>
  <conditionalFormatting sqref="A1:A1048576">
    <cfRule type="cellIs" dxfId="3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5" sqref="A5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196</v>
      </c>
      <c r="H1" s="1" t="s">
        <v>184</v>
      </c>
      <c r="I1" s="1" t="s">
        <v>213</v>
      </c>
      <c r="J1" s="1" t="s">
        <v>216</v>
      </c>
      <c r="K1" s="1" t="s">
        <v>217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197</v>
      </c>
      <c r="H2" s="6" t="s">
        <v>193</v>
      </c>
      <c r="I2" s="6" t="s">
        <v>157</v>
      </c>
      <c r="J2" s="6" t="s">
        <v>214</v>
      </c>
      <c r="K2" s="6" t="s">
        <v>215</v>
      </c>
      <c r="M2" s="6" t="s">
        <v>40</v>
      </c>
    </row>
    <row r="3" spans="1:24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198</v>
      </c>
      <c r="H3" s="6" t="s">
        <v>185</v>
      </c>
      <c r="I3" s="6">
        <v>320102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ID="320101" Name="江苏01" ProvinceID="32" ProvinceName="江苏" CityID="3201" CityName="南京" CityPinYin="NANJING" AB="cycling/nanjing" NextMap="320102" AxisX="17" AxisY="14" /&gt;</v>
      </c>
    </row>
    <row r="4" spans="1:24">
      <c r="A4" s="6">
        <v>320102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199</v>
      </c>
      <c r="H4" s="6" t="s">
        <v>186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ID="320102" Name="江苏02" ProvinceID="32" ProvinceName="江苏" CityID="3202" CityName="镇江" CityPinYin="ZHENJIANG" AB="cycling/zhenjiang" NextMap="" AxisX="18" AxisY="15" /&gt;</v>
      </c>
    </row>
  </sheetData>
  <phoneticPr fontId="3" type="noConversion"/>
  <conditionalFormatting sqref="U1">
    <cfRule type="cellIs" dxfId="0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8" sqref="A18"/>
    </sheetView>
  </sheetViews>
  <sheetFormatPr defaultColWidth="9" defaultRowHeight="12"/>
  <cols>
    <col min="1" max="1" width="8.5" style="6" bestFit="1" customWidth="1"/>
    <col min="2" max="2" width="16.75" style="6" bestFit="1" customWidth="1"/>
    <col min="3" max="3" width="8.5" style="6" bestFit="1" customWidth="1"/>
    <col min="4" max="4" width="8.5" style="6" customWidth="1"/>
    <col min="5" max="5" width="93.625" style="6" bestFit="1" customWidth="1"/>
    <col min="6" max="16384" width="9" style="6"/>
  </cols>
  <sheetData>
    <row r="1" spans="1:16" s="5" customFormat="1">
      <c r="A1" s="1" t="s">
        <v>31</v>
      </c>
      <c r="B1" s="1" t="s">
        <v>7</v>
      </c>
      <c r="C1" s="1" t="s">
        <v>15</v>
      </c>
      <c r="D1" s="1" t="s">
        <v>176</v>
      </c>
      <c r="E1" s="2" t="s">
        <v>28</v>
      </c>
      <c r="F1" s="1"/>
      <c r="G1" s="1"/>
      <c r="H1" s="1"/>
      <c r="I1" s="1"/>
      <c r="J1" s="1"/>
      <c r="K1" s="1"/>
      <c r="L1" s="1"/>
      <c r="M1" s="1"/>
      <c r="N1" s="4"/>
      <c r="O1" s="1"/>
      <c r="P1" s="1"/>
    </row>
    <row r="2" spans="1:16">
      <c r="A2" s="6" t="s">
        <v>32</v>
      </c>
      <c r="B2" s="6" t="s">
        <v>2</v>
      </c>
      <c r="C2" s="6" t="s">
        <v>25</v>
      </c>
      <c r="D2" s="6" t="s">
        <v>177</v>
      </c>
      <c r="E2" s="7" t="s">
        <v>4</v>
      </c>
    </row>
    <row r="3" spans="1:16">
      <c r="A3" s="6">
        <v>32010101</v>
      </c>
      <c r="B3" s="6" t="s">
        <v>16</v>
      </c>
      <c r="C3" s="6">
        <v>320101</v>
      </c>
      <c r="D3" s="18">
        <v>200100001</v>
      </c>
      <c r="E3" s="6" t="str">
        <f>"&lt;Scenic ID="""&amp;A3&amp;""" Name="""&amp;B3&amp;""" MapID="""&amp;C3&amp;""" CardID="""&amp;D3&amp;""" /&gt;"</f>
        <v>&lt;Scenic ID="32010101" Name="中山陵" MapID="320101" CardID="200100001" /&gt;</v>
      </c>
    </row>
    <row r="4" spans="1:16">
      <c r="A4" s="6">
        <v>32010102</v>
      </c>
      <c r="B4" s="6" t="s">
        <v>17</v>
      </c>
      <c r="C4" s="6">
        <v>320101</v>
      </c>
      <c r="D4" s="18">
        <v>200100002</v>
      </c>
      <c r="E4" s="6" t="str">
        <f t="shared" ref="E4:E11" si="0">"&lt;Scenic ID="""&amp;A4&amp;""" Name="""&amp;B4&amp;""" MapID="""&amp;C4&amp;""" CardID="""&amp;D4&amp;""" /&gt;"</f>
        <v>&lt;Scenic ID="32010102" Name="总统府" MapID="320101" CardID="200100002" /&gt;</v>
      </c>
    </row>
    <row r="5" spans="1:16">
      <c r="A5" s="6">
        <v>32010103</v>
      </c>
      <c r="B5" s="6" t="s">
        <v>18</v>
      </c>
      <c r="C5" s="6">
        <v>320101</v>
      </c>
      <c r="D5" s="18">
        <v>200100003</v>
      </c>
      <c r="E5" s="6" t="str">
        <f t="shared" si="0"/>
        <v>&lt;Scenic ID="32010103" Name="夫子庙" MapID="320101" CardID="200100003" /&gt;</v>
      </c>
    </row>
    <row r="6" spans="1:16">
      <c r="A6" s="6">
        <v>32010104</v>
      </c>
      <c r="B6" s="6" t="s">
        <v>19</v>
      </c>
      <c r="C6" s="6">
        <v>320101</v>
      </c>
      <c r="D6" s="18">
        <v>200100004</v>
      </c>
      <c r="E6" s="6" t="str">
        <f t="shared" si="0"/>
        <v>&lt;Scenic ID="32010104" Name="瞻园" MapID="320101" CardID="200100004" /&gt;</v>
      </c>
    </row>
    <row r="7" spans="1:16">
      <c r="A7" s="6">
        <v>32010105</v>
      </c>
      <c r="B7" s="6" t="s">
        <v>20</v>
      </c>
      <c r="C7" s="6">
        <v>320101</v>
      </c>
      <c r="D7" s="18">
        <v>200100005</v>
      </c>
      <c r="E7" s="6" t="str">
        <f t="shared" si="0"/>
        <v>&lt;Scenic ID="32010105" Name="玄武湖公园" MapID="320101" CardID="200100005" /&gt;</v>
      </c>
    </row>
    <row r="8" spans="1:16">
      <c r="A8" s="6">
        <v>32010106</v>
      </c>
      <c r="B8" s="6" t="s">
        <v>21</v>
      </c>
      <c r="C8" s="6">
        <v>320101</v>
      </c>
      <c r="D8" s="18">
        <v>200100006</v>
      </c>
      <c r="E8" s="6" t="str">
        <f t="shared" si="0"/>
        <v>&lt;Scenic ID="32010106" Name="明孝陵" MapID="320101" CardID="200100006" /&gt;</v>
      </c>
    </row>
    <row r="9" spans="1:16">
      <c r="A9" s="6">
        <v>32010107</v>
      </c>
      <c r="B9" s="6" t="s">
        <v>22</v>
      </c>
      <c r="C9" s="6">
        <v>320101</v>
      </c>
      <c r="D9" s="18">
        <v>200100007</v>
      </c>
      <c r="E9" s="6" t="str">
        <f t="shared" si="0"/>
        <v>&lt;Scenic ID="32010107" Name="美龄宫" MapID="320101" CardID="200100007" /&gt;</v>
      </c>
    </row>
    <row r="10" spans="1:16">
      <c r="A10" s="6">
        <v>32010108</v>
      </c>
      <c r="B10" s="6" t="s">
        <v>24</v>
      </c>
      <c r="C10" s="6">
        <v>320101</v>
      </c>
      <c r="D10" s="18">
        <v>200100008</v>
      </c>
      <c r="E10" s="6" t="str">
        <f t="shared" si="0"/>
        <v>&lt;Scenic ID="32010108" Name="南京大屠杀纪念馆" MapID="320101" CardID="200100008" /&gt;</v>
      </c>
    </row>
    <row r="11" spans="1:16">
      <c r="A11" s="6">
        <v>32010109</v>
      </c>
      <c r="B11" s="6" t="s">
        <v>23</v>
      </c>
      <c r="C11" s="6">
        <v>320101</v>
      </c>
      <c r="D11" s="18">
        <v>200100009</v>
      </c>
      <c r="E11" s="6" t="str">
        <f t="shared" si="0"/>
        <v>&lt;Scenic ID="32010109" Name="栖霞山" MapID="320101" CardID="200100009" /&gt;</v>
      </c>
    </row>
    <row r="12" spans="1:16">
      <c r="A12" s="6">
        <v>32010201</v>
      </c>
      <c r="B12" s="6" t="s">
        <v>187</v>
      </c>
      <c r="C12" s="6">
        <v>320102</v>
      </c>
      <c r="D12" s="18">
        <v>200100010</v>
      </c>
      <c r="E12" s="6" t="str">
        <f>"&lt;Scenic ID="""&amp;A12&amp;""" Name="""&amp;B12&amp;""" MapID="""&amp;C12&amp;""" CardID="""&amp;D12&amp;""" /&gt;"</f>
        <v>&lt;Scenic ID="32010201" Name="西津渡古街" MapID="320102" CardID="200100010" /&gt;</v>
      </c>
    </row>
    <row r="13" spans="1:16">
      <c r="A13" s="6">
        <v>32010202</v>
      </c>
      <c r="B13" s="6" t="s">
        <v>188</v>
      </c>
      <c r="C13" s="6">
        <v>320102</v>
      </c>
      <c r="D13" s="18">
        <v>200100011</v>
      </c>
      <c r="E13" s="6" t="str">
        <f t="shared" ref="E13:E17" si="1">"&lt;Scenic ID="""&amp;A13&amp;""" Name="""&amp;B13&amp;""" MapID="""&amp;C13&amp;""" CardID="""&amp;D13&amp;""" /&gt;"</f>
        <v>&lt;Scenic ID="32010202" Name="金山寺" MapID="320102" CardID="200100011" /&gt;</v>
      </c>
    </row>
    <row r="14" spans="1:16">
      <c r="A14" s="6">
        <v>32010203</v>
      </c>
      <c r="B14" s="6" t="s">
        <v>189</v>
      </c>
      <c r="C14" s="6">
        <v>320102</v>
      </c>
      <c r="D14" s="18">
        <v>200100012</v>
      </c>
      <c r="E14" s="6" t="str">
        <f t="shared" si="1"/>
        <v>&lt;Scenic ID="32010203" Name="北固山" MapID="320102" CardID="200100012" /&gt;</v>
      </c>
    </row>
    <row r="15" spans="1:16">
      <c r="A15" s="6">
        <v>32010204</v>
      </c>
      <c r="B15" s="6" t="s">
        <v>190</v>
      </c>
      <c r="C15" s="6">
        <v>320102</v>
      </c>
      <c r="D15" s="18">
        <v>200100013</v>
      </c>
      <c r="E15" s="6" t="str">
        <f t="shared" si="1"/>
        <v>&lt;Scenic ID="32010204" Name="焦山" MapID="320102" CardID="200100013" /&gt;</v>
      </c>
    </row>
    <row r="16" spans="1:16">
      <c r="A16" s="6">
        <v>32010205</v>
      </c>
      <c r="B16" s="6" t="s">
        <v>191</v>
      </c>
      <c r="C16" s="6">
        <v>320102</v>
      </c>
      <c r="D16" s="18">
        <v>200100014</v>
      </c>
      <c r="E16" s="6" t="str">
        <f t="shared" si="1"/>
        <v>&lt;Scenic ID="32010205" Name="得撒石磨豆腐村" MapID="320102" CardID="200100014" /&gt;</v>
      </c>
    </row>
    <row r="17" spans="1:5">
      <c r="A17" s="6">
        <v>32010206</v>
      </c>
      <c r="B17" s="6" t="s">
        <v>192</v>
      </c>
      <c r="C17" s="6">
        <v>320102</v>
      </c>
      <c r="D17" s="18">
        <v>200100015</v>
      </c>
      <c r="E17" s="6" t="str">
        <f t="shared" si="1"/>
        <v>&lt;Scenic ID="32010206" Name="宝华山国家森林公园" MapID="320102" CardID="200100015" /&gt;</v>
      </c>
    </row>
  </sheetData>
  <phoneticPr fontId="9" type="noConversion"/>
  <conditionalFormatting sqref="M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12" sqref="E12"/>
    </sheetView>
  </sheetViews>
  <sheetFormatPr defaultColWidth="9" defaultRowHeight="12"/>
  <cols>
    <col min="1" max="1" width="9.37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6" width="23" style="8" customWidth="1"/>
    <col min="7" max="7" width="93.625" style="6" bestFit="1" customWidth="1"/>
    <col min="8" max="16384" width="9" style="6"/>
  </cols>
  <sheetData>
    <row r="1" spans="1:18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4</v>
      </c>
    </row>
    <row r="3" spans="1:18">
      <c r="A3" s="18">
        <v>200100001</v>
      </c>
      <c r="B3" s="18" t="s">
        <v>172</v>
      </c>
      <c r="C3" s="6" t="s">
        <v>16</v>
      </c>
      <c r="D3" s="6">
        <v>32010101</v>
      </c>
      <c r="E3" s="10" t="s">
        <v>137</v>
      </c>
      <c r="F3" s="8" t="str">
        <f>C3&amp;"介绍"</f>
        <v>中山陵介绍</v>
      </c>
      <c r="G3" s="6" t="str">
        <f>"&lt;Card CardID="""&amp;A3&amp;""" CardType="""&amp;B3&amp;""" CardName="""&amp;C3&amp;""" ScenicID="""&amp;D3&amp;""" Image="""&amp;E3&amp;""" Text="""&amp;F3&amp;""" /&gt;"</f>
        <v>&lt;Card CardID="200100001" CardType="01" CardName="中山陵" ScenicID="32010101" Image="NanJing/card_nanjing01" Text="中山陵介绍" /&gt;</v>
      </c>
    </row>
    <row r="4" spans="1:18">
      <c r="A4" s="18">
        <v>200100002</v>
      </c>
      <c r="B4" s="18" t="s">
        <v>172</v>
      </c>
      <c r="C4" s="6" t="s">
        <v>17</v>
      </c>
      <c r="D4" s="6">
        <v>32010102</v>
      </c>
      <c r="E4" s="10" t="s">
        <v>138</v>
      </c>
      <c r="F4" s="8" t="str">
        <f t="shared" ref="F4:F17" si="0">C4&amp;"介绍"</f>
        <v>总统府介绍</v>
      </c>
      <c r="G4" s="6" t="str">
        <f t="shared" ref="G4:G11" si="1">"&lt;Card CardID="""&amp;A4&amp;""" CardType="""&amp;B4&amp;""" CardName="""&amp;C4&amp;""" ScenicID="""&amp;D4&amp;""" Image="""&amp;E4&amp;""" Text="""&amp;F4&amp;""" /&gt;"</f>
        <v>&lt;Card CardID="200100002" CardType="01" CardName="总统府" ScenicID="32010102" Image="NanJing/card_nanjing02" Text="总统府介绍" /&gt;</v>
      </c>
    </row>
    <row r="5" spans="1:18">
      <c r="A5" s="18">
        <v>200100003</v>
      </c>
      <c r="B5" s="18" t="s">
        <v>172</v>
      </c>
      <c r="C5" s="6" t="s">
        <v>18</v>
      </c>
      <c r="D5" s="6">
        <v>32010103</v>
      </c>
      <c r="E5" s="10" t="s">
        <v>139</v>
      </c>
      <c r="F5" s="8" t="str">
        <f t="shared" si="0"/>
        <v>夫子庙介绍</v>
      </c>
      <c r="G5" s="6" t="str">
        <f t="shared" si="1"/>
        <v>&lt;Card CardID="200100003" CardType="01" CardName="夫子庙" ScenicID="32010103" Image="NanJing/card_nanjing03" Text="夫子庙介绍" /&gt;</v>
      </c>
    </row>
    <row r="6" spans="1:18">
      <c r="A6" s="18">
        <v>200100004</v>
      </c>
      <c r="B6" s="18" t="s">
        <v>172</v>
      </c>
      <c r="C6" s="6" t="s">
        <v>19</v>
      </c>
      <c r="D6" s="6">
        <v>32010104</v>
      </c>
      <c r="E6" s="10" t="s">
        <v>140</v>
      </c>
      <c r="F6" s="8" t="str">
        <f t="shared" si="0"/>
        <v>瞻园介绍</v>
      </c>
      <c r="G6" s="6" t="str">
        <f t="shared" si="1"/>
        <v>&lt;Card CardID="200100004" CardType="01" CardName="瞻园" ScenicID="32010104" Image="NanJing/card_nanjing04" Text="瞻园介绍" /&gt;</v>
      </c>
    </row>
    <row r="7" spans="1:18">
      <c r="A7" s="18">
        <v>200100005</v>
      </c>
      <c r="B7" s="18" t="s">
        <v>172</v>
      </c>
      <c r="C7" s="6" t="s">
        <v>20</v>
      </c>
      <c r="D7" s="6">
        <v>32010105</v>
      </c>
      <c r="E7" s="10" t="s">
        <v>141</v>
      </c>
      <c r="F7" s="8" t="str">
        <f t="shared" si="0"/>
        <v>玄武湖公园介绍</v>
      </c>
      <c r="G7" s="6" t="str">
        <f t="shared" si="1"/>
        <v>&lt;Card CardID="200100005" CardType="01" CardName="玄武湖公园" ScenicID="32010105" Image="NanJing/card_nanjing05" Text="玄武湖公园介绍" /&gt;</v>
      </c>
    </row>
    <row r="8" spans="1:18">
      <c r="A8" s="18">
        <v>200100006</v>
      </c>
      <c r="B8" s="18" t="s">
        <v>172</v>
      </c>
      <c r="C8" s="6" t="s">
        <v>21</v>
      </c>
      <c r="D8" s="6">
        <v>32010106</v>
      </c>
      <c r="E8" s="10" t="s">
        <v>142</v>
      </c>
      <c r="F8" s="8" t="str">
        <f t="shared" si="0"/>
        <v>明孝陵介绍</v>
      </c>
      <c r="G8" s="6" t="str">
        <f t="shared" si="1"/>
        <v>&lt;Card CardID="200100006" CardType="01" CardName="明孝陵" ScenicID="32010106" Image="NanJing/card_nanjing06" Text="明孝陵介绍" /&gt;</v>
      </c>
    </row>
    <row r="9" spans="1:18">
      <c r="A9" s="18">
        <v>200100007</v>
      </c>
      <c r="B9" s="18" t="s">
        <v>172</v>
      </c>
      <c r="C9" s="6" t="s">
        <v>22</v>
      </c>
      <c r="D9" s="6">
        <v>32010107</v>
      </c>
      <c r="E9" s="10" t="s">
        <v>143</v>
      </c>
      <c r="F9" s="8" t="str">
        <f t="shared" si="0"/>
        <v>美龄宫介绍</v>
      </c>
      <c r="G9" s="6" t="str">
        <f t="shared" si="1"/>
        <v>&lt;Card CardID="200100007" CardType="01" CardName="美龄宫" ScenicID="32010107" Image="NanJing/card_nanjing07" Text="美龄宫介绍" /&gt;</v>
      </c>
    </row>
    <row r="10" spans="1:18">
      <c r="A10" s="18">
        <v>200100008</v>
      </c>
      <c r="B10" s="18" t="s">
        <v>172</v>
      </c>
      <c r="C10" s="6" t="s">
        <v>24</v>
      </c>
      <c r="D10" s="6">
        <v>32010108</v>
      </c>
      <c r="E10" s="10" t="s">
        <v>144</v>
      </c>
      <c r="F10" s="8" t="str">
        <f t="shared" si="0"/>
        <v>南京大屠杀纪念馆介绍</v>
      </c>
      <c r="G10" s="6" t="str">
        <f t="shared" si="1"/>
        <v>&lt;Card CardID="200100008" CardType="01" CardName="南京大屠杀纪念馆" ScenicID="32010108" Image="NanJing/card_nanjing08" Text="南京大屠杀纪念馆介绍" /&gt;</v>
      </c>
    </row>
    <row r="11" spans="1:18">
      <c r="A11" s="18">
        <v>200100009</v>
      </c>
      <c r="B11" s="18" t="s">
        <v>172</v>
      </c>
      <c r="C11" s="6" t="s">
        <v>23</v>
      </c>
      <c r="D11" s="6">
        <v>32010109</v>
      </c>
      <c r="E11" s="10" t="s">
        <v>145</v>
      </c>
      <c r="F11" s="8" t="str">
        <f t="shared" si="0"/>
        <v>栖霞山介绍</v>
      </c>
      <c r="G11" s="6" t="str">
        <f t="shared" si="1"/>
        <v>&lt;Card CardID="200100009" CardType="01" CardName="栖霞山" ScenicID="32010109" Image="NanJing/card_nanjing09" Text="栖霞山介绍" /&gt;</v>
      </c>
    </row>
    <row r="12" spans="1:18">
      <c r="A12" s="18">
        <v>200100010</v>
      </c>
      <c r="B12" s="18" t="s">
        <v>172</v>
      </c>
      <c r="C12" s="6" t="s">
        <v>187</v>
      </c>
      <c r="D12" s="6">
        <v>32010201</v>
      </c>
      <c r="E12" s="10" t="s">
        <v>200</v>
      </c>
      <c r="F12" s="8" t="str">
        <f t="shared" si="0"/>
        <v>西津渡古街介绍</v>
      </c>
      <c r="G12" s="6" t="str">
        <f>"&lt;Card CardID="""&amp;A12&amp;""" CardType="""&amp;B12&amp;""" CardName="""&amp;C12&amp;""" ScenicID="""&amp;D12&amp;""" Image="""&amp;E12&amp;""" Text="""&amp;F12&amp;""" /&gt;"</f>
        <v>&lt;Card CardID="200100010" CardType="01" CardName="西津渡古街" ScenicID="32010201" Image="ZhenJiang/card_zhenjiang01" Text="西津渡古街介绍" /&gt;</v>
      </c>
    </row>
    <row r="13" spans="1:18">
      <c r="A13" s="18">
        <v>200100011</v>
      </c>
      <c r="B13" s="18" t="s">
        <v>172</v>
      </c>
      <c r="C13" s="6" t="s">
        <v>188</v>
      </c>
      <c r="D13" s="6">
        <v>32010202</v>
      </c>
      <c r="E13" s="10" t="s">
        <v>201</v>
      </c>
      <c r="F13" s="8" t="str">
        <f t="shared" si="0"/>
        <v>金山寺介绍</v>
      </c>
      <c r="G13" s="6" t="str">
        <f t="shared" ref="G13:G17" si="2">"&lt;Card CardID="""&amp;A13&amp;""" CardType="""&amp;B13&amp;""" CardName="""&amp;C13&amp;""" ScenicID="""&amp;D13&amp;""" Image="""&amp;E13&amp;""" Text="""&amp;F13&amp;""" /&gt;"</f>
        <v>&lt;Card CardID="200100011" CardType="01" CardName="金山寺" ScenicID="32010202" Image="ZhenJiang/card_zhenjiang02" Text="金山寺介绍" /&gt;</v>
      </c>
    </row>
    <row r="14" spans="1:18">
      <c r="A14" s="18">
        <v>200100012</v>
      </c>
      <c r="B14" s="18" t="s">
        <v>172</v>
      </c>
      <c r="C14" s="6" t="s">
        <v>189</v>
      </c>
      <c r="D14" s="6">
        <v>32010203</v>
      </c>
      <c r="E14" s="10" t="s">
        <v>202</v>
      </c>
      <c r="F14" s="8" t="str">
        <f t="shared" si="0"/>
        <v>北固山介绍</v>
      </c>
      <c r="G14" s="6" t="str">
        <f t="shared" si="2"/>
        <v>&lt;Card CardID="200100012" CardType="01" CardName="北固山" ScenicID="32010203" Image="ZhenJiang/card_zhenjiang03" Text="北固山介绍" /&gt;</v>
      </c>
    </row>
    <row r="15" spans="1:18">
      <c r="A15" s="18">
        <v>200100013</v>
      </c>
      <c r="B15" s="18" t="s">
        <v>172</v>
      </c>
      <c r="C15" s="6" t="s">
        <v>190</v>
      </c>
      <c r="D15" s="6">
        <v>32010204</v>
      </c>
      <c r="E15" s="10" t="s">
        <v>203</v>
      </c>
      <c r="F15" s="8" t="str">
        <f t="shared" si="0"/>
        <v>焦山介绍</v>
      </c>
      <c r="G15" s="6" t="str">
        <f t="shared" si="2"/>
        <v>&lt;Card CardID="200100013" CardType="01" CardName="焦山" ScenicID="32010204" Image="ZhenJiang/card_zhenjiang04" Text="焦山介绍" /&gt;</v>
      </c>
    </row>
    <row r="16" spans="1:18">
      <c r="A16" s="18">
        <v>200100014</v>
      </c>
      <c r="B16" s="18" t="s">
        <v>172</v>
      </c>
      <c r="C16" s="6" t="s">
        <v>191</v>
      </c>
      <c r="D16" s="6">
        <v>32010205</v>
      </c>
      <c r="E16" s="10" t="s">
        <v>204</v>
      </c>
      <c r="F16" s="8" t="str">
        <f t="shared" si="0"/>
        <v>得撒石磨豆腐村介绍</v>
      </c>
      <c r="G16" s="6" t="str">
        <f t="shared" si="2"/>
        <v>&lt;Card CardID="200100014" CardType="01" CardName="得撒石磨豆腐村" ScenicID="32010205" Image="ZhenJiang/card_zhenjiang05" Text="得撒石磨豆腐村介绍" /&gt;</v>
      </c>
    </row>
    <row r="17" spans="1:7">
      <c r="A17" s="18">
        <v>200100015</v>
      </c>
      <c r="B17" s="18" t="s">
        <v>172</v>
      </c>
      <c r="C17" s="6" t="s">
        <v>192</v>
      </c>
      <c r="D17" s="6">
        <v>32010206</v>
      </c>
      <c r="E17" s="10" t="s">
        <v>205</v>
      </c>
      <c r="F17" s="8" t="str">
        <f t="shared" si="0"/>
        <v>宝华山国家森林公园介绍</v>
      </c>
      <c r="G17" s="6" t="str">
        <f t="shared" si="2"/>
        <v>&lt;Card CardID="200100015" CardType="01" CardName="宝华山国家森林公园" ScenicID="32010206" Image="ZhenJiang/card_zhenjiang06" Text="宝华山国家森林公园介绍" /&gt;</v>
      </c>
    </row>
    <row r="18" spans="1:7">
      <c r="E18" s="9"/>
      <c r="F18" s="9"/>
    </row>
    <row r="19" spans="1:7">
      <c r="E19" s="9"/>
      <c r="F19" s="9"/>
    </row>
    <row r="20" spans="1:7">
      <c r="E20" s="9"/>
      <c r="F20" s="9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</vt:lpstr>
      <vt:lpstr>Module</vt:lpstr>
      <vt:lpstr>Audio</vt:lpstr>
      <vt:lpstr>Map</vt:lpstr>
      <vt:lpstr>Scenic</vt:lpstr>
      <vt:lpstr>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2021-03-18T01:40:38Z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