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14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88" i="17"/>
  <c r="F987"/>
  <c r="F986"/>
  <c r="F985"/>
  <c r="F984"/>
  <c r="F983"/>
  <c r="F982"/>
  <c r="F981"/>
  <c r="F980"/>
  <c r="F979"/>
  <c r="F978"/>
  <c r="F977"/>
  <c r="F976"/>
  <c r="F975"/>
  <c r="F974"/>
  <c r="H555" i="22"/>
  <c r="H556"/>
  <c r="H548"/>
  <c r="H549"/>
  <c r="H550"/>
  <c r="H551"/>
  <c r="H552"/>
  <c r="H553"/>
  <c r="H554"/>
  <c r="H557"/>
  <c r="H558"/>
  <c r="H559"/>
  <c r="H560"/>
  <c r="H561"/>
  <c r="H562"/>
  <c r="H547"/>
  <c r="H546"/>
  <c r="H498"/>
  <c r="H501"/>
  <c r="F958" i="17"/>
  <c r="F957"/>
  <c r="F956"/>
  <c r="F952"/>
  <c r="F951"/>
  <c r="F950"/>
  <c r="F949"/>
  <c r="F948"/>
  <c r="F947"/>
  <c r="F943"/>
  <c r="F942"/>
  <c r="F941"/>
  <c r="F973"/>
  <c r="F972"/>
  <c r="F971"/>
  <c r="F970"/>
  <c r="F969"/>
  <c r="F968"/>
  <c r="F967"/>
  <c r="F966"/>
  <c r="F965"/>
  <c r="F964"/>
  <c r="F963"/>
  <c r="F962"/>
  <c r="F961"/>
  <c r="F960"/>
  <c r="F959"/>
  <c r="F955"/>
  <c r="F954"/>
  <c r="F953"/>
  <c r="F946"/>
  <c r="F945"/>
  <c r="F944"/>
  <c r="F940"/>
  <c r="F939"/>
  <c r="F938"/>
  <c r="C15" i="28"/>
  <c r="C16"/>
  <c r="C17"/>
  <c r="C18"/>
  <c r="C19"/>
  <c r="C20"/>
  <c r="C21"/>
  <c r="C22"/>
  <c r="B13"/>
  <c r="C13"/>
  <c r="B14"/>
  <c r="B15"/>
  <c r="B16"/>
  <c r="B17"/>
  <c r="B18"/>
  <c r="B19"/>
  <c r="B20"/>
  <c r="B21"/>
  <c r="B22"/>
  <c r="F14"/>
  <c r="F15"/>
  <c r="F16"/>
  <c r="F17"/>
  <c r="F18"/>
  <c r="F19"/>
  <c r="F20"/>
  <c r="F21"/>
  <c r="F22"/>
  <c r="F13"/>
  <c r="H521" i="22"/>
  <c r="H522"/>
  <c r="H523"/>
  <c r="H466"/>
  <c r="H428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6"/>
  <c r="H427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9"/>
  <c r="H500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V4" i="26"/>
  <c r="V5"/>
  <c r="V6"/>
  <c r="V7"/>
  <c r="V8"/>
  <c r="V9"/>
  <c r="V3"/>
  <c r="F4" i="28" l="1"/>
  <c r="F5"/>
  <c r="F6"/>
  <c r="F7"/>
  <c r="F8"/>
  <c r="F9"/>
  <c r="F10"/>
  <c r="F11"/>
  <c r="F12"/>
  <c r="F3"/>
  <c r="F937" i="17"/>
  <c r="F936"/>
  <c r="F935"/>
  <c r="F934"/>
  <c r="F933"/>
  <c r="F932"/>
  <c r="F931"/>
  <c r="F930"/>
  <c r="F929"/>
  <c r="H106" i="22"/>
  <c r="H205"/>
  <c r="H281"/>
  <c r="H374"/>
  <c r="H425"/>
  <c r="H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sharedStrings.xml><?xml version="1.0" encoding="utf-8"?>
<sst xmlns="http://schemas.openxmlformats.org/spreadsheetml/2006/main" count="6264" uniqueCount="2829">
  <si>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</si>
  <si>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</si>
  <si>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</si>
  <si>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</si>
  <si>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</si>
  <si>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</si>
  <si>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</si>
  <si>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</si>
  <si>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</si>
  <si>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</si>
  <si>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</si>
  <si>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</si>
  <si>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</si>
  <si>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</si>
  <si>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</si>
  <si>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</si>
  <si>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</si>
  <si>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</si>
  <si>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</si>
  <si>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</si>
  <si>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</si>
  <si>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</si>
  <si>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</si>
  <si>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</si>
  <si>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</si>
  <si>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</si>
  <si>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</si>
  <si>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</si>
  <si>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</si>
  <si>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</si>
  <si>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</si>
  <si>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</si>
  <si>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</si>
  <si>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</si>
  <si>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</si>
  <si>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</si>
  <si>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</si>
  <si>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</si>
  <si>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</si>
  <si>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</si>
  <si>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</si>
  <si>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</si>
  <si>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</si>
  <si>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</si>
  <si>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</si>
  <si>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</si>
  <si>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</si>
  <si>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</si>
  <si>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</si>
  <si>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</si>
  <si>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</si>
  <si>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</si>
  <si>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</si>
  <si>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</si>
  <si>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</si>
  <si>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</si>
  <si>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</si>
  <si>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</si>
  <si>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</si>
  <si>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</si>
  <si>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</si>
  <si>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</si>
  <si>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</si>
  <si>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</si>
  <si>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</si>
  <si>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</si>
  <si>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</si>
  <si>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</si>
  <si>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</si>
  <si>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</si>
  <si>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</si>
  <si>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</si>
  <si>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</si>
  <si>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</si>
  <si>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</si>
  <si>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</si>
  <si>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</si>
  <si>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</si>
  <si>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</si>
  <si>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</si>
  <si>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</si>
  <si>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</si>
  <si>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</si>
  <si>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</si>
  <si>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</si>
  <si>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</si>
  <si>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</si>
  <si>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</si>
  <si>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</si>
  <si>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</si>
  <si>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</si>
  <si>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</si>
  <si>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</si>
  <si>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</si>
  <si>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</si>
  <si>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</si>
  <si>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</si>
  <si>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</si>
  <si>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</si>
  <si>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</si>
  <si>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</si>
  <si>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</si>
  <si>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</si>
  <si>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</si>
  <si>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</si>
  <si>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</si>
  <si>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</si>
  <si>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</si>
  <si>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</si>
  <si>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</si>
  <si>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</si>
  <si>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</si>
  <si>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</si>
  <si>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</si>
  <si>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</si>
  <si>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</si>
  <si>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</si>
  <si>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</si>
  <si>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</si>
  <si>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</si>
  <si>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</si>
  <si>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</si>
  <si>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</si>
  <si>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</si>
  <si>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</si>
  <si>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</si>
  <si>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</si>
  <si>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</si>
  <si>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</si>
  <si>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</si>
  <si>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</si>
  <si>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</si>
  <si>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</si>
  <si>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</si>
  <si>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</si>
  <si>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</si>
  <si>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</si>
  <si>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</si>
  <si>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</si>
  <si>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</si>
  <si>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</si>
  <si>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</si>
  <si>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</si>
  <si>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</si>
  <si>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</si>
  <si>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</si>
  <si>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</si>
  <si>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</si>
  <si>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</si>
  <si>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</si>
  <si>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</si>
  <si>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</si>
  <si>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</si>
  <si>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</si>
  <si>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</si>
  <si>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</si>
  <si>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</si>
  <si>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</si>
  <si>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</si>
  <si>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</si>
  <si>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</si>
  <si>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</si>
  <si>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</si>
  <si>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</si>
  <si>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</si>
  <si>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</si>
  <si>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</si>
  <si>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</si>
  <si>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</si>
  <si>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</si>
  <si>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</si>
  <si>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</si>
  <si>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</si>
  <si>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</si>
  <si>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</si>
  <si>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</si>
  <si>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</si>
  <si>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</si>
  <si>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</si>
  <si>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</si>
  <si>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</si>
  <si>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</si>
  <si>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</si>
  <si>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</si>
  <si>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</si>
  <si>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</si>
  <si>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</si>
  <si>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</si>
  <si>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</si>
  <si>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</si>
  <si>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</si>
  <si>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</si>
  <si>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</si>
  <si>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</si>
  <si>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</si>
  <si>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</si>
  <si>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</si>
  <si>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</si>
  <si>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</si>
  <si>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</si>
  <si>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</si>
  <si>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</si>
  <si>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</si>
  <si>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</si>
  <si>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</si>
  <si>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</si>
  <si>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</si>
  <si>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</si>
  <si>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</si>
  <si>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</si>
  <si>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</si>
  <si>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</si>
  <si>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</si>
  <si>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</si>
  <si>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</si>
  <si>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</si>
  <si>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</si>
  <si>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</si>
  <si>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</si>
  <si>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</si>
  <si>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</si>
  <si>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</si>
  <si>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</si>
  <si>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</si>
  <si>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</si>
  <si>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</si>
  <si>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</si>
  <si>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</si>
  <si>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</si>
  <si>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</si>
  <si>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</si>
  <si>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</si>
  <si>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</si>
  <si>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</si>
  <si>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</si>
  <si>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</si>
  <si>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</si>
  <si>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</si>
  <si>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</si>
  <si>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</si>
  <si>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</si>
  <si>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</si>
  <si>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</si>
  <si>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</si>
  <si>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</si>
  <si>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</si>
  <si>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</si>
  <si>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</si>
  <si>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</si>
  <si>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</si>
  <si>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</si>
  <si>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</si>
  <si>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</si>
  <si>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</si>
  <si>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</si>
  <si>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</si>
  <si>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</si>
  <si>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</si>
  <si>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</si>
  <si>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</si>
  <si>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</si>
  <si>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</si>
  <si>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</si>
  <si>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</si>
  <si>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</si>
  <si>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</si>
  <si>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</si>
  <si>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</si>
  <si>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</si>
  <si>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</si>
  <si>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</si>
  <si>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</si>
  <si>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</si>
  <si>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</si>
  <si>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</si>
  <si>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</si>
  <si>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</si>
  <si>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</si>
  <si>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</si>
  <si>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</si>
  <si>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</si>
  <si>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</si>
  <si>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</si>
  <si>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</si>
  <si>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</si>
  <si>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</si>
  <si>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</si>
  <si>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</si>
  <si>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</si>
  <si>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</si>
  <si>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</si>
  <si>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</si>
  <si>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</si>
  <si>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</si>
  <si>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</si>
  <si>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</si>
  <si>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</si>
  <si>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</si>
  <si>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</si>
  <si>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</si>
  <si>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</si>
  <si>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</si>
  <si>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</si>
  <si>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</si>
  <si>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</si>
  <si>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</si>
  <si>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</si>
  <si>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</si>
  <si>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</si>
  <si>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</si>
  <si>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</si>
  <si>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</si>
  <si>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</si>
  <si>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</si>
  <si>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</si>
  <si>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</si>
  <si>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</si>
  <si>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</si>
  <si>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</si>
  <si>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</si>
  <si>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</si>
  <si>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</si>
  <si>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</si>
  <si>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</si>
  <si>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</si>
  <si>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</si>
  <si>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</si>
  <si>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</si>
  <si>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</si>
  <si>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</si>
  <si>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</si>
  <si>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</si>
  <si>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</si>
  <si>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</si>
  <si>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</si>
  <si>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</si>
  <si>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</si>
  <si>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</si>
  <si>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</si>
  <si>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</si>
  <si>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</si>
  <si>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</si>
  <si>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</si>
  <si>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</si>
  <si>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</si>
  <si>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</si>
  <si>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</si>
  <si>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</si>
  <si>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</si>
  <si>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</si>
  <si>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</si>
  <si>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</si>
  <si>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</si>
  <si>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</si>
  <si>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</si>
  <si>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</si>
  <si>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</si>
  <si>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</si>
  <si>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</si>
  <si>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</si>
  <si>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</si>
  <si>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</si>
  <si>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</si>
  <si>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</si>
  <si>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</si>
  <si>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</si>
  <si>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</si>
  <si>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</si>
  <si>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</si>
  <si>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</si>
  <si>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</si>
  <si>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</si>
  <si>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</si>
  <si>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</si>
  <si>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</si>
  <si>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</si>
  <si>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</si>
  <si>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</si>
  <si>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</si>
  <si>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</si>
  <si>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</si>
  <si>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</si>
  <si>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</si>
  <si>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</si>
  <si>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</si>
  <si>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</si>
  <si>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</si>
  <si>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</si>
  <si>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</si>
  <si>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</si>
  <si>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</si>
  <si>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</si>
  <si>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</si>
  <si>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</si>
  <si>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</si>
  <si>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</si>
  <si>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</si>
  <si>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</si>
  <si>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</si>
  <si>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</si>
  <si>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</si>
  <si>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</si>
  <si>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</si>
  <si>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</si>
  <si>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</si>
  <si>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</si>
  <si>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</si>
  <si>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</si>
  <si>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</si>
  <si>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</si>
  <si>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</si>
  <si>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</si>
  <si>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</si>
  <si>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</si>
  <si>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</si>
  <si>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</si>
  <si>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</si>
  <si>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</si>
  <si>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</si>
  <si>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</si>
  <si>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</si>
  <si>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</si>
  <si>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</si>
  <si>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</si>
  <si>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</si>
  <si>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</si>
  <si>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</si>
  <si>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</si>
  <si>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</si>
  <si>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</si>
  <si>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</si>
  <si>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</si>
  <si>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</si>
  <si>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</si>
  <si>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</si>
  <si>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</si>
  <si>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</si>
  <si>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</si>
  <si>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</si>
  <si>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</si>
  <si>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</si>
  <si>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</si>
  <si>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</si>
  <si>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</si>
  <si>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</si>
  <si>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</si>
  <si>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</si>
  <si>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</si>
  <si>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</si>
  <si>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</si>
  <si>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</si>
  <si>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</si>
  <si>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</si>
  <si>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</si>
  <si>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</si>
  <si>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</si>
  <si>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</si>
  <si>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</si>
  <si>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</si>
  <si>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</si>
  <si>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</si>
  <si>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</si>
  <si>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</si>
  <si>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</si>
  <si>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</si>
  <si>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</si>
  <si>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</si>
  <si>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</si>
  <si>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</si>
  <si>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</si>
  <si>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</si>
  <si>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</si>
  <si>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</si>
  <si>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</si>
  <si>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</si>
  <si>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</si>
  <si>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</si>
  <si>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</si>
  <si>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</si>
  <si>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</si>
  <si>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</si>
  <si>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</si>
  <si>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</si>
  <si>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</si>
  <si>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</si>
  <si>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</si>
  <si>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</si>
  <si>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</si>
  <si>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</si>
  <si>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</si>
  <si>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</si>
  <si>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</si>
  <si>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</si>
  <si>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</si>
  <si>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</si>
  <si>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</si>
  <si>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</si>
  <si>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</si>
  <si>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</si>
  <si>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</si>
  <si>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</si>
  <si>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</si>
  <si>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</si>
  <si>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</si>
  <si>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</si>
  <si>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</si>
  <si>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</si>
  <si>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</si>
  <si>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</si>
  <si>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</si>
  <si>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</si>
  <si>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</si>
  <si>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</si>
  <si>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</si>
  <si>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</si>
  <si>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</si>
  <si>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</si>
  <si>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</si>
  <si>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</si>
  <si>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</si>
  <si>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</si>
  <si>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</si>
  <si>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</si>
  <si>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</si>
  <si>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</si>
  <si>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</si>
  <si>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</si>
  <si>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</si>
  <si>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</si>
  <si>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</si>
  <si>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</si>
  <si>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</si>
  <si>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</si>
  <si>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</si>
  <si>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</si>
  <si>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</si>
  <si>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</si>
  <si>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</si>
  <si>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</si>
  <si>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</si>
  <si>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</si>
  <si>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</si>
  <si>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</si>
  <si>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</si>
  <si>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</si>
  <si>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</si>
  <si>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</si>
  <si>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</si>
  <si>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</si>
  <si>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</si>
  <si>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</si>
  <si>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</si>
  <si>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</si>
  <si>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</si>
  <si>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</si>
  <si>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</si>
  <si>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</si>
  <si>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</si>
  <si>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</si>
  <si>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</si>
  <si>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</si>
  <si>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</si>
  <si>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</si>
  <si>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</si>
  <si>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</si>
  <si>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</si>
  <si>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</si>
  <si>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</si>
  <si>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</si>
  <si>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</si>
  <si>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</si>
  <si>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</si>
  <si>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</si>
  <si>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</si>
  <si>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</si>
  <si>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</si>
  <si>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</si>
  <si>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</si>
  <si>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</si>
  <si>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</si>
  <si>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</si>
  <si>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</si>
  <si>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</si>
  <si>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</si>
  <si>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</si>
  <si>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</si>
  <si>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</si>
  <si>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</si>
  <si>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</si>
  <si>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</si>
  <si>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</si>
  <si>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</si>
  <si>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</si>
  <si>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</si>
  <si>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</si>
  <si>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</si>
  <si>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</si>
  <si>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</si>
  <si>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</si>
  <si>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</si>
  <si>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</si>
  <si>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</si>
  <si>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</si>
  <si>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</si>
  <si>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</si>
  <si>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</si>
  <si>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</si>
  <si>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</si>
  <si>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</si>
  <si>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</si>
  <si>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</si>
  <si>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</si>
  <si>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</si>
  <si>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</si>
  <si>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</si>
  <si>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</si>
  <si>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</si>
  <si>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</si>
  <si>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</si>
  <si>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</si>
  <si>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</si>
  <si>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</si>
  <si>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</si>
  <si>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</si>
  <si>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</si>
  <si>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</si>
  <si>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</si>
  <si>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</si>
  <si>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</si>
  <si>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</si>
  <si>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</si>
  <si>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</si>
  <si>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</si>
  <si>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</si>
  <si>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</si>
  <si>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</si>
  <si>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</si>
  <si>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</si>
  <si>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</si>
  <si>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</si>
  <si>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</si>
  <si>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</si>
  <si>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</si>
  <si>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</si>
  <si>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</si>
  <si>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</si>
  <si>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</si>
  <si>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</si>
  <si>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</si>
  <si>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</si>
  <si>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</si>
  <si>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</si>
  <si>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</si>
  <si>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</si>
  <si>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</si>
  <si>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</si>
  <si>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</si>
  <si>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</si>
  <si>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</si>
  <si>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</si>
  <si>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</si>
  <si>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</si>
  <si>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</si>
  <si>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</si>
  <si>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</si>
  <si>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</si>
  <si>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</si>
  <si>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</si>
  <si>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</si>
  <si>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</si>
  <si>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</si>
  <si>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</si>
  <si>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</si>
  <si>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</si>
  <si>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</si>
  <si>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</si>
  <si>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</si>
  <si>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</si>
  <si>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</si>
  <si>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</si>
  <si>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</si>
  <si>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</si>
  <si>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</si>
  <si>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</si>
  <si>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</si>
  <si>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</si>
  <si>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</si>
  <si>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</si>
  <si>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</si>
  <si>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</si>
  <si>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</si>
  <si>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</si>
  <si>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</si>
  <si>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</si>
  <si>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</si>
  <si>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</si>
  <si>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</si>
  <si>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</si>
  <si>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</si>
  <si>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</si>
  <si>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</si>
  <si>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</si>
  <si>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</si>
  <si>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</si>
  <si>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</si>
  <si>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</si>
  <si>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</si>
  <si>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</si>
  <si>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</si>
  <si>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</si>
  <si>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</si>
  <si>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</si>
  <si>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</si>
  <si>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</si>
  <si>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</si>
  <si>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</si>
  <si>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</si>
  <si>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</si>
  <si>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</si>
  <si>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</si>
  <si>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</si>
  <si>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</si>
  <si>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</si>
  <si>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</si>
  <si>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</si>
  <si>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</si>
  <si>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</si>
  <si>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</si>
  <si>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</si>
  <si>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</si>
  <si>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</si>
  <si>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</si>
  <si>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</si>
  <si>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</si>
  <si>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</si>
  <si>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</si>
  <si>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</si>
  <si>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</si>
  <si>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</si>
  <si>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</si>
  <si>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</si>
  <si>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</si>
  <si>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</si>
  <si>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</si>
  <si>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</si>
  <si>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</si>
  <si>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</si>
  <si>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</si>
  <si>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</si>
  <si>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</si>
  <si>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</si>
  <si>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</si>
  <si>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</si>
  <si>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</si>
  <si>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</si>
  <si>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</si>
  <si>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</si>
  <si>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</si>
  <si>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</si>
  <si>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</si>
  <si>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</si>
  <si>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</si>
  <si>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</si>
  <si>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</si>
  <si>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</si>
  <si>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</si>
  <si>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</si>
  <si>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</si>
  <si>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</si>
  <si>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</si>
  <si>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</si>
  <si>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</si>
  <si>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</si>
  <si>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</si>
  <si>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</si>
  <si>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</si>
  <si>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</si>
  <si>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</si>
  <si>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</si>
  <si>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</si>
  <si>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</si>
  <si>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</si>
  <si>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</si>
  <si>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</si>
  <si>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</si>
  <si>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</si>
  <si>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</si>
  <si>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</si>
  <si>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</si>
  <si>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</si>
  <si>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</si>
  <si>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</si>
  <si>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</si>
  <si>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</si>
  <si>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</si>
  <si>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</si>
  <si>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</si>
  <si>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</si>
  <si>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</si>
  <si>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</si>
  <si>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</si>
  <si>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</si>
  <si>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</si>
  <si>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</si>
  <si>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</si>
  <si>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</si>
  <si>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</si>
  <si>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</si>
  <si>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</si>
  <si>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</si>
  <si>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</si>
  <si>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</si>
  <si>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</si>
  <si>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</si>
  <si>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</si>
  <si>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</si>
  <si>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</si>
  <si>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</si>
  <si>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</si>
  <si>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</si>
  <si>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</si>
  <si>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</si>
  <si>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</si>
  <si>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</si>
  <si>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</si>
  <si>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</si>
  <si>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</si>
  <si>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</si>
  <si>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</si>
  <si>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</si>
  <si>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</si>
  <si>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</si>
  <si>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</si>
  <si>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</si>
  <si>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</si>
  <si>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</si>
  <si>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</si>
  <si>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</si>
  <si>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</si>
  <si>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</si>
  <si>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</si>
  <si>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</si>
  <si>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</si>
  <si>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</si>
  <si>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</si>
  <si>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</si>
  <si>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</si>
  <si>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</si>
  <si>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</si>
  <si>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</si>
  <si>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</si>
  <si>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</si>
  <si>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</si>
  <si>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</si>
  <si>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</si>
  <si>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</si>
  <si>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</si>
  <si>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</si>
  <si>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</si>
  <si>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</si>
  <si>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</si>
  <si>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</si>
  <si>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</si>
  <si>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</si>
  <si>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</si>
  <si>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</si>
  <si>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</si>
  <si>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</si>
  <si>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</si>
  <si>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</si>
  <si>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</si>
  <si>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</si>
  <si>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</si>
  <si>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</si>
  <si>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</si>
  <si>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</si>
  <si>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</si>
  <si>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</si>
  <si>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</si>
  <si>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</si>
  <si>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</si>
  <si>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</si>
  <si>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</si>
  <si>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</si>
  <si>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</si>
  <si>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</si>
  <si>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</si>
  <si>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</si>
  <si>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</si>
  <si>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</si>
  <si>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</si>
  <si>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</si>
  <si>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</si>
  <si>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</si>
  <si>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</si>
  <si>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</si>
  <si>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</si>
  <si>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</si>
  <si>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</si>
  <si>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</si>
  <si>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</si>
  <si>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</si>
  <si>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</si>
  <si>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</si>
  <si>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</si>
  <si>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</si>
  <si>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</si>
  <si>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</si>
  <si>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</si>
  <si>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</si>
  <si>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</si>
  <si>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</si>
  <si>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</si>
  <si>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</si>
  <si>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</si>
  <si>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</si>
  <si>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</si>
  <si>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</si>
  <si>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</si>
  <si>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</si>
  <si>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</si>
  <si>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</si>
  <si>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</si>
  <si>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</si>
  <si>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</si>
  <si>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</si>
  <si>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</si>
  <si>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</si>
  <si>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</si>
  <si>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</si>
  <si>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</si>
  <si>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</si>
  <si>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</si>
  <si>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</si>
  <si>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</si>
  <si>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</si>
  <si>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</si>
  <si>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</si>
  <si>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</si>
  <si>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</si>
  <si>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</si>
  <si>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</si>
  <si>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</si>
  <si>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</si>
  <si>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</si>
  <si>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</si>
  <si>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</si>
  <si>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</si>
  <si>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</si>
  <si>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</si>
  <si>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</si>
  <si>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</si>
  <si>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</si>
  <si>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</si>
  <si>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</si>
  <si>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</si>
  <si>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</si>
  <si>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</si>
  <si>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</si>
  <si>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</si>
  <si>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</si>
  <si>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</si>
  <si>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</si>
  <si>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</si>
  <si>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</si>
  <si>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</si>
  <si>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</si>
  <si>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</si>
  <si>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</si>
  <si>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</si>
  <si>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</si>
  <si>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</si>
  <si>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</si>
  <si>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</si>
  <si>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</si>
  <si>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</si>
  <si>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</si>
  <si>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</si>
  <si>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</si>
  <si>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</si>
  <si>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</si>
  <si>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</si>
  <si>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</si>
  <si>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</si>
  <si>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</si>
  <si>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</si>
  <si>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</si>
  <si>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</si>
  <si>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</si>
  <si>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</si>
  <si>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</si>
  <si>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</si>
  <si>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</si>
  <si>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</si>
  <si>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</si>
  <si>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</si>
  <si>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</si>
  <si>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</si>
  <si>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</si>
  <si>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</si>
  <si>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</si>
  <si>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</si>
  <si>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</si>
  <si>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</si>
  <si>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</si>
  <si>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</si>
  <si>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</si>
  <si>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</si>
  <si>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</si>
  <si>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</si>
  <si>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</si>
  <si>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</si>
  <si>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</si>
  <si>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</si>
  <si>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</si>
  <si>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</si>
  <si>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</si>
  <si>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</si>
  <si>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</si>
  <si>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</si>
  <si>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</si>
  <si>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</si>
  <si>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</si>
  <si>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</si>
  <si>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</si>
  <si>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</si>
  <si>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</si>
  <si>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</si>
  <si>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</si>
  <si>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</si>
  <si>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</si>
  <si>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</si>
  <si>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</si>
  <si>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</si>
  <si>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</si>
  <si>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</si>
  <si>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</si>
  <si>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</si>
  <si>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</si>
  <si>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</si>
  <si>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</si>
  <si>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</si>
  <si>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</si>
  <si>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</si>
  <si>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</si>
  <si>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</si>
  <si>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</si>
  <si>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</si>
  <si>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</si>
  <si>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</si>
  <si>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</si>
  <si>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</si>
  <si>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</si>
  <si>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</si>
  <si>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</si>
  <si>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</si>
  <si>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</si>
  <si>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</si>
  <si>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</si>
  <si>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</si>
  <si>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</si>
  <si>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</si>
  <si>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</si>
  <si>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</si>
  <si>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</si>
  <si>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</si>
  <si>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</si>
  <si>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</si>
  <si>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</si>
  <si>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</si>
  <si>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</si>
  <si>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</si>
  <si>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</si>
  <si>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</si>
  <si>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</si>
  <si>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</si>
  <si>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</si>
  <si>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</si>
  <si>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</si>
  <si>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</si>
  <si>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</si>
  <si>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</si>
  <si>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</si>
  <si>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</si>
  <si>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</si>
  <si>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</si>
  <si>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</si>
  <si>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</si>
  <si>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</si>
  <si>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</si>
  <si>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</si>
  <si>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</si>
  <si>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</si>
  <si>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</si>
  <si>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</si>
  <si>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</si>
  <si>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</si>
  <si>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</si>
  <si>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</si>
  <si>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</si>
  <si>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</si>
  <si>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</si>
  <si>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</si>
  <si>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</si>
  <si>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</si>
  <si>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</si>
  <si>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</si>
  <si>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</si>
  <si>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</si>
  <si>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</si>
  <si>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</si>
  <si>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</si>
  <si>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</si>
  <si>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</si>
  <si>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</si>
  <si>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</si>
  <si>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</si>
  <si>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</si>
  <si>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</si>
  <si>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</si>
  <si>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</si>
  <si>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</si>
  <si>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</si>
  <si>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</si>
  <si>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</si>
  <si>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</si>
  <si>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</si>
  <si>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</si>
  <si>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</si>
  <si>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</si>
  <si>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</si>
  <si>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</si>
  <si>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</si>
  <si>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</si>
  <si>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</si>
  <si>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</si>
  <si>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</si>
  <si>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</si>
  <si>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</si>
  <si>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</si>
  <si>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</si>
  <si>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</si>
  <si>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</si>
  <si>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</si>
  <si>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</si>
  <si>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</si>
  <si>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</si>
  <si>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</si>
  <si>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</si>
  <si>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</si>
  <si>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</si>
  <si>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</si>
  <si>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</si>
  <si>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</si>
  <si>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</si>
  <si>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</si>
  <si>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</si>
  <si>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</si>
  <si>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</si>
  <si>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</si>
  <si>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</si>
  <si>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</si>
  <si>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</si>
  <si>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</si>
  <si>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</si>
  <si>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</si>
  <si>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</si>
  <si>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</si>
  <si>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</si>
  <si>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</si>
  <si>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</si>
  <si>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</si>
  <si>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</si>
  <si>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</si>
  <si>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</si>
  <si>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</si>
  <si>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</si>
  <si>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</si>
  <si>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</si>
  <si>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</si>
  <si>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</si>
  <si>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</si>
  <si>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</si>
  <si>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</si>
  <si>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</si>
  <si>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</si>
  <si>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</si>
  <si>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</si>
  <si>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</si>
  <si>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</si>
  <si>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</si>
  <si>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</si>
  <si>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</si>
  <si>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</si>
  <si>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</si>
  <si>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</si>
  <si>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</si>
  <si>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</si>
  <si>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</si>
  <si>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</si>
  <si>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</si>
  <si>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</si>
  <si>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</si>
  <si>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</si>
  <si>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</si>
  <si>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</si>
  <si>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</si>
  <si>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</si>
  <si>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</si>
  <si>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</si>
  <si>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</si>
  <si>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</si>
  <si>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</si>
  <si>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</si>
  <si>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</si>
  <si>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</si>
  <si>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</si>
  <si>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</si>
  <si>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</si>
  <si>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</si>
  <si>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</si>
  <si>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</si>
  <si>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</si>
  <si>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</si>
  <si>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</si>
  <si>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</si>
  <si>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</si>
  <si>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</si>
  <si>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</si>
  <si>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</si>
  <si>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</si>
  <si>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</si>
  <si>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</si>
  <si>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</si>
  <si>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</si>
  <si>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</si>
  <si>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</si>
  <si>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</si>
  <si>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</si>
  <si>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</si>
  <si>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</si>
  <si>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</si>
  <si>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</si>
  <si>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</si>
  <si>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</si>
  <si>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</si>
  <si>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</si>
  <si>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</si>
  <si>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</si>
  <si>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</si>
  <si>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</si>
  <si>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</si>
  <si>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</si>
  <si>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</si>
  <si>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</si>
  <si>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</si>
  <si>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</si>
  <si>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</si>
  <si>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</si>
  <si>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</si>
  <si>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</si>
  <si>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</si>
  <si>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</si>
  <si>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</si>
  <si>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</si>
  <si>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</si>
  <si>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</si>
  <si>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</si>
  <si>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</si>
  <si>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</si>
  <si>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</si>
  <si>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</si>
  <si>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</si>
  <si>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</si>
  <si>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</si>
  <si>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</si>
  <si>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</si>
  <si>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</si>
  <si>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</si>
  <si>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</si>
  <si>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</si>
  <si>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</si>
  <si>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</si>
  <si>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</si>
  <si>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</si>
  <si>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</si>
  <si>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</si>
  <si>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</si>
  <si>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</si>
  <si>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</si>
  <si>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</si>
  <si>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</si>
  <si>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</si>
  <si>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</si>
  <si>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</si>
  <si>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</si>
  <si>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</si>
  <si>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</si>
  <si>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</si>
  <si>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</si>
  <si>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</si>
  <si>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</si>
  <si>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</si>
  <si>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</si>
  <si>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</si>
  <si>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</si>
  <si>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</si>
  <si>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</si>
  <si>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</si>
  <si>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</si>
  <si>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</si>
  <si>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</si>
  <si>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</si>
  <si>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</si>
  <si>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</si>
  <si>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</si>
  <si>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</si>
  <si>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</si>
  <si>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</si>
  <si>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</si>
  <si>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</si>
  <si>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</si>
  <si>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</si>
  <si>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</si>
  <si>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</si>
  <si>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</si>
  <si>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</si>
  <si>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</si>
  <si>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</si>
  <si>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</si>
  <si>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</si>
  <si>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</si>
  <si>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</si>
  <si>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</si>
  <si>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</si>
  <si>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</si>
  <si>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</si>
  <si>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</si>
  <si>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</si>
  <si>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</si>
  <si>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</si>
  <si>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</si>
  <si>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</si>
  <si>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</si>
  <si>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</si>
  <si>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</si>
  <si>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</si>
  <si>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</si>
  <si>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</si>
  <si>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</si>
  <si>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</si>
  <si>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</si>
  <si>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</si>
  <si>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</si>
  <si>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</si>
  <si>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</si>
  <si>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</si>
  <si>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</si>
  <si>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</si>
  <si>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</si>
  <si>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</si>
  <si>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</si>
  <si>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</si>
  <si>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</si>
  <si>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</si>
  <si>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</si>
  <si>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</si>
  <si>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</si>
  <si>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</si>
  <si>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</si>
  <si>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</si>
  <si>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</si>
  <si>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</si>
  <si>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</si>
  <si>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</si>
  <si>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</si>
  <si>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</si>
  <si>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</si>
  <si>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</si>
  <si>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</si>
  <si>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</si>
  <si>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</si>
  <si>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</si>
  <si>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</si>
  <si>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</si>
  <si>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</si>
  <si>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</si>
  <si>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</si>
  <si>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</si>
  <si>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</si>
  <si>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</si>
  <si>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</si>
  <si>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</si>
  <si>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</si>
  <si>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</si>
  <si>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</si>
  <si>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</si>
  <si>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</si>
  <si>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</si>
  <si>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</si>
  <si>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</si>
  <si>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</si>
  <si>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</si>
  <si>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</si>
  <si>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</si>
  <si>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</si>
  <si>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</si>
  <si>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</si>
  <si>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</si>
  <si>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</si>
  <si>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</si>
  <si>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</si>
  <si>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</si>
  <si>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</si>
  <si>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</si>
  <si>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</si>
  <si>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</si>
  <si>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</si>
  <si>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</si>
  <si>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</si>
  <si>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</si>
  <si>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</si>
  <si>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</si>
  <si>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</si>
  <si>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</si>
  <si>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</si>
  <si>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</si>
  <si>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</si>
  <si>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</si>
  <si>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</si>
  <si>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</si>
  <si>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</si>
  <si>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</si>
  <si>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</si>
  <si>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</si>
  <si>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</si>
  <si>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</si>
  <si>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</si>
  <si>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</si>
  <si>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</si>
  <si>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</si>
  <si>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</si>
  <si>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</si>
  <si>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</si>
  <si>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</si>
  <si>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</si>
  <si>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</si>
  <si>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</si>
  <si>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</si>
  <si>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</si>
  <si>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</si>
  <si>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</si>
  <si>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</si>
  <si>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</si>
  <si>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</si>
  <si>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</si>
  <si>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</si>
  <si>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</si>
  <si>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</si>
  <si>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</si>
  <si>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</si>
  <si>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</si>
  <si>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</si>
  <si>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</si>
  <si>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</si>
  <si>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</si>
  <si>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</si>
  <si>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</si>
  <si>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</si>
  <si>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</si>
  <si>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</si>
  <si>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</si>
  <si>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</si>
  <si>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</si>
  <si>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</si>
  <si>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</si>
  <si>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</si>
  <si>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</si>
  <si>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</si>
  <si>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</si>
  <si>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</si>
  <si>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</si>
  <si>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</si>
  <si>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</si>
  <si>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</si>
  <si>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</si>
  <si>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</si>
  <si>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</si>
  <si>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</si>
  <si>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</si>
  <si>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</si>
  <si>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</si>
  <si>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</si>
  <si>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</si>
  <si>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</si>
  <si>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</si>
  <si>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</si>
  <si>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</si>
  <si>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</si>
  <si>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</si>
  <si>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</si>
  <si>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</si>
  <si>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</si>
  <si>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</si>
  <si>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</si>
  <si>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</si>
  <si>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</si>
  <si>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</si>
  <si>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</si>
  <si>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</si>
  <si>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</si>
  <si>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</si>
  <si>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</si>
  <si>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</si>
  <si>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</si>
  <si>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</si>
  <si>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</si>
  <si>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</si>
  <si>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</si>
  <si>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</si>
  <si>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</si>
  <si>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</si>
  <si>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</si>
  <si>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</si>
  <si>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</si>
  <si>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</si>
  <si>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</si>
  <si>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</si>
  <si>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</si>
  <si>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</si>
  <si>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</si>
  <si>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</si>
  <si>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</si>
  <si>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</si>
  <si>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</si>
  <si>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</si>
  <si>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</si>
  <si>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</si>
  <si>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</si>
  <si>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</si>
  <si>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</si>
  <si>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</si>
  <si>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</si>
  <si>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</si>
  <si>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</si>
  <si>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</si>
  <si>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</si>
  <si>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</si>
  <si>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</si>
  <si>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</si>
  <si>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</si>
  <si>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</si>
  <si>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</si>
  <si>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</si>
  <si>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</si>
  <si>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</si>
  <si>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</si>
  <si>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</si>
  <si>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</si>
  <si>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</si>
  <si>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</si>
  <si>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</si>
  <si>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</si>
  <si>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</si>
  <si>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</si>
  <si>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</si>
  <si>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</si>
  <si>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</si>
  <si>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</si>
  <si>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</si>
  <si>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</si>
  <si>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</si>
  <si>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</si>
  <si>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</si>
  <si>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</si>
  <si>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</si>
  <si>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</si>
  <si>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</si>
  <si>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</si>
  <si>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</si>
  <si>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</si>
  <si>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</si>
  <si>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</si>
  <si>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</si>
  <si>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</si>
  <si>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</si>
  <si>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</si>
  <si>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</si>
  <si>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</si>
  <si>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</si>
  <si>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</si>
  <si>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</si>
  <si>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</si>
  <si>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</si>
  <si>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</si>
  <si>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</si>
  <si>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</si>
  <si>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</si>
  <si>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</si>
  <si>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</si>
  <si>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</si>
  <si>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</si>
  <si>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</si>
  <si>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</si>
  <si>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</si>
  <si>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</si>
  <si>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</si>
  <si>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</si>
  <si>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</si>
  <si>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</si>
  <si>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</si>
  <si>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</si>
  <si>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</si>
  <si>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</si>
  <si>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</si>
  <si>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</si>
  <si>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</si>
  <si>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</si>
  <si>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</si>
  <si>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</si>
  <si>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</si>
  <si>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</si>
  <si>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</si>
  <si>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</si>
  <si>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</si>
  <si>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</si>
  <si>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</si>
  <si>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</si>
  <si>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</si>
  <si>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</si>
  <si>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</si>
  <si>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</si>
  <si>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</si>
  <si>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</si>
  <si>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</si>
  <si>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</si>
  <si>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</si>
  <si>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</si>
  <si>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</si>
  <si>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</si>
  <si>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</si>
  <si>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</si>
  <si>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</si>
  <si>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</si>
  <si>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</si>
  <si>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</si>
  <si>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</si>
  <si>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</si>
  <si>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</si>
  <si>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</si>
  <si>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</si>
  <si>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</si>
  <si>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</si>
  <si>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</si>
  <si>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</si>
  <si>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</si>
  <si>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</si>
  <si>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</si>
  <si>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</si>
  <si>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</si>
  <si>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</si>
  <si>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</si>
  <si>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</si>
  <si>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</si>
  <si>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</si>
  <si>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</si>
  <si>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</si>
  <si>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</si>
  <si>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</si>
  <si>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</si>
  <si>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</si>
  <si>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</si>
  <si>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</si>
  <si>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</si>
  <si>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</si>
  <si>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</si>
  <si>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</si>
  <si>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</si>
  <si>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</si>
  <si>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</si>
  <si>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</si>
  <si>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</si>
  <si>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</si>
  <si>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</si>
  <si>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</si>
  <si>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</si>
  <si>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</si>
  <si>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</si>
  <si>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</si>
  <si>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</si>
  <si>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</si>
  <si>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</si>
  <si>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</si>
  <si>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</si>
  <si>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</si>
  <si>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</si>
  <si>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</si>
  <si>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</si>
  <si>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</si>
  <si>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</si>
  <si>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</si>
  <si>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</si>
  <si>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</si>
  <si>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</si>
  <si>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</si>
  <si>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</si>
  <si>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</si>
  <si>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</si>
  <si>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</si>
  <si>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</si>
  <si>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</si>
  <si>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</si>
  <si>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</si>
  <si>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</si>
  <si>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</si>
  <si>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</si>
  <si>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</si>
  <si>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</si>
  <si>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</si>
  <si>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</si>
  <si>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</si>
  <si>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</si>
  <si>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</si>
  <si>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</si>
  <si>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</si>
  <si>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</si>
  <si>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</si>
  <si>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</si>
  <si>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</si>
  <si>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</si>
  <si>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</si>
  <si>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</si>
  <si>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</si>
  <si>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</si>
  <si>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</si>
  <si>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</si>
  <si>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</si>
  <si>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</si>
  <si>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</si>
  <si>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</si>
  <si>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</si>
  <si>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</si>
  <si>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</si>
  <si>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</si>
  <si>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</si>
  <si>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</si>
  <si>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</si>
  <si>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</si>
  <si>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</si>
  <si>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</si>
  <si>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</si>
  <si>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</si>
  <si>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</si>
  <si>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</si>
  <si>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</si>
  <si>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</si>
  <si>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</si>
  <si>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</si>
  <si>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</si>
  <si>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</si>
  <si>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</si>
  <si>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</si>
  <si>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</si>
  <si>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</si>
  <si>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</si>
  <si>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</si>
  <si>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</si>
  <si>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</si>
  <si>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</si>
  <si>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</si>
  <si>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</si>
  <si>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</si>
  <si>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</si>
  <si>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</si>
  <si>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</si>
  <si>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</si>
  <si>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</si>
  <si>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</si>
  <si>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</si>
  <si>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</si>
  <si>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</si>
  <si>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</si>
  <si>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</si>
  <si>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</si>
  <si>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</si>
  <si>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</si>
  <si>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</si>
  <si>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</si>
  <si>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</si>
  <si>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</si>
  <si>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</si>
  <si>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</si>
  <si>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</si>
  <si>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</si>
  <si>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</si>
  <si>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</si>
  <si>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</si>
  <si>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</si>
  <si>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</si>
  <si>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</si>
  <si>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</si>
  <si>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</si>
  <si>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</si>
  <si>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</si>
  <si>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</si>
  <si>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</si>
  <si>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</si>
  <si>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</si>
  <si>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</si>
  <si>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</si>
  <si>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</si>
  <si>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</si>
  <si>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</si>
  <si>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</si>
  <si>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</si>
  <si>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</si>
  <si>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</si>
  <si>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</si>
  <si>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</si>
  <si>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</si>
  <si>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</si>
  <si>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</si>
  <si>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</si>
  <si>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</si>
  <si>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</si>
  <si>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</si>
  <si>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</si>
  <si>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</si>
  <si>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</si>
  <si>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</si>
  <si>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</si>
  <si>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</si>
  <si>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</si>
  <si>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</si>
  <si>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</si>
  <si>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</si>
  <si>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</si>
  <si>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</si>
  <si>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</si>
  <si>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</si>
  <si>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</si>
  <si>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</si>
  <si>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</si>
  <si>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</si>
  <si>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</si>
  <si>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</si>
  <si>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</si>
  <si>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</si>
  <si>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</si>
  <si>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</si>
  <si>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</si>
  <si>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</si>
  <si>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</si>
  <si>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</si>
  <si>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</si>
  <si>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</si>
  <si>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</si>
  <si>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</si>
  <si>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</si>
  <si>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</si>
  <si>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</si>
  <si>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</si>
  <si>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</si>
  <si>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</si>
  <si>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</si>
  <si>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</si>
  <si>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</si>
  <si>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</si>
  <si>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</si>
  <si>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</si>
  <si>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</si>
  <si>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</si>
  <si>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</si>
  <si>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</si>
  <si>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</si>
  <si>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</si>
  <si>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</si>
  <si>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</si>
  <si>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</si>
  <si>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</si>
  <si>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</si>
  <si>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</si>
  <si>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</si>
  <si>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</si>
  <si>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</si>
  <si>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</si>
  <si>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</si>
  <si>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</si>
  <si>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</si>
  <si>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</si>
  <si>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</si>
  <si>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</si>
  <si>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</si>
  <si>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</si>
  <si>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</si>
  <si>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</si>
  <si>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</si>
  <si>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</si>
  <si>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</si>
  <si>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</si>
  <si>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</si>
  <si>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</si>
  <si>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</si>
  <si>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</si>
  <si>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</si>
  <si>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</si>
  <si>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</si>
  <si>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</si>
  <si>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</si>
  <si>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</si>
  <si>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</si>
  <si>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</si>
  <si>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</si>
  <si>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</si>
  <si>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</si>
  <si>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</si>
  <si>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</si>
  <si>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</si>
  <si>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</si>
  <si>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</si>
  <si>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</si>
  <si>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</si>
  <si>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</si>
  <si>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</si>
  <si>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</si>
  <si>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</si>
  <si>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</si>
  <si>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</si>
  <si>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</si>
  <si>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</si>
  <si>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</si>
  <si>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</si>
  <si>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</si>
  <si>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</si>
  <si>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</si>
  <si>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</si>
  <si>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</si>
  <si>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</si>
  <si>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</si>
  <si>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</si>
  <si>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</si>
  <si>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</si>
  <si>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</si>
  <si>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</si>
  <si>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</si>
  <si>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</si>
  <si>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</si>
  <si>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</si>
  <si>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</si>
  <si>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</si>
  <si>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</si>
  <si>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</si>
  <si>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</si>
  <si>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</si>
  <si>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</si>
  <si>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</si>
  <si>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</si>
  <si>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</si>
  <si>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</si>
  <si>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</si>
  <si>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</si>
  <si>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</si>
  <si>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</si>
  <si>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</si>
  <si>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</si>
  <si>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</si>
  <si>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</si>
  <si>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</si>
  <si>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</si>
  <si>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</si>
  <si>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</si>
  <si>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</si>
  <si>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</si>
  <si>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</si>
  <si>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</si>
  <si>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</si>
  <si>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</si>
  <si>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</si>
  <si>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</si>
  <si>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</si>
  <si>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</si>
  <si>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</si>
  <si>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</si>
  <si>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</si>
  <si>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</si>
  <si>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</si>
  <si>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</si>
  <si>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</si>
  <si>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</si>
  <si>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</si>
  <si>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</si>
  <si>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</si>
  <si>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</si>
  <si>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</si>
  <si>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</si>
  <si>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</si>
  <si>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</si>
  <si>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</si>
  <si>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</si>
  <si>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</si>
  <si>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</si>
  <si>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</si>
  <si>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</si>
  <si>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</si>
  <si>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</si>
  <si>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</si>
  <si>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</si>
  <si>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</si>
  <si>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</si>
  <si>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</si>
  <si>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</si>
  <si>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</si>
  <si>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</si>
  <si>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</si>
  <si>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</si>
  <si>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</si>
  <si>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</si>
  <si>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</si>
  <si>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</si>
  <si>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</si>
  <si>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</si>
  <si>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</si>
  <si>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</si>
  <si>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</si>
  <si>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</si>
  <si>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</si>
  <si>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</si>
  <si>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</si>
  <si>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</si>
  <si>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</si>
  <si>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</si>
  <si>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</si>
  <si>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</si>
  <si>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</si>
  <si>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</si>
  <si>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</si>
  <si>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</si>
  <si>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</si>
  <si>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</si>
  <si>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</si>
  <si>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</si>
  <si>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</si>
  <si>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</si>
  <si>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</si>
  <si>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</si>
  <si>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</si>
  <si>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</si>
  <si>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</si>
  <si>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</si>
  <si>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</si>
  <si>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</si>
  <si>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</si>
  <si>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</si>
  <si>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</si>
  <si>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</si>
  <si>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</si>
  <si>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</si>
  <si>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</si>
  <si>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</si>
  <si>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</si>
  <si>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</si>
  <si>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</si>
  <si>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</si>
  <si>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</si>
  <si>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</si>
  <si>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</si>
  <si>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</si>
  <si>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</si>
  <si>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</si>
  <si>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</si>
  <si>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</si>
  <si>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</si>
  <si>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</si>
  <si>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</si>
  <si>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</si>
  <si>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</si>
  <si>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</si>
  <si>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</si>
  <si>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</si>
  <si>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</si>
  <si>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</si>
  <si>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</si>
  <si>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</si>
  <si>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</si>
  <si>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</si>
  <si>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</si>
  <si>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</si>
  <si>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</si>
  <si>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</si>
  <si>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</si>
  <si>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</si>
  <si>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</si>
  <si>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</si>
  <si>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</si>
  <si>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</si>
  <si>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</si>
  <si>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</si>
  <si>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</si>
  <si>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</si>
  <si>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</si>
  <si>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</si>
  <si>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</si>
  <si>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</si>
  <si>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</si>
  <si>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</si>
  <si>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</si>
  <si>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</si>
  <si>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</si>
  <si>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</si>
  <si>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</si>
  <si>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</si>
  <si>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</si>
  <si>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</si>
  <si>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</si>
  <si>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</si>
  <si>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</si>
  <si>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</si>
  <si>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</si>
  <si>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</si>
  <si>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</si>
  <si>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</si>
  <si>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</si>
  <si>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</si>
  <si>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</si>
  <si>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</si>
  <si>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</si>
  <si>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</si>
  <si>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</si>
  <si>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</si>
  <si>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</si>
  <si>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</si>
  <si>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</si>
  <si>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</si>
  <si>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</si>
  <si>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</si>
  <si>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</si>
  <si>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</si>
  <si>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</si>
  <si>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</si>
  <si>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</si>
  <si>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</si>
  <si>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</si>
  <si>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</si>
  <si>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</si>
  <si>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</si>
  <si>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</si>
  <si>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</si>
  <si>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</si>
  <si>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</si>
  <si>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</si>
  <si>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</si>
  <si>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</si>
  <si>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</si>
  <si>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</si>
  <si>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</si>
  <si>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</si>
  <si>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</si>
  <si>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</si>
  <si>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</si>
  <si>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</si>
  <si>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</si>
  <si>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</si>
  <si>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</si>
  <si>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</si>
  <si>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</si>
  <si>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</si>
  <si>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</si>
  <si>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</si>
  <si>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</si>
  <si>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</si>
  <si>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</si>
  <si>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</si>
  <si>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</si>
  <si>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</si>
  <si>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</si>
  <si>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</si>
  <si>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</si>
  <si>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</si>
  <si>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</si>
  <si>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</si>
  <si>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</si>
  <si>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</si>
  <si>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</si>
  <si>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</si>
  <si>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</si>
  <si>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</si>
  <si>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</si>
  <si>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</si>
  <si>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</si>
  <si>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</si>
  <si>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</si>
  <si>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</si>
  <si>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</si>
  <si>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</si>
  <si>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</si>
  <si>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</si>
  <si>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</si>
  <si>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</si>
  <si>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</si>
  <si>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</si>
  <si>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</si>
  <si>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</si>
  <si>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</si>
  <si>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</si>
  <si>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</si>
  <si>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</si>
  <si>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</si>
  <si>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</si>
  <si>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</si>
  <si>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</si>
  <si>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</si>
  <si>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</si>
  <si>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</si>
  <si>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</si>
  <si>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</si>
  <si>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</si>
  <si>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</si>
  <si>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</si>
  <si>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</si>
  <si>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</si>
  <si>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</si>
  <si>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</si>
  <si>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</si>
  <si>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</si>
  <si>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</si>
  <si>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</si>
  <si>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</si>
  <si>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</si>
  <si>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</si>
  <si>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</si>
  <si>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</si>
  <si>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</si>
  <si>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</si>
  <si>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</si>
  <si>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</si>
  <si>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</si>
  <si>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</si>
  <si>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</si>
  <si>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</si>
  <si>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</si>
  <si>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</si>
  <si>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</si>
  <si>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</si>
  <si>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</si>
  <si>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</si>
  <si>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</si>
  <si>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</si>
  <si>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</si>
  <si>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</si>
  <si>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</si>
  <si>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</si>
  <si>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</si>
  <si>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</si>
  <si>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</si>
  <si>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</si>
  <si>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</si>
  <si>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</si>
  <si>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</si>
  <si>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</si>
  <si>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</si>
  <si>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</si>
  <si>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</si>
  <si>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</si>
  <si>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</si>
  <si>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</si>
  <si>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</si>
  <si>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</si>
  <si>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</si>
  <si>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</si>
  <si>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</si>
  <si>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</si>
  <si>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</si>
  <si>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</si>
  <si>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</si>
  <si>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</si>
  <si>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</si>
  <si>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</si>
  <si>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</si>
  <si>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</si>
  <si>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</si>
  <si>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</si>
  <si>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</si>
  <si>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</si>
  <si>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</si>
  <si>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</si>
  <si>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</si>
  <si>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</si>
  <si>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</si>
  <si>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</si>
  <si>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</si>
  <si>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</si>
  <si>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</si>
  <si>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</si>
  <si>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</si>
  <si>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</si>
  <si>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</si>
  <si>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</si>
  <si>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</si>
  <si>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</si>
  <si>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</si>
  <si>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</si>
  <si>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</si>
  <si>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</si>
  <si>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</si>
  <si>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</si>
  <si>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</si>
  <si>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</si>
  <si>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</si>
  <si>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</si>
  <si>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</si>
  <si>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</si>
  <si>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</si>
  <si>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</si>
  <si>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</si>
  <si>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</si>
  <si>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</si>
  <si>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</si>
  <si>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</si>
  <si>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</si>
  <si>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</si>
  <si>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</si>
  <si>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</si>
  <si>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</si>
  <si>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</si>
  <si>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</si>
  <si>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</si>
  <si>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</si>
  <si>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</si>
  <si>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</si>
  <si>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</si>
  <si>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</si>
  <si>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</si>
  <si>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</si>
  <si>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</si>
  <si>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</si>
  <si>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</si>
  <si>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</si>
  <si>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</si>
  <si>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</si>
  <si>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</si>
  <si>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</si>
  <si>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</si>
  <si>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</si>
  <si>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</si>
  <si>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</si>
  <si>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</si>
  <si>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</si>
  <si>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</si>
  <si>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</si>
  <si>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</si>
  <si>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</si>
  <si>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</si>
  <si>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</si>
  <si>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</si>
  <si>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</si>
  <si>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</si>
  <si>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</si>
  <si>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</si>
  <si>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</si>
  <si>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</si>
  <si>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</si>
  <si>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</si>
  <si>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</si>
  <si>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</si>
  <si>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</si>
  <si>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</si>
  <si>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</si>
  <si>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</si>
  <si>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</si>
  <si>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</si>
  <si>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</si>
  <si>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</si>
  <si>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</si>
  <si>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</si>
  <si>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</si>
  <si>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</si>
  <si>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</si>
  <si>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</si>
  <si>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</si>
  <si>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</si>
  <si>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</si>
  <si>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</si>
  <si>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</si>
  <si>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</si>
  <si>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</si>
  <si>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</si>
  <si>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</si>
  <si>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</si>
  <si>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</si>
  <si>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</si>
  <si>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</si>
  <si>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</si>
  <si>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</si>
  <si>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</si>
  <si>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</si>
  <si>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</si>
  <si>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</si>
  <si>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</si>
  <si>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</si>
  <si>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</si>
  <si>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</si>
  <si>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</si>
  <si>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</si>
  <si>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</si>
  <si>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</si>
  <si>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</si>
  <si>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</si>
  <si>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</si>
  <si>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</si>
  <si>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</si>
  <si>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</si>
  <si>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</si>
  <si>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</si>
  <si>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</si>
  <si>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</si>
  <si>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</si>
  <si>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</si>
  <si>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</si>
  <si>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</si>
  <si>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</si>
  <si>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</si>
  <si>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</si>
  <si>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</si>
  <si>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</si>
  <si>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</si>
  <si>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</si>
  <si>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</si>
  <si>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</si>
  <si>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</si>
  <si>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</si>
  <si>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</si>
  <si>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</si>
  <si>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</si>
  <si>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</si>
  <si>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</si>
  <si>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</si>
  <si>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</si>
  <si>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</si>
  <si>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</si>
  <si>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</si>
  <si>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</si>
  <si>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</si>
  <si>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</si>
  <si>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</si>
  <si>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</si>
  <si>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</si>
  <si>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</si>
  <si>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</si>
  <si>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</si>
  <si>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</si>
  <si>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</si>
  <si>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</si>
  <si>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</si>
  <si>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</si>
  <si>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</si>
  <si>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</si>
  <si>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</si>
  <si>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</si>
  <si>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</si>
  <si>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</si>
  <si>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</si>
  <si>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</si>
  <si>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</si>
  <si>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</si>
  <si>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</si>
  <si>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</si>
  <si>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</si>
  <si>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</si>
  <si>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</si>
  <si>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</si>
  <si>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</si>
  <si>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</si>
  <si>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</si>
  <si>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</si>
  <si>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</si>
  <si>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</si>
  <si>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</si>
  <si>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</si>
  <si>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</si>
  <si>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</si>
  <si>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</si>
  <si>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</si>
  <si>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</si>
  <si>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</si>
  <si>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</si>
  <si>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</si>
  <si>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</si>
  <si>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</si>
  <si>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</si>
  <si>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</si>
  <si>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</si>
  <si>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</si>
  <si>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</si>
  <si>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</si>
  <si>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</si>
  <si>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</si>
  <si>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</si>
  <si>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</si>
  <si>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</si>
  <si>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</si>
  <si>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</si>
  <si>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</si>
  <si>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</si>
  <si>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</si>
  <si>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</si>
  <si>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</si>
  <si>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</si>
  <si>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</si>
  <si>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</si>
  <si>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</si>
  <si>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</si>
  <si>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</si>
  <si>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</si>
  <si>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</si>
  <si>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</si>
  <si>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</si>
  <si>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</si>
  <si>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</si>
  <si>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</si>
  <si>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</si>
  <si>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</si>
  <si>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</si>
  <si>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</si>
  <si>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</si>
  <si>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</si>
  <si>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</si>
  <si>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</si>
  <si>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</si>
  <si>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</si>
  <si>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</si>
  <si>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</si>
  <si>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</si>
  <si>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</si>
  <si>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</si>
  <si>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</si>
  <si>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</si>
  <si>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</si>
  <si>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</si>
  <si>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</si>
  <si>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</si>
  <si>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</si>
  <si>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</si>
  <si>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</si>
  <si>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</si>
  <si>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</si>
  <si>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</si>
  <si>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</si>
  <si>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</si>
  <si>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</si>
  <si>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</si>
  <si>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</si>
  <si>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</si>
  <si>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</si>
  <si>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</si>
  <si>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</si>
  <si>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</si>
  <si>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</si>
  <si>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</si>
  <si>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</si>
  <si>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</si>
  <si>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</si>
  <si>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</si>
  <si>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</si>
  <si>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</si>
  <si>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</si>
  <si>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</si>
  <si>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</si>
  <si>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</si>
  <si>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</si>
  <si>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</si>
  <si>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</si>
  <si>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</si>
  <si>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</si>
  <si>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</si>
  <si>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</si>
  <si>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</si>
  <si>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</si>
  <si>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</si>
  <si>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</si>
  <si>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</si>
  <si>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</si>
  <si>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</si>
  <si>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</si>
  <si>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</si>
  <si>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</si>
  <si>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</si>
  <si>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</si>
  <si>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</si>
  <si>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</si>
  <si>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</si>
  <si>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</si>
  <si>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</si>
  <si>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</si>
  <si>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</si>
  <si>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</si>
  <si>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</si>
  <si>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</si>
  <si>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</si>
  <si>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</si>
  <si>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</si>
  <si>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</si>
  <si>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</si>
  <si>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</si>
  <si>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</si>
  <si>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</si>
  <si>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</si>
  <si>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</si>
  <si>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</si>
  <si>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</si>
  <si>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</si>
  <si>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</si>
  <si>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</si>
  <si>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</si>
  <si>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</si>
  <si>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</si>
  <si>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</si>
  <si>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</si>
  <si>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</si>
  <si>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</si>
  <si>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</si>
  <si>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</si>
  <si>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</si>
  <si>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</si>
  <si>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ID</t>
    <phoneticPr fontId="26" type="noConversion"/>
  </si>
  <si>
    <t>Name</t>
    <phoneticPr fontId="26" type="noConversion"/>
  </si>
  <si>
    <t>EnglishName</t>
    <phoneticPr fontId="26" type="noConversion"/>
  </si>
  <si>
    <t>Price</t>
    <phoneticPr fontId="26" type="noConversion"/>
  </si>
  <si>
    <t>LockLevel</t>
    <phoneticPr fontId="26" type="noConversion"/>
  </si>
  <si>
    <t>Rarity</t>
    <phoneticPr fontId="26" type="noConversion"/>
  </si>
  <si>
    <t>编号</t>
    <phoneticPr fontId="26" type="noConversion"/>
  </si>
  <si>
    <t>名字</t>
    <phoneticPr fontId="26" type="noConversion"/>
  </si>
  <si>
    <t>英文名</t>
    <phoneticPr fontId="26" type="noConversion"/>
  </si>
  <si>
    <t>单价</t>
    <phoneticPr fontId="26" type="noConversion"/>
  </si>
  <si>
    <t>解锁等级</t>
    <phoneticPr fontId="26" type="noConversion"/>
  </si>
  <si>
    <t>稀有度</t>
    <phoneticPr fontId="26" type="noConversion"/>
  </si>
  <si>
    <t>GainExp</t>
    <phoneticPr fontId="26" type="noConversion"/>
  </si>
  <si>
    <t>GainAward</t>
    <phoneticPr fontId="16" type="noConversion"/>
  </si>
  <si>
    <t>GainValue</t>
    <phoneticPr fontId="26" type="noConversion"/>
  </si>
  <si>
    <t>收获奖励规则</t>
    <phoneticPr fontId="16" type="noConversion"/>
  </si>
  <si>
    <t>收获奖励经验</t>
    <phoneticPr fontId="26" type="noConversion"/>
  </si>
  <si>
    <t>只奖励金币的规则</t>
    <phoneticPr fontId="16" type="noConversion"/>
  </si>
  <si>
    <t>生长周期(小时)</t>
    <phoneticPr fontId="26" type="noConversion"/>
  </si>
  <si>
    <t>Period(h)</t>
    <phoneticPr fontId="26" type="noConversion"/>
  </si>
  <si>
    <t>Level</t>
    <phoneticPr fontId="26" type="noConversion"/>
  </si>
  <si>
    <t>Exp</t>
    <phoneticPr fontId="26" type="noConversion"/>
  </si>
  <si>
    <t>Difference</t>
    <phoneticPr fontId="26" type="noConversion"/>
  </si>
  <si>
    <t>等级</t>
    <phoneticPr fontId="26" type="noConversion"/>
  </si>
  <si>
    <t>经验</t>
    <phoneticPr fontId="26" type="noConversion"/>
  </si>
  <si>
    <t>经验差值</t>
    <phoneticPr fontId="26" type="noConversion"/>
  </si>
  <si>
    <t>Xml</t>
    <phoneticPr fontId="26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</si>
  <si>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</si>
  <si>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</si>
  <si>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</si>
  <si>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</si>
  <si>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</si>
  <si>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</si>
  <si>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收获奖励金币</t>
    <phoneticPr fontId="26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</si>
  <si>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</si>
  <si>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</si>
  <si>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</si>
  <si>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</si>
  <si>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</si>
  <si>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</si>
  <si>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</si>
  <si>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</si>
  <si>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</si>
  <si>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</si>
  <si>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</si>
  <si>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</si>
  <si>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</si>
  <si>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</si>
  <si>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</si>
  <si>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</si>
  <si>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</si>
  <si>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</si>
  <si>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</si>
  <si>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</si>
  <si>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time</t>
  </si>
  <si>
    <t>tips_board</t>
  </si>
  <si>
    <t>water_big</t>
  </si>
  <si>
    <t>water_small</t>
  </si>
  <si>
    <t>wood_bg</t>
  </si>
  <si>
    <t>Strawberry_Prefab</t>
  </si>
  <si>
    <t>草莓</t>
    <phoneticPr fontId="16" type="noConversion"/>
  </si>
  <si>
    <t>strawberry</t>
    <phoneticPr fontId="16" type="noConversion"/>
  </si>
  <si>
    <t>哈密瓜</t>
    <phoneticPr fontId="16" type="noConversion"/>
  </si>
  <si>
    <t>蓝莓</t>
    <phoneticPr fontId="16" type="noConversion"/>
  </si>
  <si>
    <t>西瓜</t>
    <phoneticPr fontId="16" type="noConversion"/>
  </si>
  <si>
    <t>watermelon</t>
    <phoneticPr fontId="16" type="noConversion"/>
  </si>
  <si>
    <t>覆盆子</t>
    <phoneticPr fontId="16" type="noConversion"/>
  </si>
  <si>
    <t>raspberry</t>
    <phoneticPr fontId="16" type="noConversion"/>
  </si>
  <si>
    <t>菠萝</t>
    <phoneticPr fontId="16" type="noConversion"/>
  </si>
  <si>
    <t>pineapple</t>
    <phoneticPr fontId="16" type="noConversion"/>
  </si>
  <si>
    <t>火龙果</t>
    <phoneticPr fontId="16" type="noConversion"/>
  </si>
  <si>
    <t>pitaya</t>
    <phoneticPr fontId="16" type="noConversion"/>
  </si>
  <si>
    <t>garden/strawberry</t>
    <phoneticPr fontId="16" type="noConversion"/>
  </si>
  <si>
    <t>steal</t>
  </si>
  <si>
    <t>town_bg_morning</t>
  </si>
  <si>
    <t>town_bg_night</t>
  </si>
  <si>
    <t>town_plantbg_1x2b</t>
  </si>
  <si>
    <t>town_plantbg_1x2f</t>
  </si>
  <si>
    <t>town_plantbg_2x2b</t>
  </si>
  <si>
    <t>town_plantbg_2x2f</t>
  </si>
  <si>
    <t>town_plantbg_3x3b</t>
  </si>
  <si>
    <t>town_plantbg_3x3f</t>
  </si>
  <si>
    <t>garden_bgm</t>
    <phoneticPr fontId="16" type="noConversion"/>
  </si>
  <si>
    <t>garden_panel_enter</t>
  </si>
  <si>
    <t>garden_panel_exit</t>
  </si>
  <si>
    <t>庄园背景音乐</t>
    <phoneticPr fontId="16" type="noConversion"/>
  </si>
  <si>
    <t>庄园面板入场</t>
    <phoneticPr fontId="16" type="noConversion"/>
  </si>
  <si>
    <t>庄园面板退场</t>
    <phoneticPr fontId="16" type="noConversion"/>
  </si>
  <si>
    <t>SeedIcon</t>
    <phoneticPr fontId="16" type="noConversion"/>
  </si>
  <si>
    <t>FruitIcon</t>
    <phoneticPr fontId="16" type="noConversion"/>
  </si>
  <si>
    <t>种子图标</t>
    <phoneticPr fontId="16" type="noConversion"/>
  </si>
  <si>
    <t>果实图标</t>
    <phoneticPr fontId="16" type="noConversion"/>
  </si>
  <si>
    <t>fruit01</t>
  </si>
  <si>
    <t>fruit02</t>
  </si>
  <si>
    <t>Garden/Fruit/</t>
    <phoneticPr fontId="16" type="noConversion"/>
  </si>
  <si>
    <t>fruit04</t>
  </si>
  <si>
    <t>addfriend</t>
  </si>
  <si>
    <t>add_friend_flag</t>
  </si>
  <si>
    <t>basket</t>
  </si>
  <si>
    <t>grey_mask</t>
  </si>
  <si>
    <t>shovel</t>
  </si>
  <si>
    <t>seed_blueberry_s</t>
  </si>
  <si>
    <t>seed_blueberry_us</t>
  </si>
  <si>
    <t>seed_hami_s</t>
  </si>
  <si>
    <t>seed_hami_us</t>
  </si>
  <si>
    <t>seed_pineapple_s</t>
  </si>
  <si>
    <t>seed_pineapple_us</t>
  </si>
  <si>
    <t>seed_pitaya_s</t>
  </si>
  <si>
    <t>seed_pitaya_us</t>
  </si>
  <si>
    <t>seed_raspberry_s</t>
  </si>
  <si>
    <t>seed_raspberry_us</t>
  </si>
  <si>
    <t>seed_strawberry_s</t>
  </si>
  <si>
    <t>seed_strawberry_us</t>
  </si>
  <si>
    <t>seed_watermelon_s</t>
  </si>
  <si>
    <t>seed_watermelon_us</t>
  </si>
  <si>
    <t>Garden/Icon/</t>
    <phoneticPr fontId="16" type="noConversion"/>
  </si>
  <si>
    <t>seed_panel</t>
  </si>
  <si>
    <t>seed_strawberry</t>
  </si>
  <si>
    <t>seed_hami</t>
  </si>
  <si>
    <t>seed_blueberry</t>
  </si>
  <si>
    <t>seed_watermelon</t>
  </si>
  <si>
    <t>seed_raspberry</t>
  </si>
  <si>
    <t>seed_pineapple</t>
  </si>
  <si>
    <t>seed_pitaya</t>
  </si>
  <si>
    <t>cancel_light</t>
  </si>
  <si>
    <t>cancel_normal</t>
  </si>
  <si>
    <t>EXP</t>
  </si>
  <si>
    <t>ok_light</t>
  </si>
  <si>
    <t>ok_normal</t>
  </si>
  <si>
    <t>fruit03</t>
  </si>
  <si>
    <t>fruit05</t>
  </si>
  <si>
    <t>fruit06</t>
  </si>
  <si>
    <t>fruit07</t>
  </si>
  <si>
    <t>blueberry</t>
    <phoneticPr fontId="16" type="noConversion"/>
  </si>
  <si>
    <t>garden/hamimelon</t>
    <phoneticPr fontId="16" type="noConversion"/>
  </si>
  <si>
    <t>garden/blueberry</t>
    <phoneticPr fontId="16" type="noConversion"/>
  </si>
  <si>
    <t>garden/watermelon</t>
    <phoneticPr fontId="16" type="noConversion"/>
  </si>
  <si>
    <t>garden/raspberry</t>
    <phoneticPr fontId="16" type="noConversion"/>
  </si>
  <si>
    <t>garden/pineapple</t>
    <phoneticPr fontId="16" type="noConversion"/>
  </si>
  <si>
    <t>garden/pitaya</t>
    <phoneticPr fontId="16" type="noConversion"/>
  </si>
  <si>
    <t>Watermelon_Prefab</t>
    <phoneticPr fontId="16" type="noConversion"/>
  </si>
  <si>
    <t>Blueberry_Prefab</t>
    <phoneticPr fontId="16" type="noConversion"/>
  </si>
  <si>
    <t>Raspberry_Prefab</t>
    <phoneticPr fontId="16" type="noConversion"/>
  </si>
  <si>
    <t>Pineapple_Prefab</t>
    <phoneticPr fontId="16" type="noConversion"/>
  </si>
  <si>
    <t>Pitaya_Prefab</t>
    <phoneticPr fontId="16" type="noConversion"/>
  </si>
  <si>
    <t>hamimelon</t>
    <phoneticPr fontId="16" type="noConversion"/>
  </si>
  <si>
    <t>Hamimelon_Prefab</t>
    <phoneticPr fontId="16" type="noConversion"/>
  </si>
  <si>
    <t>board_bg</t>
  </si>
  <si>
    <t>LandCount</t>
    <phoneticPr fontId="26" type="noConversion"/>
  </si>
  <si>
    <t>boarddark_bg</t>
  </si>
  <si>
    <t>bubble</t>
  </si>
  <si>
    <t>01to02</t>
  </si>
  <si>
    <t>02to03</t>
  </si>
  <si>
    <t>arrow</t>
  </si>
  <si>
    <t>arrow2</t>
  </si>
  <si>
    <t>clock_big</t>
  </si>
  <si>
    <t>garden_gain</t>
  </si>
  <si>
    <t>garden_level_up</t>
  </si>
  <si>
    <t>garden_reward</t>
  </si>
  <si>
    <t>garden_steal</t>
  </si>
  <si>
    <t>garden_treasure_box_progress</t>
  </si>
  <si>
    <t>garden_digging</t>
  </si>
  <si>
    <t>garden_open_chest</t>
  </si>
  <si>
    <t>garden_water_plant</t>
  </si>
  <si>
    <t>庄园收获</t>
    <phoneticPr fontId="16" type="noConversion"/>
  </si>
  <si>
    <t>庄园升级</t>
    <phoneticPr fontId="16" type="noConversion"/>
  </si>
  <si>
    <t>庄园播种</t>
    <phoneticPr fontId="16" type="noConversion"/>
  </si>
  <si>
    <t>庄园开宝箱</t>
    <phoneticPr fontId="16" type="noConversion"/>
  </si>
  <si>
    <t>庄园获得宝箱奖励</t>
    <phoneticPr fontId="16" type="noConversion"/>
  </si>
  <si>
    <t>庄园偷取</t>
    <phoneticPr fontId="16" type="noConversion"/>
  </si>
  <si>
    <t>庄园宝箱进度</t>
    <phoneticPr fontId="16" type="noConversion"/>
  </si>
  <si>
    <t>庄园浇水</t>
    <phoneticPr fontId="16" type="noConversion"/>
  </si>
  <si>
    <t>garden_drop_chest</t>
  </si>
  <si>
    <t>庄园掉落宝箱</t>
    <phoneticPr fontId="16" type="noConversion"/>
  </si>
  <si>
    <t>garden_land_change</t>
  </si>
  <si>
    <t>garden_land_unlock</t>
  </si>
  <si>
    <t>庄园地块解锁</t>
    <phoneticPr fontId="16" type="noConversion"/>
  </si>
  <si>
    <t>庄园田地升级</t>
    <phoneticPr fontId="16" type="noConversion"/>
  </si>
  <si>
    <t>garden_like</t>
    <phoneticPr fontId="16" type="noConversion"/>
  </si>
  <si>
    <t>庄园点赞</t>
    <phoneticPr fontId="16" type="noConversion"/>
  </si>
  <si>
    <t>scarecrow</t>
  </si>
  <si>
    <t>qr_code</t>
    <phoneticPr fontId="16" type="noConversion"/>
  </si>
  <si>
    <t>img</t>
  </si>
  <si>
    <t>nodisturb_b</t>
  </si>
  <si>
    <t>nodisturb_s</t>
  </si>
  <si>
    <t>remind_b</t>
  </si>
  <si>
    <t>remind_s</t>
  </si>
  <si>
    <t>time_b</t>
  </si>
  <si>
    <t>time_board_b</t>
  </si>
  <si>
    <t>time_board_s</t>
  </si>
  <si>
    <t>time_s</t>
  </si>
  <si>
    <t>DrinkWaterRemind</t>
    <phoneticPr fontId="16" type="noConversion"/>
  </si>
  <si>
    <t>DrinkWaterRemind/</t>
    <phoneticPr fontId="16" type="noConversion"/>
  </si>
  <si>
    <t>饮水提醒设置页</t>
    <phoneticPr fontId="16" type="noConversion"/>
  </si>
  <si>
    <t>return_b</t>
  </si>
  <si>
    <t>return_s</t>
  </si>
  <si>
    <t>drink_water_remind_ring1</t>
    <phoneticPr fontId="16" type="noConversion"/>
  </si>
  <si>
    <t>drink_water_remind_ring2</t>
    <phoneticPr fontId="16" type="noConversion"/>
  </si>
  <si>
    <t>drink_water_remind_ring3</t>
    <phoneticPr fontId="16" type="noConversion"/>
  </si>
  <si>
    <t>drink_water_remind_ring4</t>
    <phoneticPr fontId="16" type="noConversion"/>
  </si>
  <si>
    <t>drink_water_remind_ring5</t>
    <phoneticPr fontId="16" type="noConversion"/>
  </si>
  <si>
    <t>饮水提醒铃声1</t>
    <phoneticPr fontId="16" type="noConversion"/>
  </si>
  <si>
    <t>饮水提醒铃声2</t>
    <phoneticPr fontId="16" type="noConversion"/>
  </si>
  <si>
    <t>饮水提醒铃声3</t>
    <phoneticPr fontId="16" type="noConversion"/>
  </si>
  <si>
    <t>饮水提醒铃声4</t>
    <phoneticPr fontId="16" type="noConversion"/>
  </si>
  <si>
    <t>饮水提醒铃声5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</si>
</sst>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0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2" fillId="0" borderId="0" xfId="0" applyFont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5" borderId="0" xfId="0" applyFont="1" applyFill="1" applyAlignment="1">
      <alignment vertical="center"/>
    </xf>
    <xf numFmtId="0" fontId="22" fillId="6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0" fontId="22" fillId="7" borderId="6" xfId="0" applyFont="1" applyFill="1" applyBorder="1" applyAlignment="1">
      <alignment vertical="center"/>
    </xf>
    <xf numFmtId="0" fontId="22" fillId="7" borderId="0" xfId="0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9" borderId="0" xfId="0" applyFont="1" applyFill="1" applyBorder="1" applyAlignment="1">
      <alignment vertical="center"/>
    </xf>
    <xf numFmtId="0" fontId="22" fillId="10" borderId="0" xfId="0" applyFont="1" applyFill="1" applyAlignment="1">
      <alignment vertical="center"/>
    </xf>
    <xf numFmtId="0" fontId="22" fillId="11" borderId="0" xfId="0" applyFont="1" applyFill="1" applyBorder="1" applyAlignment="1">
      <alignment vertical="center"/>
    </xf>
    <xf numFmtId="0" fontId="24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2" fillId="0" borderId="0" xfId="0" applyNumberFormat="1" applyFont="1" applyFill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/>
    <xf numFmtId="0" fontId="22" fillId="0" borderId="2" xfId="0" applyFont="1" applyBorder="1"/>
    <xf numFmtId="0" fontId="22" fillId="0" borderId="2" xfId="0" applyFont="1" applyBorder="1" applyAlignment="1">
      <alignment horizontal="left"/>
    </xf>
    <xf numFmtId="49" fontId="22" fillId="0" borderId="2" xfId="0" applyNumberFormat="1" applyFont="1" applyBorder="1"/>
    <xf numFmtId="0" fontId="22" fillId="0" borderId="1" xfId="0" applyFont="1" applyBorder="1"/>
    <xf numFmtId="49" fontId="22" fillId="0" borderId="1" xfId="0" applyNumberFormat="1" applyFont="1" applyBorder="1"/>
    <xf numFmtId="0" fontId="22" fillId="0" borderId="1" xfId="0" applyFont="1" applyBorder="1" applyAlignment="1">
      <alignment horizontal="right"/>
    </xf>
    <xf numFmtId="0" fontId="23" fillId="0" borderId="1" xfId="0" applyFont="1" applyFill="1" applyBorder="1"/>
    <xf numFmtId="0" fontId="23" fillId="0" borderId="1" xfId="0" applyFont="1" applyBorder="1"/>
    <xf numFmtId="0" fontId="22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0" xfId="0" applyFont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49" fontId="23" fillId="2" borderId="20" xfId="0" applyNumberFormat="1" applyFont="1" applyFill="1" applyBorder="1" applyAlignment="1">
      <alignment horizontal="center" vertical="center"/>
    </xf>
    <xf numFmtId="0" fontId="27" fillId="0" borderId="0" xfId="0" applyNumberFormat="1" applyFont="1" applyAlignment="1">
      <alignment horizontal="left" vertical="center"/>
    </xf>
    <xf numFmtId="176" fontId="27" fillId="0" borderId="0" xfId="0" applyNumberFormat="1" applyFont="1" applyAlignment="1">
      <alignment horizontal="left" vertical="center"/>
    </xf>
    <xf numFmtId="0" fontId="27" fillId="23" borderId="0" xfId="0" applyFont="1" applyFill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0" xfId="0" applyFont="1"/>
    <xf numFmtId="0" fontId="22" fillId="0" borderId="2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center"/>
    </xf>
    <xf numFmtId="0" fontId="28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2" fillId="2" borderId="20" xfId="0" applyFont="1" applyFill="1" applyBorder="1" applyAlignment="1">
      <alignment horizontal="center" vertical="center"/>
    </xf>
    <xf numFmtId="0" fontId="25" fillId="30" borderId="20" xfId="0" applyFont="1" applyFill="1" applyBorder="1" applyAlignment="1">
      <alignment horizontal="center" vertical="center"/>
    </xf>
    <xf numFmtId="0" fontId="25" fillId="32" borderId="20" xfId="0" applyFont="1" applyFill="1" applyBorder="1" applyAlignment="1">
      <alignment horizontal="center" vertical="center"/>
    </xf>
    <xf numFmtId="0" fontId="25" fillId="31" borderId="20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155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52"/>
    <tableColumn id="2" name="Name" dataDxfId="151"/>
    <tableColumn id="3" name="Background" dataDxfId="150"/>
    <tableColumn id="4" name="Model" dataDxfId="149"/>
    <tableColumn id="5" name="NimIcon" dataDxfId="148"/>
    <tableColumn id="6" name="QuestId" dataDxfId="147"/>
    <tableColumn id="7" name="dailyGoalPercent" dataDxfId="146"/>
    <tableColumn id="8" name="AwardCoin" dataDxfId="145"/>
    <tableColumn id="9" name="BGM" dataDxfId="144"/>
    <tableColumn id="10" name="Sound" dataDxfId="143"/>
    <tableColumn id="11" name="WaterDrop" dataDxfId="142"/>
    <tableColumn id="12" name="WaterDropAudio" dataDxfId="141"/>
    <tableColumn id="13" name="Box1 ID" dataDxfId="140"/>
    <tableColumn id="14" name="Box1 Height" dataDxfId="139"/>
    <tableColumn id="15" name="Box2 ID" dataDxfId="138"/>
    <tableColumn id="16" name="Box2 Height" dataDxfId="137"/>
    <tableColumn id="17" name="输出" dataDxfId="136"/>
    <tableColumn id="18" name="输入" dataDxfId="13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134" dataDxfId="133">
  <tableColumns count="13">
    <tableColumn id="1" name="Id" headerRowDxfId="132" dataDxfId="131"/>
    <tableColumn id="2" name="Type" headerRowDxfId="130" dataDxfId="129"/>
    <tableColumn id="3" name="Name" headerRowDxfId="128" dataDxfId="127"/>
    <tableColumn id="4" name="ItemId" headerRowDxfId="126" dataDxfId="125"/>
    <tableColumn id="7" name="Type2" headerRowDxfId="124" dataDxfId="123"/>
    <tableColumn id="5" name="Value" headerRowDxfId="122" dataDxfId="121"/>
    <tableColumn id="10" name="列1" headerRowDxfId="120" dataDxfId="119"/>
    <tableColumn id="11" name="列2" headerRowDxfId="118" dataDxfId="117"/>
    <tableColumn id="12" name="列3" headerRowDxfId="116" dataDxfId="115"/>
    <tableColumn id="13" name="列4" headerRowDxfId="114" dataDxfId="113"/>
    <tableColumn id="14" name="列5" headerRowDxfId="112" dataDxfId="111"/>
    <tableColumn id="15" name="列6" headerRowDxfId="110" dataDxfId="109"/>
    <tableColumn id="6" name="输出" headerRowDxfId="108" dataDxfId="10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aidu.com/link?url=AqRrteKUOkhAqMpAj15v8Hy-sogZ3B8L7wUfY3BrrB8i8_xF61-bslm2iGbXxkN8XE10026MfmgrI_xOX0xQXLdtEY8lTOJ0EMeZG1OXWW_" TargetMode="External"/><Relationship Id="rId2" Type="http://schemas.openxmlformats.org/officeDocument/2006/relationships/hyperlink" Target="http://www.baidu.com/link?url=AqRrteKUOkhAqMpAj15v8Hy-sogZ3B8L7wUfY3BrrB8i8_xF61-bslm2iGbXxkN8XE10026MfmgrI_xOX0xQXLdtEY8lTOJ0EMeZG1OXWW_" TargetMode="External"/><Relationship Id="rId1" Type="http://schemas.openxmlformats.org/officeDocument/2006/relationships/hyperlink" Target="https://www.baidu.com/link?url=aCu_2WN-m9aogP9l9gBnOwk73toG6UXiBrId3cVLio0WU9ittEkL_kQyT34lQ9AwxZQBhZNIr47UitYULVkoQQstVcF_orOxMJ8FSrzW6lK&amp;wd=&amp;eqid=aa8acf2c00021b9e000000045f7030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28"/>
  <sheetViews>
    <sheetView workbookViewId="0">
      <pane xSplit="4" ySplit="1" topLeftCell="E205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4.2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2653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strawberry</v>
      </c>
      <c r="D222" s="221" t="str">
        <f>Plant!F3&amp;"_big"</f>
        <v>seed_strawberry_big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Name="strawberry" getImage="seed_strawberry_big"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hamimelon</v>
      </c>
      <c r="D223" s="221" t="str">
        <f>Plant!F4&amp;"_big"</f>
        <v>seed_hami_big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Name="hamimelon" getImage="seed_hami_big"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blueberry</v>
      </c>
      <c r="D224" s="221" t="str">
        <f>Plant!F5&amp;"_big"</f>
        <v>seed_blueberry_big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Name="blueberry" getImage="seed_blueberry_big"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seed_watermelon_big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getImage="seed_watermelon_big"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raspberry</v>
      </c>
      <c r="D226" s="221" t="str">
        <f>Plant!F7&amp;"_big"</f>
        <v>seed_raspberry_big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Name="raspberry" getImage="seed_raspberry_big"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pineapple</v>
      </c>
      <c r="D227" s="221" t="str">
        <f>Plant!F8&amp;"_big"</f>
        <v>seed_pineapple_big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Name="pineapple" getImage="seed_pineapple_big"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pitaya</v>
      </c>
      <c r="D228" s="221" t="str">
        <f>Plant!F9&amp;"_big"</f>
        <v>seed_pitaya_big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Name="pitaya" getImage="seed_pitaya_big"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4.2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4.2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4.2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.75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/>
  <dimension ref="A1:G988"/>
  <sheetViews>
    <sheetView tabSelected="1" workbookViewId="0">
      <pane ySplit="1" topLeftCell="A964" activePane="bottomLeft" state="frozen"/>
      <selection pane="bottomLeft" activeCell="F974" sqref="F974"/>
    </sheetView>
  </sheetViews>
  <sheetFormatPr defaultColWidth="8.875" defaultRowHeight="14.2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  <row r="929" spans="1:6">
      <c r="A929" s="1">
        <v>1</v>
      </c>
      <c r="B929" s="3" t="s">
        <v>2705</v>
      </c>
      <c r="C929" s="3" t="s">
        <v>1484</v>
      </c>
      <c r="D929" s="3" t="s">
        <v>2708</v>
      </c>
      <c r="F929" s="3" t="str">
        <f>IF(A929=1,"&lt;Sound Type="""&amp;B929&amp;""" Storage="""&amp;C929&amp;""" Dec="""&amp;D929&amp;"""&gt;",IF(A929=2,"  &lt;Clip SoundPath="""&amp;E929&amp;""" /&gt;",IF(A929=3,G929,"")))</f>
        <v>&lt;Sound Type="garden_bgm" Storage="Remote" Dec="庄园背景音乐"&gt;</v>
      </c>
    </row>
    <row r="930" spans="1:6">
      <c r="A930" s="1">
        <v>2</v>
      </c>
      <c r="E930" s="3" t="s">
        <v>2705</v>
      </c>
      <c r="F930" s="3" t="str">
        <f t="shared" ref="F930" si="132">IF(A930=1,"&lt;Sound Type="""&amp;B930&amp;""" Storage="""&amp;C930&amp;""" Dec="""&amp;D930&amp;"""&gt;",IF(A930=2,"  &lt;Clip SoundPath="""&amp;E930&amp;""" /&gt;",IF(A930=3,G930,"")))</f>
        <v xml:space="preserve">  &lt;Clip SoundPath="garden_bgm" /&gt;</v>
      </c>
    </row>
    <row r="931" spans="1:6">
      <c r="A931" s="1">
        <v>3</v>
      </c>
      <c r="F931" s="3" t="str">
        <f>IF(A931=1,"&lt;Sound Type="""&amp;B931&amp;""" Storage="""&amp;C931&amp;""" Dec="""&amp;D931&amp;"""&gt;",IF(A931=2,"  &lt;Clip SoundPath="""&amp;E931&amp;""" /&gt;",IF(A931=3,"&lt;/Sound&gt;","")))</f>
        <v>&lt;/Sound&gt;</v>
      </c>
    </row>
    <row r="932" spans="1:6">
      <c r="A932" s="1">
        <v>1</v>
      </c>
      <c r="B932" s="3" t="s">
        <v>2706</v>
      </c>
      <c r="C932" s="3" t="s">
        <v>1484</v>
      </c>
      <c r="D932" s="3" t="s">
        <v>2709</v>
      </c>
      <c r="F932" s="3" t="str">
        <f>IF(A932=1,"&lt;Sound Type="""&amp;B932&amp;""" Storage="""&amp;C932&amp;""" Dec="""&amp;D932&amp;"""&gt;",IF(A932=2,"  &lt;Clip SoundPath="""&amp;E932&amp;""" /&gt;",IF(A932=3,G932,"")))</f>
        <v>&lt;Sound Type="garden_panel_enter" Storage="Remote" Dec="庄园面板入场"&gt;</v>
      </c>
    </row>
    <row r="933" spans="1:6">
      <c r="A933" s="1">
        <v>2</v>
      </c>
      <c r="E933" s="3" t="s">
        <v>2706</v>
      </c>
      <c r="F933" s="3" t="str">
        <f t="shared" ref="F933" si="133">IF(A933=1,"&lt;Sound Type="""&amp;B933&amp;""" Storage="""&amp;C933&amp;""" Dec="""&amp;D933&amp;"""&gt;",IF(A933=2,"  &lt;Clip SoundPath="""&amp;E933&amp;""" /&gt;",IF(A933=3,G933,"")))</f>
        <v xml:space="preserve">  &lt;Clip SoundPath="garden_panel_enter" /&gt;</v>
      </c>
    </row>
    <row r="934" spans="1:6">
      <c r="A934" s="1">
        <v>3</v>
      </c>
      <c r="F934" s="3" t="str">
        <f>IF(A934=1,"&lt;Sound Type="""&amp;B934&amp;""" Storage="""&amp;C934&amp;""" Dec="""&amp;D934&amp;"""&gt;",IF(A934=2,"  &lt;Clip SoundPath="""&amp;E934&amp;""" /&gt;",IF(A934=3,"&lt;/Sound&gt;","")))</f>
        <v>&lt;/Sound&gt;</v>
      </c>
    </row>
    <row r="935" spans="1:6">
      <c r="A935" s="1">
        <v>1</v>
      </c>
      <c r="B935" s="3" t="s">
        <v>2707</v>
      </c>
      <c r="C935" s="3" t="s">
        <v>1484</v>
      </c>
      <c r="D935" s="3" t="s">
        <v>2710</v>
      </c>
      <c r="F935" s="3" t="str">
        <f>IF(A935=1,"&lt;Sound Type="""&amp;B935&amp;""" Storage="""&amp;C935&amp;""" Dec="""&amp;D935&amp;"""&gt;",IF(A935=2,"  &lt;Clip SoundPath="""&amp;E935&amp;""" /&gt;",IF(A935=3,G935,"")))</f>
        <v>&lt;Sound Type="garden_panel_exit" Storage="Remote" Dec="庄园面板退场"&gt;</v>
      </c>
    </row>
    <row r="936" spans="1:6">
      <c r="A936" s="1">
        <v>2</v>
      </c>
      <c r="E936" s="3" t="s">
        <v>2707</v>
      </c>
      <c r="F936" s="3" t="str">
        <f t="shared" ref="F936" si="134">IF(A936=1,"&lt;Sound Type="""&amp;B936&amp;""" Storage="""&amp;C936&amp;""" Dec="""&amp;D936&amp;"""&gt;",IF(A936=2,"  &lt;Clip SoundPath="""&amp;E936&amp;""" /&gt;",IF(A936=3,G936,"")))</f>
        <v xml:space="preserve">  &lt;Clip SoundPath="garden_panel_exit" /&gt;</v>
      </c>
    </row>
    <row r="937" spans="1:6">
      <c r="A937" s="1">
        <v>3</v>
      </c>
      <c r="F937" s="3" t="str">
        <f>IF(A937=1,"&lt;Sound Type="""&amp;B937&amp;""" Storage="""&amp;C937&amp;""" Dec="""&amp;D937&amp;"""&gt;",IF(A937=2,"  &lt;Clip SoundPath="""&amp;E937&amp;""" /&gt;",IF(A937=3,"&lt;/Sound&gt;","")))</f>
        <v>&lt;/Sound&gt;</v>
      </c>
    </row>
    <row r="938" spans="1:6">
      <c r="A938" s="1">
        <v>1</v>
      </c>
      <c r="B938" s="3" t="s">
        <v>2784</v>
      </c>
      <c r="C938" s="3" t="s">
        <v>1484</v>
      </c>
      <c r="D938" s="3" t="s">
        <v>2789</v>
      </c>
      <c r="F938" s="3" t="str">
        <f>IF(A938=1,"&lt;Sound Type="""&amp;B938&amp;""" Storage="""&amp;C938&amp;""" Dec="""&amp;D938&amp;"""&gt;",IF(A938=2,"  &lt;Clip SoundPath="""&amp;E938&amp;""" /&gt;",IF(A938=3,G938,"")))</f>
        <v>&lt;Sound Type="garden_digging" Storage="Remote" Dec="庄园播种"&gt;</v>
      </c>
    </row>
    <row r="939" spans="1:6">
      <c r="A939" s="1">
        <v>2</v>
      </c>
      <c r="E939" s="3" t="s">
        <v>2784</v>
      </c>
      <c r="F939" s="3" t="str">
        <f t="shared" ref="F939" si="135">IF(A939=1,"&lt;Sound Type="""&amp;B939&amp;""" Storage="""&amp;C939&amp;""" Dec="""&amp;D939&amp;"""&gt;",IF(A939=2,"  &lt;Clip SoundPath="""&amp;E939&amp;""" /&gt;",IF(A939=3,G939,"")))</f>
        <v xml:space="preserve">  &lt;Clip SoundPath="garden_digging" /&gt;</v>
      </c>
    </row>
    <row r="940" spans="1:6">
      <c r="A940" s="1">
        <v>3</v>
      </c>
      <c r="F940" s="3" t="str">
        <f>IF(A940=1,"&lt;Sound Type="""&amp;B940&amp;""" Storage="""&amp;C940&amp;""" Dec="""&amp;D940&amp;"""&gt;",IF(A940=2,"  &lt;Clip SoundPath="""&amp;E940&amp;""" /&gt;",IF(A940=3,"&lt;/Sound&gt;","")))</f>
        <v>&lt;/Sound&gt;</v>
      </c>
    </row>
    <row r="941" spans="1:6">
      <c r="A941" s="1">
        <v>1</v>
      </c>
      <c r="B941" s="3" t="s">
        <v>2795</v>
      </c>
      <c r="C941" s="3" t="s">
        <v>1484</v>
      </c>
      <c r="D941" s="3" t="s">
        <v>2796</v>
      </c>
      <c r="F941" s="3" t="str">
        <f>IF(A941=1,"&lt;Sound Type="""&amp;B941&amp;""" Storage="""&amp;C941&amp;""" Dec="""&amp;D941&amp;"""&gt;",IF(A941=2,"  &lt;Clip SoundPath="""&amp;E941&amp;""" /&gt;",IF(A941=3,G941,"")))</f>
        <v>&lt;Sound Type="garden_drop_chest" Storage="Remote" Dec="庄园掉落宝箱"&gt;</v>
      </c>
    </row>
    <row r="942" spans="1:6">
      <c r="A942" s="1">
        <v>2</v>
      </c>
      <c r="E942" s="3" t="s">
        <v>2795</v>
      </c>
      <c r="F942" s="3" t="str">
        <f t="shared" ref="F942" si="136">IF(A942=1,"&lt;Sound Type="""&amp;B942&amp;""" Storage="""&amp;C942&amp;""" Dec="""&amp;D942&amp;"""&gt;",IF(A942=2,"  &lt;Clip SoundPath="""&amp;E942&amp;""" /&gt;",IF(A942=3,G942,"")))</f>
        <v xml:space="preserve">  &lt;Clip SoundPath="garden_drop_chest" /&gt;</v>
      </c>
    </row>
    <row r="943" spans="1:6">
      <c r="A943" s="1">
        <v>3</v>
      </c>
      <c r="F943" s="3" t="str">
        <f>IF(A943=1,"&lt;Sound Type="""&amp;B943&amp;""" Storage="""&amp;C943&amp;""" Dec="""&amp;D943&amp;"""&gt;",IF(A943=2,"  &lt;Clip SoundPath="""&amp;E943&amp;""" /&gt;",IF(A943=3,"&lt;/Sound&gt;","")))</f>
        <v>&lt;/Sound&gt;</v>
      </c>
    </row>
    <row r="944" spans="1:6">
      <c r="A944" s="1">
        <v>1</v>
      </c>
      <c r="B944" s="3" t="s">
        <v>2779</v>
      </c>
      <c r="C944" s="3" t="s">
        <v>1484</v>
      </c>
      <c r="D944" s="3" t="s">
        <v>2787</v>
      </c>
      <c r="F944" s="3" t="str">
        <f>IF(A944=1,"&lt;Sound Type="""&amp;B944&amp;""" Storage="""&amp;C944&amp;""" Dec="""&amp;D944&amp;"""&gt;",IF(A944=2,"  &lt;Clip SoundPath="""&amp;E944&amp;""" /&gt;",IF(A944=3,G944,"")))</f>
        <v>&lt;Sound Type="garden_gain" Storage="Remote" Dec="庄园收获"&gt;</v>
      </c>
    </row>
    <row r="945" spans="1:6">
      <c r="A945" s="1">
        <v>2</v>
      </c>
      <c r="E945" s="3" t="s">
        <v>2779</v>
      </c>
      <c r="F945" s="3" t="str">
        <f t="shared" ref="F945" si="137">IF(A945=1,"&lt;Sound Type="""&amp;B945&amp;""" Storage="""&amp;C945&amp;""" Dec="""&amp;D945&amp;"""&gt;",IF(A945=2,"  &lt;Clip SoundPath="""&amp;E945&amp;""" /&gt;",IF(A945=3,G945,"")))</f>
        <v xml:space="preserve">  &lt;Clip SoundPath="garden_gain" /&gt;</v>
      </c>
    </row>
    <row r="946" spans="1:6">
      <c r="A946" s="1">
        <v>3</v>
      </c>
      <c r="F946" s="3" t="str">
        <f>IF(A946=1,"&lt;Sound Type="""&amp;B946&amp;""" Storage="""&amp;C946&amp;""" Dec="""&amp;D946&amp;"""&gt;",IF(A946=2,"  &lt;Clip SoundPath="""&amp;E946&amp;""" /&gt;",IF(A946=3,"&lt;/Sound&gt;","")))</f>
        <v>&lt;/Sound&gt;</v>
      </c>
    </row>
    <row r="947" spans="1:6">
      <c r="A947" s="1">
        <v>1</v>
      </c>
      <c r="B947" s="3" t="s">
        <v>2797</v>
      </c>
      <c r="C947" s="3" t="s">
        <v>1484</v>
      </c>
      <c r="D947" s="3" t="s">
        <v>2800</v>
      </c>
      <c r="F947" s="3" t="str">
        <f>IF(A947=1,"&lt;Sound Type="""&amp;B947&amp;""" Storage="""&amp;C947&amp;""" Dec="""&amp;D947&amp;"""&gt;",IF(A947=2,"  &lt;Clip SoundPath="""&amp;E947&amp;""" /&gt;",IF(A947=3,G947,"")))</f>
        <v>&lt;Sound Type="garden_land_change" Storage="Remote" Dec="庄园田地升级"&gt;</v>
      </c>
    </row>
    <row r="948" spans="1:6">
      <c r="A948" s="1">
        <v>2</v>
      </c>
      <c r="E948" s="3" t="s">
        <v>2797</v>
      </c>
      <c r="F948" s="3" t="str">
        <f t="shared" ref="F948" si="138">IF(A948=1,"&lt;Sound Type="""&amp;B948&amp;""" Storage="""&amp;C948&amp;""" Dec="""&amp;D948&amp;"""&gt;",IF(A948=2,"  &lt;Clip SoundPath="""&amp;E948&amp;""" /&gt;",IF(A948=3,G948,"")))</f>
        <v xml:space="preserve">  &lt;Clip SoundPath="garden_land_change" /&gt;</v>
      </c>
    </row>
    <row r="949" spans="1:6">
      <c r="A949" s="1">
        <v>3</v>
      </c>
      <c r="F949" s="3" t="str">
        <f>IF(A949=1,"&lt;Sound Type="""&amp;B949&amp;""" Storage="""&amp;C949&amp;""" Dec="""&amp;D949&amp;"""&gt;",IF(A949=2,"  &lt;Clip SoundPath="""&amp;E949&amp;""" /&gt;",IF(A949=3,"&lt;/Sound&gt;","")))</f>
        <v>&lt;/Sound&gt;</v>
      </c>
    </row>
    <row r="950" spans="1:6">
      <c r="A950" s="1">
        <v>1</v>
      </c>
      <c r="B950" s="3" t="s">
        <v>2798</v>
      </c>
      <c r="C950" s="3" t="s">
        <v>1484</v>
      </c>
      <c r="D950" s="3" t="s">
        <v>2799</v>
      </c>
      <c r="F950" s="3" t="str">
        <f>IF(A950=1,"&lt;Sound Type="""&amp;B950&amp;""" Storage="""&amp;C950&amp;""" Dec="""&amp;D950&amp;"""&gt;",IF(A950=2,"  &lt;Clip SoundPath="""&amp;E950&amp;""" /&gt;",IF(A950=3,G950,"")))</f>
        <v>&lt;Sound Type="garden_land_unlock" Storage="Remote" Dec="庄园地块解锁"&gt;</v>
      </c>
    </row>
    <row r="951" spans="1:6">
      <c r="A951" s="1">
        <v>2</v>
      </c>
      <c r="E951" s="3" t="s">
        <v>2798</v>
      </c>
      <c r="F951" s="3" t="str">
        <f t="shared" ref="F951" si="139">IF(A951=1,"&lt;Sound Type="""&amp;B951&amp;""" Storage="""&amp;C951&amp;""" Dec="""&amp;D951&amp;"""&gt;",IF(A951=2,"  &lt;Clip SoundPath="""&amp;E951&amp;""" /&gt;",IF(A951=3,G951,"")))</f>
        <v xml:space="preserve">  &lt;Clip SoundPath="garden_land_unlock" /&gt;</v>
      </c>
    </row>
    <row r="952" spans="1:6">
      <c r="A952" s="1">
        <v>3</v>
      </c>
      <c r="F952" s="3" t="str">
        <f>IF(A952=1,"&lt;Sound Type="""&amp;B952&amp;""" Storage="""&amp;C952&amp;""" Dec="""&amp;D952&amp;"""&gt;",IF(A952=2,"  &lt;Clip SoundPath="""&amp;E952&amp;""" /&gt;",IF(A952=3,"&lt;/Sound&gt;","")))</f>
        <v>&lt;/Sound&gt;</v>
      </c>
    </row>
    <row r="953" spans="1:6">
      <c r="A953" s="1">
        <v>1</v>
      </c>
      <c r="B953" s="3" t="s">
        <v>2780</v>
      </c>
      <c r="C953" s="3" t="s">
        <v>1484</v>
      </c>
      <c r="D953" s="3" t="s">
        <v>2788</v>
      </c>
      <c r="F953" s="3" t="str">
        <f>IF(A953=1,"&lt;Sound Type="""&amp;B953&amp;""" Storage="""&amp;C953&amp;""" Dec="""&amp;D953&amp;"""&gt;",IF(A953=2,"  &lt;Clip SoundPath="""&amp;E953&amp;""" /&gt;",IF(A953=3,G953,"")))</f>
        <v>&lt;Sound Type="garden_level_up" Storage="Remote" Dec="庄园升级"&gt;</v>
      </c>
    </row>
    <row r="954" spans="1:6">
      <c r="A954" s="1">
        <v>2</v>
      </c>
      <c r="E954" s="3" t="s">
        <v>2780</v>
      </c>
      <c r="F954" s="3" t="str">
        <f t="shared" ref="F954" si="140">IF(A954=1,"&lt;Sound Type="""&amp;B954&amp;""" Storage="""&amp;C954&amp;""" Dec="""&amp;D954&amp;"""&gt;",IF(A954=2,"  &lt;Clip SoundPath="""&amp;E954&amp;""" /&gt;",IF(A954=3,G954,"")))</f>
        <v xml:space="preserve">  &lt;Clip SoundPath="garden_level_up" /&gt;</v>
      </c>
    </row>
    <row r="955" spans="1:6">
      <c r="A955" s="1">
        <v>3</v>
      </c>
      <c r="F955" s="3" t="str">
        <f>IF(A955=1,"&lt;Sound Type="""&amp;B955&amp;""" Storage="""&amp;C955&amp;""" Dec="""&amp;D955&amp;"""&gt;",IF(A955=2,"  &lt;Clip SoundPath="""&amp;E955&amp;""" /&gt;",IF(A955=3,"&lt;/Sound&gt;","")))</f>
        <v>&lt;/Sound&gt;</v>
      </c>
    </row>
    <row r="956" spans="1:6">
      <c r="A956" s="1">
        <v>1</v>
      </c>
      <c r="B956" s="3" t="s">
        <v>2801</v>
      </c>
      <c r="C956" s="3" t="s">
        <v>1484</v>
      </c>
      <c r="D956" s="3" t="s">
        <v>2802</v>
      </c>
      <c r="F956" s="3" t="str">
        <f>IF(A956=1,"&lt;Sound Type="""&amp;B956&amp;""" Storage="""&amp;C956&amp;""" Dec="""&amp;D956&amp;"""&gt;",IF(A956=2,"  &lt;Clip SoundPath="""&amp;E956&amp;""" /&gt;",IF(A956=3,G956,"")))</f>
        <v>&lt;Sound Type="garden_like" Storage="Remote" Dec="庄园点赞"&gt;</v>
      </c>
    </row>
    <row r="957" spans="1:6">
      <c r="A957" s="1">
        <v>2</v>
      </c>
      <c r="E957" s="3" t="s">
        <v>2801</v>
      </c>
      <c r="F957" s="3" t="str">
        <f t="shared" ref="F957" si="141">IF(A957=1,"&lt;Sound Type="""&amp;B957&amp;""" Storage="""&amp;C957&amp;""" Dec="""&amp;D957&amp;"""&gt;",IF(A957=2,"  &lt;Clip SoundPath="""&amp;E957&amp;""" /&gt;",IF(A957=3,G957,"")))</f>
        <v xml:space="preserve">  &lt;Clip SoundPath="garden_like" /&gt;</v>
      </c>
    </row>
    <row r="958" spans="1:6">
      <c r="A958" s="1">
        <v>3</v>
      </c>
      <c r="F958" s="3" t="str">
        <f>IF(A958=1,"&lt;Sound Type="""&amp;B958&amp;""" Storage="""&amp;C958&amp;""" Dec="""&amp;D958&amp;"""&gt;",IF(A958=2,"  &lt;Clip SoundPath="""&amp;E958&amp;""" /&gt;",IF(A958=3,"&lt;/Sound&gt;","")))</f>
        <v>&lt;/Sound&gt;</v>
      </c>
    </row>
    <row r="959" spans="1:6">
      <c r="A959" s="1">
        <v>1</v>
      </c>
      <c r="B959" s="3" t="s">
        <v>2785</v>
      </c>
      <c r="C959" s="3" t="s">
        <v>1484</v>
      </c>
      <c r="D959" s="3" t="s">
        <v>2790</v>
      </c>
      <c r="F959" s="3" t="str">
        <f>IF(A959=1,"&lt;Sound Type="""&amp;B959&amp;""" Storage="""&amp;C959&amp;""" Dec="""&amp;D959&amp;"""&gt;",IF(A959=2,"  &lt;Clip SoundPath="""&amp;E959&amp;""" /&gt;",IF(A959=3,G959,"")))</f>
        <v>&lt;Sound Type="garden_open_chest" Storage="Remote" Dec="庄园开宝箱"&gt;</v>
      </c>
    </row>
    <row r="960" spans="1:6">
      <c r="A960" s="1">
        <v>2</v>
      </c>
      <c r="E960" s="3" t="s">
        <v>2785</v>
      </c>
      <c r="F960" s="3" t="str">
        <f t="shared" ref="F960" si="142">IF(A960=1,"&lt;Sound Type="""&amp;B960&amp;""" Storage="""&amp;C960&amp;""" Dec="""&amp;D960&amp;"""&gt;",IF(A960=2,"  &lt;Clip SoundPath="""&amp;E960&amp;""" /&gt;",IF(A960=3,G960,"")))</f>
        <v xml:space="preserve">  &lt;Clip SoundPath="garden_open_chest" /&gt;</v>
      </c>
    </row>
    <row r="961" spans="1:6">
      <c r="A961" s="1">
        <v>3</v>
      </c>
      <c r="F961" s="3" t="str">
        <f>IF(A961=1,"&lt;Sound Type="""&amp;B961&amp;""" Storage="""&amp;C961&amp;""" Dec="""&amp;D961&amp;"""&gt;",IF(A961=2,"  &lt;Clip SoundPath="""&amp;E961&amp;""" /&gt;",IF(A961=3,"&lt;/Sound&gt;","")))</f>
        <v>&lt;/Sound&gt;</v>
      </c>
    </row>
    <row r="962" spans="1:6">
      <c r="A962" s="1">
        <v>1</v>
      </c>
      <c r="B962" s="3" t="s">
        <v>2781</v>
      </c>
      <c r="C962" s="3" t="s">
        <v>1484</v>
      </c>
      <c r="D962" s="3" t="s">
        <v>2791</v>
      </c>
      <c r="F962" s="3" t="str">
        <f>IF(A962=1,"&lt;Sound Type="""&amp;B962&amp;""" Storage="""&amp;C962&amp;""" Dec="""&amp;D962&amp;"""&gt;",IF(A962=2,"  &lt;Clip SoundPath="""&amp;E962&amp;""" /&gt;",IF(A962=3,G962,"")))</f>
        <v>&lt;Sound Type="garden_reward" Storage="Remote" Dec="庄园获得宝箱奖励"&gt;</v>
      </c>
    </row>
    <row r="963" spans="1:6">
      <c r="A963" s="1">
        <v>2</v>
      </c>
      <c r="E963" s="3" t="s">
        <v>2781</v>
      </c>
      <c r="F963" s="3" t="str">
        <f t="shared" ref="F963" si="143">IF(A963=1,"&lt;Sound Type="""&amp;B963&amp;""" Storage="""&amp;C963&amp;""" Dec="""&amp;D963&amp;"""&gt;",IF(A963=2,"  &lt;Clip SoundPath="""&amp;E963&amp;""" /&gt;",IF(A963=3,G963,"")))</f>
        <v xml:space="preserve">  &lt;Clip SoundPath="garden_reward" /&gt;</v>
      </c>
    </row>
    <row r="964" spans="1:6">
      <c r="A964" s="1">
        <v>3</v>
      </c>
      <c r="F964" s="3" t="str">
        <f>IF(A964=1,"&lt;Sound Type="""&amp;B964&amp;""" Storage="""&amp;C964&amp;""" Dec="""&amp;D964&amp;"""&gt;",IF(A964=2,"  &lt;Clip SoundPath="""&amp;E964&amp;""" /&gt;",IF(A964=3,"&lt;/Sound&gt;","")))</f>
        <v>&lt;/Sound&gt;</v>
      </c>
    </row>
    <row r="965" spans="1:6">
      <c r="A965" s="1">
        <v>1</v>
      </c>
      <c r="B965" s="3" t="s">
        <v>2782</v>
      </c>
      <c r="C965" s="3" t="s">
        <v>1484</v>
      </c>
      <c r="D965" s="3" t="s">
        <v>2792</v>
      </c>
      <c r="F965" s="3" t="str">
        <f>IF(A965=1,"&lt;Sound Type="""&amp;B965&amp;""" Storage="""&amp;C965&amp;""" Dec="""&amp;D965&amp;"""&gt;",IF(A965=2,"  &lt;Clip SoundPath="""&amp;E965&amp;""" /&gt;",IF(A965=3,G965,"")))</f>
        <v>&lt;Sound Type="garden_steal" Storage="Remote" Dec="庄园偷取"&gt;</v>
      </c>
    </row>
    <row r="966" spans="1:6">
      <c r="A966" s="1">
        <v>2</v>
      </c>
      <c r="E966" s="3" t="s">
        <v>2782</v>
      </c>
      <c r="F966" s="3" t="str">
        <f t="shared" ref="F966" si="144">IF(A966=1,"&lt;Sound Type="""&amp;B966&amp;""" Storage="""&amp;C966&amp;""" Dec="""&amp;D966&amp;"""&gt;",IF(A966=2,"  &lt;Clip SoundPath="""&amp;E966&amp;""" /&gt;",IF(A966=3,G966,"")))</f>
        <v xml:space="preserve">  &lt;Clip SoundPath="garden_steal" /&gt;</v>
      </c>
    </row>
    <row r="967" spans="1:6">
      <c r="A967" s="1">
        <v>3</v>
      </c>
      <c r="F967" s="3" t="str">
        <f>IF(A967=1,"&lt;Sound Type="""&amp;B967&amp;""" Storage="""&amp;C967&amp;""" Dec="""&amp;D967&amp;"""&gt;",IF(A967=2,"  &lt;Clip SoundPath="""&amp;E967&amp;""" /&gt;",IF(A967=3,"&lt;/Sound&gt;","")))</f>
        <v>&lt;/Sound&gt;</v>
      </c>
    </row>
    <row r="968" spans="1:6">
      <c r="A968" s="1">
        <v>1</v>
      </c>
      <c r="B968" s="3" t="s">
        <v>2783</v>
      </c>
      <c r="C968" s="3" t="s">
        <v>1484</v>
      </c>
      <c r="D968" s="3" t="s">
        <v>2793</v>
      </c>
      <c r="F968" s="3" t="str">
        <f>IF(A968=1,"&lt;Sound Type="""&amp;B968&amp;""" Storage="""&amp;C968&amp;""" Dec="""&amp;D968&amp;"""&gt;",IF(A968=2,"  &lt;Clip SoundPath="""&amp;E968&amp;""" /&gt;",IF(A968=3,G968,"")))</f>
        <v>&lt;Sound Type="garden_treasure_box_progress" Storage="Remote" Dec="庄园宝箱进度"&gt;</v>
      </c>
    </row>
    <row r="969" spans="1:6">
      <c r="A969" s="1">
        <v>2</v>
      </c>
      <c r="E969" s="3" t="s">
        <v>2783</v>
      </c>
      <c r="F969" s="3" t="str">
        <f t="shared" ref="F969" si="145">IF(A969=1,"&lt;Sound Type="""&amp;B969&amp;""" Storage="""&amp;C969&amp;""" Dec="""&amp;D969&amp;"""&gt;",IF(A969=2,"  &lt;Clip SoundPath="""&amp;E969&amp;""" /&gt;",IF(A969=3,G969,"")))</f>
        <v xml:space="preserve">  &lt;Clip SoundPath="garden_treasure_box_progress" /&gt;</v>
      </c>
    </row>
    <row r="970" spans="1:6">
      <c r="A970" s="1">
        <v>3</v>
      </c>
      <c r="F970" s="3" t="str">
        <f>IF(A970=1,"&lt;Sound Type="""&amp;B970&amp;""" Storage="""&amp;C970&amp;""" Dec="""&amp;D970&amp;"""&gt;",IF(A970=2,"  &lt;Clip SoundPath="""&amp;E970&amp;""" /&gt;",IF(A970=3,"&lt;/Sound&gt;","")))</f>
        <v>&lt;/Sound&gt;</v>
      </c>
    </row>
    <row r="971" spans="1:6">
      <c r="A971" s="1">
        <v>1</v>
      </c>
      <c r="B971" s="3" t="s">
        <v>2786</v>
      </c>
      <c r="C971" s="3" t="s">
        <v>1484</v>
      </c>
      <c r="D971" s="3" t="s">
        <v>2794</v>
      </c>
      <c r="F971" s="3" t="str">
        <f>IF(A971=1,"&lt;Sound Type="""&amp;B971&amp;""" Storage="""&amp;C971&amp;""" Dec="""&amp;D971&amp;"""&gt;",IF(A971=2,"  &lt;Clip SoundPath="""&amp;E971&amp;""" /&gt;",IF(A971=3,G971,"")))</f>
        <v>&lt;Sound Type="garden_water_plant" Storage="Remote" Dec="庄园浇水"&gt;</v>
      </c>
    </row>
    <row r="972" spans="1:6">
      <c r="A972" s="1">
        <v>2</v>
      </c>
      <c r="E972" s="3" t="s">
        <v>2786</v>
      </c>
      <c r="F972" s="3" t="str">
        <f t="shared" ref="F972" si="146">IF(A972=1,"&lt;Sound Type="""&amp;B972&amp;""" Storage="""&amp;C972&amp;""" Dec="""&amp;D972&amp;"""&gt;",IF(A972=2,"  &lt;Clip SoundPath="""&amp;E972&amp;""" /&gt;",IF(A972=3,G972,"")))</f>
        <v xml:space="preserve">  &lt;Clip SoundPath="garden_water_plant" /&gt;</v>
      </c>
    </row>
    <row r="973" spans="1:6">
      <c r="A973" s="1">
        <v>3</v>
      </c>
      <c r="F973" s="3" t="str">
        <f>IF(A973=1,"&lt;Sound Type="""&amp;B973&amp;""" Storage="""&amp;C973&amp;""" Dec="""&amp;D973&amp;"""&gt;",IF(A973=2,"  &lt;Clip SoundPath="""&amp;E973&amp;""" /&gt;",IF(A973=3,"&lt;/Sound&gt;","")))</f>
        <v>&lt;/Sound&gt;</v>
      </c>
    </row>
    <row r="974" spans="1:6">
      <c r="A974" s="1">
        <v>1</v>
      </c>
      <c r="B974" s="3" t="s">
        <v>2819</v>
      </c>
      <c r="C974" s="3" t="s">
        <v>1484</v>
      </c>
      <c r="D974" s="3" t="s">
        <v>2824</v>
      </c>
      <c r="F974" s="3" t="str">
        <f>IF(A974=1,"&lt;Sound Type="""&amp;B974&amp;""" Storage="""&amp;C974&amp;""" Dec="""&amp;D974&amp;"""&gt;",IF(A974=2,"  &lt;Clip SoundPath="""&amp;E974&amp;""" /&gt;",IF(A974=3,G974,"")))</f>
        <v>&lt;Sound Type="drink_water_remind_ring1" Storage="Remote" Dec="饮水提醒铃声1"&gt;</v>
      </c>
    </row>
    <row r="975" spans="1:6">
      <c r="A975" s="1">
        <v>2</v>
      </c>
      <c r="E975" s="3" t="s">
        <v>2819</v>
      </c>
      <c r="F975" s="3" t="str">
        <f t="shared" ref="F975" si="147">IF(A975=1,"&lt;Sound Type="""&amp;B975&amp;""" Storage="""&amp;C975&amp;""" Dec="""&amp;D975&amp;"""&gt;",IF(A975=2,"  &lt;Clip SoundPath="""&amp;E975&amp;""" /&gt;",IF(A975=3,G975,"")))</f>
        <v xml:space="preserve">  &lt;Clip SoundPath="drink_water_remind_ring1" /&gt;</v>
      </c>
    </row>
    <row r="976" spans="1:6">
      <c r="A976" s="1">
        <v>3</v>
      </c>
      <c r="F976" s="3" t="str">
        <f>IF(A976=1,"&lt;Sound Type="""&amp;B976&amp;""" Storage="""&amp;C976&amp;""" Dec="""&amp;D976&amp;"""&gt;",IF(A976=2,"  &lt;Clip SoundPath="""&amp;E976&amp;""" /&gt;",IF(A976=3,"&lt;/Sound&gt;","")))</f>
        <v>&lt;/Sound&gt;</v>
      </c>
    </row>
    <row r="977" spans="1:6">
      <c r="A977" s="1">
        <v>1</v>
      </c>
      <c r="B977" s="3" t="s">
        <v>2820</v>
      </c>
      <c r="C977" s="3" t="s">
        <v>1484</v>
      </c>
      <c r="D977" s="3" t="s">
        <v>2825</v>
      </c>
      <c r="F977" s="3" t="str">
        <f>IF(A977=1,"&lt;Sound Type="""&amp;B977&amp;""" Storage="""&amp;C977&amp;""" Dec="""&amp;D977&amp;"""&gt;",IF(A977=2,"  &lt;Clip SoundPath="""&amp;E977&amp;""" /&gt;",IF(A977=3,G977,"")))</f>
        <v>&lt;Sound Type="drink_water_remind_ring2" Storage="Remote" Dec="饮水提醒铃声2"&gt;</v>
      </c>
    </row>
    <row r="978" spans="1:6">
      <c r="A978" s="1">
        <v>2</v>
      </c>
      <c r="E978" s="3" t="s">
        <v>2820</v>
      </c>
      <c r="F978" s="3" t="str">
        <f t="shared" ref="F978" si="148">IF(A978=1,"&lt;Sound Type="""&amp;B978&amp;""" Storage="""&amp;C978&amp;""" Dec="""&amp;D978&amp;"""&gt;",IF(A978=2,"  &lt;Clip SoundPath="""&amp;E978&amp;""" /&gt;",IF(A978=3,G978,"")))</f>
        <v xml:space="preserve">  &lt;Clip SoundPath="drink_water_remind_ring2" /&gt;</v>
      </c>
    </row>
    <row r="979" spans="1:6">
      <c r="A979" s="1">
        <v>3</v>
      </c>
      <c r="F979" s="3" t="str">
        <f>IF(A979=1,"&lt;Sound Type="""&amp;B979&amp;""" Storage="""&amp;C979&amp;""" Dec="""&amp;D979&amp;"""&gt;",IF(A979=2,"  &lt;Clip SoundPath="""&amp;E979&amp;""" /&gt;",IF(A979=3,"&lt;/Sound&gt;","")))</f>
        <v>&lt;/Sound&gt;</v>
      </c>
    </row>
    <row r="980" spans="1:6">
      <c r="A980" s="1">
        <v>1</v>
      </c>
      <c r="B980" s="3" t="s">
        <v>2821</v>
      </c>
      <c r="C980" s="3" t="s">
        <v>1484</v>
      </c>
      <c r="D980" s="3" t="s">
        <v>2826</v>
      </c>
      <c r="F980" s="3" t="str">
        <f>IF(A980=1,"&lt;Sound Type="""&amp;B980&amp;""" Storage="""&amp;C980&amp;""" Dec="""&amp;D980&amp;"""&gt;",IF(A980=2,"  &lt;Clip SoundPath="""&amp;E980&amp;""" /&gt;",IF(A980=3,G980,"")))</f>
        <v>&lt;Sound Type="drink_water_remind_ring3" Storage="Remote" Dec="饮水提醒铃声3"&gt;</v>
      </c>
    </row>
    <row r="981" spans="1:6">
      <c r="A981" s="1">
        <v>2</v>
      </c>
      <c r="E981" s="3" t="s">
        <v>2821</v>
      </c>
      <c r="F981" s="3" t="str">
        <f t="shared" ref="F981" si="149">IF(A981=1,"&lt;Sound Type="""&amp;B981&amp;""" Storage="""&amp;C981&amp;""" Dec="""&amp;D981&amp;"""&gt;",IF(A981=2,"  &lt;Clip SoundPath="""&amp;E981&amp;""" /&gt;",IF(A981=3,G981,"")))</f>
        <v xml:space="preserve">  &lt;Clip SoundPath="drink_water_remind_ring3" /&gt;</v>
      </c>
    </row>
    <row r="982" spans="1:6">
      <c r="A982" s="1">
        <v>3</v>
      </c>
      <c r="F982" s="3" t="str">
        <f>IF(A982=1,"&lt;Sound Type="""&amp;B982&amp;""" Storage="""&amp;C982&amp;""" Dec="""&amp;D982&amp;"""&gt;",IF(A982=2,"  &lt;Clip SoundPath="""&amp;E982&amp;""" /&gt;",IF(A982=3,"&lt;/Sound&gt;","")))</f>
        <v>&lt;/Sound&gt;</v>
      </c>
    </row>
    <row r="983" spans="1:6">
      <c r="A983" s="1">
        <v>1</v>
      </c>
      <c r="B983" s="3" t="s">
        <v>2822</v>
      </c>
      <c r="C983" s="3" t="s">
        <v>1484</v>
      </c>
      <c r="D983" s="3" t="s">
        <v>2827</v>
      </c>
      <c r="F983" s="3" t="str">
        <f>IF(A983=1,"&lt;Sound Type="""&amp;B983&amp;""" Storage="""&amp;C983&amp;""" Dec="""&amp;D983&amp;"""&gt;",IF(A983=2,"  &lt;Clip SoundPath="""&amp;E983&amp;""" /&gt;",IF(A983=3,G983,"")))</f>
        <v>&lt;Sound Type="drink_water_remind_ring4" Storage="Remote" Dec="饮水提醒铃声4"&gt;</v>
      </c>
    </row>
    <row r="984" spans="1:6">
      <c r="A984" s="1">
        <v>2</v>
      </c>
      <c r="E984" s="3" t="s">
        <v>2822</v>
      </c>
      <c r="F984" s="3" t="str">
        <f t="shared" ref="F984" si="150">IF(A984=1,"&lt;Sound Type="""&amp;B984&amp;""" Storage="""&amp;C984&amp;""" Dec="""&amp;D984&amp;"""&gt;",IF(A984=2,"  &lt;Clip SoundPath="""&amp;E984&amp;""" /&gt;",IF(A984=3,G984,"")))</f>
        <v xml:space="preserve">  &lt;Clip SoundPath="drink_water_remind_ring4" /&gt;</v>
      </c>
    </row>
    <row r="985" spans="1:6">
      <c r="A985" s="1">
        <v>3</v>
      </c>
      <c r="F985" s="3" t="str">
        <f>IF(A985=1,"&lt;Sound Type="""&amp;B985&amp;""" Storage="""&amp;C985&amp;""" Dec="""&amp;D985&amp;"""&gt;",IF(A985=2,"  &lt;Clip SoundPath="""&amp;E985&amp;""" /&gt;",IF(A985=3,"&lt;/Sound&gt;","")))</f>
        <v>&lt;/Sound&gt;</v>
      </c>
    </row>
    <row r="986" spans="1:6">
      <c r="A986" s="1">
        <v>1</v>
      </c>
      <c r="B986" s="3" t="s">
        <v>2823</v>
      </c>
      <c r="C986" s="3" t="s">
        <v>1484</v>
      </c>
      <c r="D986" s="3" t="s">
        <v>2828</v>
      </c>
      <c r="F986" s="3" t="str">
        <f>IF(A986=1,"&lt;Sound Type="""&amp;B986&amp;""" Storage="""&amp;C986&amp;""" Dec="""&amp;D986&amp;"""&gt;",IF(A986=2,"  &lt;Clip SoundPath="""&amp;E986&amp;""" /&gt;",IF(A986=3,G986,"")))</f>
        <v>&lt;Sound Type="drink_water_remind_ring5" Storage="Remote" Dec="饮水提醒铃声5"&gt;</v>
      </c>
    </row>
    <row r="987" spans="1:6">
      <c r="A987" s="1">
        <v>2</v>
      </c>
      <c r="E987" s="3" t="s">
        <v>2823</v>
      </c>
      <c r="F987" s="3" t="str">
        <f t="shared" ref="F987" si="151">IF(A987=1,"&lt;Sound Type="""&amp;B987&amp;""" Storage="""&amp;C987&amp;""" Dec="""&amp;D987&amp;"""&gt;",IF(A987=2,"  &lt;Clip SoundPath="""&amp;E987&amp;""" /&gt;",IF(A987=3,G987,"")))</f>
        <v xml:space="preserve">  &lt;Clip SoundPath="drink_water_remind_ring5" /&gt;</v>
      </c>
    </row>
    <row r="988" spans="1:6">
      <c r="A988" s="1">
        <v>3</v>
      </c>
      <c r="F988" s="3" t="str">
        <f>IF(A988=1,"&lt;Sound Type="""&amp;B988&amp;""" Storage="""&amp;C988&amp;""" Dec="""&amp;D988&amp;"""&gt;",IF(A988=2,"  &lt;Clip SoundPath="""&amp;E988&amp;""" /&gt;",IF(A988=3,"&lt;/Sound&gt;","")))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29" priority="205" operator="containsText" text="&lt;!--">
      <formula>NOT(ISERROR(SEARCH("&lt;!--",A1)))</formula>
    </cfRule>
    <cfRule type="expression" dxfId="28" priority="206">
      <formula>MOD(ROW(),2)=0</formula>
    </cfRule>
    <cfRule type="expression" dxfId="27" priority="207">
      <formula>MOD(ROW(),2)=1</formula>
    </cfRule>
  </conditionalFormatting>
  <conditionalFormatting sqref="A974:F976">
    <cfRule type="containsText" dxfId="26" priority="25" operator="containsText" text="&lt;!--">
      <formula>NOT(ISERROR(SEARCH("&lt;!--",A974)))</formula>
    </cfRule>
    <cfRule type="expression" dxfId="25" priority="26">
      <formula>MOD(ROW(),2)=0</formula>
    </cfRule>
    <cfRule type="expression" dxfId="24" priority="27">
      <formula>MOD(ROW(),2)=1</formula>
    </cfRule>
  </conditionalFormatting>
  <conditionalFormatting sqref="A977:F979">
    <cfRule type="containsText" dxfId="23" priority="22" operator="containsText" text="&lt;!--">
      <formula>NOT(ISERROR(SEARCH("&lt;!--",A977)))</formula>
    </cfRule>
    <cfRule type="expression" dxfId="22" priority="23">
      <formula>MOD(ROW(),2)=0</formula>
    </cfRule>
    <cfRule type="expression" dxfId="21" priority="24">
      <formula>MOD(ROW(),2)=1</formula>
    </cfRule>
  </conditionalFormatting>
  <conditionalFormatting sqref="A980:F982">
    <cfRule type="containsText" dxfId="20" priority="19" operator="containsText" text="&lt;!--">
      <formula>NOT(ISERROR(SEARCH("&lt;!--",A980)))</formula>
    </cfRule>
    <cfRule type="expression" dxfId="19" priority="20">
      <formula>MOD(ROW(),2)=0</formula>
    </cfRule>
    <cfRule type="expression" dxfId="18" priority="21">
      <formula>MOD(ROW(),2)=1</formula>
    </cfRule>
  </conditionalFormatting>
  <conditionalFormatting sqref="A983:F985">
    <cfRule type="containsText" dxfId="17" priority="16" operator="containsText" text="&lt;!--">
      <formula>NOT(ISERROR(SEARCH("&lt;!--",A983)))</formula>
    </cfRule>
    <cfRule type="expression" dxfId="16" priority="17">
      <formula>MOD(ROW(),2)=0</formula>
    </cfRule>
    <cfRule type="expression" dxfId="15" priority="18">
      <formula>MOD(ROW(),2)=1</formula>
    </cfRule>
  </conditionalFormatting>
  <conditionalFormatting sqref="A986:F988">
    <cfRule type="containsText" dxfId="14" priority="13" operator="containsText" text="&lt;!--">
      <formula>NOT(ISERROR(SEARCH("&lt;!--",A986)))</formula>
    </cfRule>
    <cfRule type="expression" dxfId="13" priority="14">
      <formula>MOD(ROW(),2)=0</formula>
    </cfRule>
    <cfRule type="expression" dxfId="12" priority="15">
      <formula>MOD(ROW(),2)=1</formula>
    </cfRule>
  </conditionalFormatting>
  <conditionalFormatting sqref="D977">
    <cfRule type="containsText" dxfId="11" priority="10" operator="containsText" text="&lt;!--">
      <formula>NOT(ISERROR(SEARCH("&lt;!--",D977)))</formula>
    </cfRule>
    <cfRule type="expression" dxfId="10" priority="11">
      <formula>MOD(ROW(),2)=0</formula>
    </cfRule>
    <cfRule type="expression" dxfId="9" priority="12">
      <formula>MOD(ROW(),2)=1</formula>
    </cfRule>
  </conditionalFormatting>
  <conditionalFormatting sqref="D980">
    <cfRule type="containsText" dxfId="8" priority="7" operator="containsText" text="&lt;!--">
      <formula>NOT(ISERROR(SEARCH("&lt;!--",D980)))</formula>
    </cfRule>
    <cfRule type="expression" dxfId="7" priority="8">
      <formula>MOD(ROW(),2)=0</formula>
    </cfRule>
    <cfRule type="expression" dxfId="6" priority="9">
      <formula>MOD(ROW(),2)=1</formula>
    </cfRule>
  </conditionalFormatting>
  <conditionalFormatting sqref="D983">
    <cfRule type="containsText" dxfId="5" priority="4" operator="containsText" text="&lt;!--">
      <formula>NOT(ISERROR(SEARCH("&lt;!--",D983)))</formula>
    </cfRule>
    <cfRule type="expression" dxfId="4" priority="5">
      <formula>MOD(ROW(),2)=0</formula>
    </cfRule>
    <cfRule type="expression" dxfId="3" priority="6">
      <formula>MOD(ROW(),2)=1</formula>
    </cfRule>
  </conditionalFormatting>
  <conditionalFormatting sqref="D986">
    <cfRule type="containsText" dxfId="2" priority="1" operator="containsText" text="&lt;!--">
      <formula>NOT(ISERROR(SEARCH("&lt;!--",D986)))</formula>
    </cfRule>
    <cfRule type="expression" dxfId="1" priority="2">
      <formula>MOD(ROW(),2)=0</formula>
    </cfRule>
    <cfRule type="expression" dxfId="0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.75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>&lt;Coin Percent="0.6" /&gt;</v>
      </c>
    </row>
    <row r="5" spans="1:7">
      <c r="A5" s="200">
        <v>3</v>
      </c>
      <c r="D5" s="195">
        <v>0.4</v>
      </c>
      <c r="E5" s="195" t="s">
        <v>2651</v>
      </c>
      <c r="G5" s="195" t="str">
        <f t="shared" si="0"/>
        <v>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>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>&lt;Prop Percent="0.07" Source="Expression" List="" /&gt;</v>
      </c>
    </row>
    <row r="10" spans="1:7">
      <c r="A10" s="200">
        <v>3</v>
      </c>
      <c r="D10" s="195">
        <v>0.43</v>
      </c>
      <c r="E10" s="195" t="s">
        <v>2651</v>
      </c>
      <c r="G10" s="195" t="str">
        <f t="shared" si="0"/>
        <v>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>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>&lt;Prop Percent="0.15" Source="Expression" List="" /&gt;</v>
      </c>
    </row>
    <row r="15" spans="1:7">
      <c r="A15" s="200">
        <v>3</v>
      </c>
      <c r="D15" s="195">
        <v>0.45</v>
      </c>
      <c r="E15" s="195" t="s">
        <v>2650</v>
      </c>
      <c r="G15" s="195" t="str">
        <f t="shared" si="0"/>
        <v>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>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>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>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2640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>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106" priority="13" operator="containsText" text="&lt;!--">
      <formula>NOT(ISERROR(SEARCH("&lt;!--",A1)))</formula>
    </cfRule>
    <cfRule type="expression" dxfId="105" priority="14">
      <formula>MOD(ROW(),2)=0</formula>
    </cfRule>
    <cfRule type="expression" dxfId="104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/>
  <dimension ref="A1:H562"/>
  <sheetViews>
    <sheetView zoomScale="90" zoomScaleNormal="90" workbookViewId="0">
      <pane xSplit="4" ySplit="1" topLeftCell="E537" activePane="bottomRight" state="frozen"/>
      <selection pane="topRight" activeCell="E1" sqref="E1"/>
      <selection pane="bottomLeft" activeCell="A2" sqref="A2"/>
      <selection pane="bottomRight" activeCell="H555" sqref="H555:H556"/>
    </sheetView>
  </sheetViews>
  <sheetFormatPr defaultColWidth="8.875" defaultRowHeight="14.2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05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ref="H106:H131" si="2">IF(A106=1,"&lt;Module Name="""&amp;B106&amp;""" Desc="""&amp;C106&amp;"""&gt;",IF(A106=2,"  &lt;File Name="""&amp;D106&amp;""" Path="""&amp;F106&amp;D106&amp;""" Type="""&amp;E106&amp;""" Enable="""&amp;G106&amp;""" /&gt;",IF(A106=3,"&lt;/Module&gt;","")))</f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2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2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2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2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2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2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2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2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2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2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2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2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2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2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2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2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2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2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2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2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2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2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2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2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2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3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3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04" si="4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4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4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ref="H205:H259" si="5">IF(A205=1,"&lt;Module Name="""&amp;B205&amp;""" Desc="""&amp;C205&amp;"""&gt;",IF(A205=2,"  &lt;File Name="""&amp;D205&amp;""" Path="""&amp;F205&amp;D205&amp;""" Type="""&amp;E205&amp;""" Enable="""&amp;G205&amp;""" /&gt;",IF(A205=3,"&lt;/Module&gt;","")))</f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5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5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5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5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5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5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5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5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5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5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5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5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5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5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5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5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5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5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5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5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5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5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5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5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5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5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5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5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5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5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5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5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5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5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5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5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5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5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5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5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5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5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5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5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5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5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5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5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5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5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5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5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5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5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280" si="6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6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6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6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6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6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6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6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6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6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6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6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6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6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6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6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6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6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6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6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6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ref="H281:H323" si="7">IF(A281=1,"&lt;Module Name="""&amp;B281&amp;""" Desc="""&amp;C281&amp;"""&gt;",IF(A281=2,"  &lt;File Name="""&amp;D281&amp;""" Path="""&amp;F281&amp;D281&amp;""" Type="""&amp;E281&amp;""" Enable="""&amp;G281&amp;""" /&gt;",IF(A281=3,"&lt;/Module&gt;","")))</f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7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7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7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7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7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7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7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7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7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7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7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7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7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7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7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7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7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7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7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7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7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7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7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7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7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7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7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7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7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7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7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7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7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7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7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7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7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7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7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7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7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7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73" si="8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8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8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8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8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8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8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8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8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8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8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8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8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8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8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8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8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8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8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8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8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8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8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8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8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8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8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8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8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8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8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8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8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8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8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8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8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8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8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8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8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8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8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8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8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8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8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8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8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8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ref="H374:H387" si="9">IF(A374=1,"&lt;Module Name="""&amp;B374&amp;""" Desc="""&amp;C374&amp;"""&gt;",IF(A374=2,"  &lt;File Name="""&amp;D374&amp;""" Path="""&amp;F374&amp;D374&amp;""" Type="""&amp;E374&amp;""" Enable="""&amp;G374&amp;""" /&gt;",IF(A374=3,"&lt;/Module&gt;","")))</f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9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9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9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9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9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9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9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9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9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9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9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9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9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24" si="10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10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10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10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10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10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10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10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10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10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10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10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10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10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10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10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10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10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10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10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10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10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10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10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10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10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10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10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10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10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10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10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10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10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10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10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10"/>
        <v>&lt;/Module&gt;</v>
      </c>
    </row>
    <row r="425" spans="1:8">
      <c r="A425" s="140">
        <v>1</v>
      </c>
      <c r="B425" s="141" t="s">
        <v>2667</v>
      </c>
      <c r="C425" s="142" t="s">
        <v>2665</v>
      </c>
      <c r="D425" s="142"/>
      <c r="E425" s="142"/>
      <c r="F425" s="142"/>
      <c r="G425" s="143"/>
      <c r="H425" s="3" t="str">
        <f t="shared" ref="H425:H452" si="11">IF(A425=1,"&lt;Module Name="""&amp;B425&amp;""" Desc="""&amp;C425&amp;"""&gt;",IF(A425=2,"  &lt;File Name="""&amp;D425&amp;""" Path="""&amp;F425&amp;D425&amp;""" Type="""&amp;E425&amp;""" Enable="""&amp;G425&amp;""" /&gt;",IF(A425=3,"&lt;/Module&gt;","")))</f>
        <v>&lt;Module Name="Garden" Desc="庄园页"&gt;</v>
      </c>
    </row>
    <row r="426" spans="1:8">
      <c r="A426" s="137">
        <v>2</v>
      </c>
      <c r="D426" s="3" t="s">
        <v>2774</v>
      </c>
      <c r="E426" s="3" t="s">
        <v>2163</v>
      </c>
      <c r="F426" s="3" t="s">
        <v>2666</v>
      </c>
      <c r="G426" s="1">
        <v>1</v>
      </c>
      <c r="H426" s="3" t="str">
        <f t="shared" si="11"/>
        <v xml:space="preserve">  &lt;File Name="01to02" Path="Garden/View/01to02" Type="Image" Enable="1" /&gt;</v>
      </c>
    </row>
    <row r="427" spans="1:8">
      <c r="A427" s="137">
        <v>2</v>
      </c>
      <c r="D427" s="3" t="s">
        <v>2775</v>
      </c>
      <c r="E427" s="3" t="s">
        <v>2163</v>
      </c>
      <c r="F427" s="3" t="s">
        <v>2666</v>
      </c>
      <c r="G427" s="1">
        <v>1</v>
      </c>
      <c r="H427" s="3" t="str">
        <f t="shared" si="11"/>
        <v xml:space="preserve">  &lt;File Name="02to03" Path="Garden/View/02to03" Type="Image" Enable="1" /&gt;</v>
      </c>
    </row>
    <row r="428" spans="1:8">
      <c r="A428" s="137">
        <v>2</v>
      </c>
      <c r="D428" s="3" t="s">
        <v>2719</v>
      </c>
      <c r="E428" s="3" t="s">
        <v>2163</v>
      </c>
      <c r="F428" s="3" t="s">
        <v>2666</v>
      </c>
      <c r="G428" s="1">
        <v>1</v>
      </c>
      <c r="H428" s="3" t="str">
        <f t="shared" ref="H428" si="12">IF(A428=1,"&lt;Module Name="""&amp;B428&amp;""" Desc="""&amp;C428&amp;"""&gt;",IF(A428=2,"  &lt;File Name="""&amp;D428&amp;""" Path="""&amp;F428&amp;D428&amp;""" Type="""&amp;E428&amp;""" Enable="""&amp;G428&amp;""" /&gt;",IF(A428=3,"&lt;/Module&gt;","")))</f>
        <v xml:space="preserve">  &lt;File Name="addfriend" Path="Garden/View/addfriend" Type="Image" Enable="1" /&gt;</v>
      </c>
    </row>
    <row r="429" spans="1:8">
      <c r="A429" s="137">
        <v>2</v>
      </c>
      <c r="D429" s="3" t="s">
        <v>2720</v>
      </c>
      <c r="E429" s="3" t="s">
        <v>2163</v>
      </c>
      <c r="F429" s="3" t="s">
        <v>2666</v>
      </c>
      <c r="G429" s="1">
        <v>1</v>
      </c>
      <c r="H429" s="3" t="str">
        <f t="shared" si="11"/>
        <v xml:space="preserve">  &lt;File Name="add_friend_flag" Path="Garden/View/add_friend_flag" Type="Image" Enable="1" /&gt;</v>
      </c>
    </row>
    <row r="430" spans="1:8">
      <c r="A430" s="137">
        <v>2</v>
      </c>
      <c r="D430" s="3" t="s">
        <v>2776</v>
      </c>
      <c r="E430" s="3" t="s">
        <v>2163</v>
      </c>
      <c r="F430" s="3" t="s">
        <v>2666</v>
      </c>
      <c r="G430" s="1">
        <v>1</v>
      </c>
      <c r="H430" s="3" t="str">
        <f t="shared" si="11"/>
        <v xml:space="preserve">  &lt;File Name="arrow" Path="Garden/View/arrow" Type="Image" Enable="1" /&gt;</v>
      </c>
    </row>
    <row r="431" spans="1:8">
      <c r="A431" s="137">
        <v>2</v>
      </c>
      <c r="D431" s="3" t="s">
        <v>2777</v>
      </c>
      <c r="E431" s="3" t="s">
        <v>2163</v>
      </c>
      <c r="F431" s="3" t="s">
        <v>2666</v>
      </c>
      <c r="G431" s="1">
        <v>1</v>
      </c>
      <c r="H431" s="3" t="str">
        <f t="shared" si="11"/>
        <v xml:space="preserve">  &lt;File Name="arrow2" Path="Garden/View/arrow2" Type="Image" Enable="1" /&gt;</v>
      </c>
    </row>
    <row r="432" spans="1:8">
      <c r="A432" s="137">
        <v>2</v>
      </c>
      <c r="D432" s="3" t="s">
        <v>2600</v>
      </c>
      <c r="E432" s="3" t="s">
        <v>2163</v>
      </c>
      <c r="F432" s="3" t="s">
        <v>2666</v>
      </c>
      <c r="G432" s="1">
        <v>1</v>
      </c>
      <c r="H432" s="3" t="str">
        <f t="shared" si="11"/>
        <v xml:space="preserve">  &lt;File Name="avatar00" Path="Garden/View/avatar00" Type="Image" Enable="1" /&gt;</v>
      </c>
    </row>
    <row r="433" spans="1:8">
      <c r="A433" s="137">
        <v>2</v>
      </c>
      <c r="D433" s="3" t="s">
        <v>2370</v>
      </c>
      <c r="E433" s="3" t="s">
        <v>2163</v>
      </c>
      <c r="F433" s="3" t="s">
        <v>2666</v>
      </c>
      <c r="G433" s="1">
        <v>1</v>
      </c>
      <c r="H433" s="3" t="str">
        <f t="shared" si="11"/>
        <v xml:space="preserve">  &lt;File Name="avatar01" Path="Garden/View/avatar01" Type="Image" Enable="1" /&gt;</v>
      </c>
    </row>
    <row r="434" spans="1:8">
      <c r="A434" s="137">
        <v>2</v>
      </c>
      <c r="D434" s="3" t="s">
        <v>2371</v>
      </c>
      <c r="E434" s="3" t="s">
        <v>2163</v>
      </c>
      <c r="F434" s="3" t="s">
        <v>2666</v>
      </c>
      <c r="G434" s="1">
        <v>1</v>
      </c>
      <c r="H434" s="3" t="str">
        <f t="shared" si="11"/>
        <v xml:space="preserve">  &lt;File Name="avatar02" Path="Garden/View/avatar02" Type="Image" Enable="1" /&gt;</v>
      </c>
    </row>
    <row r="435" spans="1:8">
      <c r="A435" s="137">
        <v>2</v>
      </c>
      <c r="D435" s="3" t="s">
        <v>2372</v>
      </c>
      <c r="E435" s="3" t="s">
        <v>2163</v>
      </c>
      <c r="F435" s="3" t="s">
        <v>2666</v>
      </c>
      <c r="G435" s="1">
        <v>1</v>
      </c>
      <c r="H435" s="3" t="str">
        <f t="shared" si="11"/>
        <v xml:space="preserve">  &lt;File Name="avatar03" Path="Garden/View/avatar03" Type="Image" Enable="1" /&gt;</v>
      </c>
    </row>
    <row r="436" spans="1:8">
      <c r="A436" s="137">
        <v>2</v>
      </c>
      <c r="D436" s="3" t="s">
        <v>2373</v>
      </c>
      <c r="E436" s="3" t="s">
        <v>2163</v>
      </c>
      <c r="F436" s="3" t="s">
        <v>2666</v>
      </c>
      <c r="G436" s="1">
        <v>1</v>
      </c>
      <c r="H436" s="3" t="str">
        <f t="shared" si="11"/>
        <v xml:space="preserve">  &lt;File Name="avatar04" Path="Garden/View/avatar04" Type="Image" Enable="1" /&gt;</v>
      </c>
    </row>
    <row r="437" spans="1:8">
      <c r="A437" s="137">
        <v>2</v>
      </c>
      <c r="D437" s="3" t="s">
        <v>2374</v>
      </c>
      <c r="E437" s="3" t="s">
        <v>2163</v>
      </c>
      <c r="F437" s="3" t="s">
        <v>2666</v>
      </c>
      <c r="G437" s="1">
        <v>1</v>
      </c>
      <c r="H437" s="3" t="str">
        <f t="shared" si="11"/>
        <v xml:space="preserve">  &lt;File Name="avatar05" Path="Garden/View/avatar05" Type="Image" Enable="1" /&gt;</v>
      </c>
    </row>
    <row r="438" spans="1:8">
      <c r="A438" s="137">
        <v>2</v>
      </c>
      <c r="D438" s="3" t="s">
        <v>2375</v>
      </c>
      <c r="E438" s="3" t="s">
        <v>2163</v>
      </c>
      <c r="F438" s="3" t="s">
        <v>2666</v>
      </c>
      <c r="G438" s="1">
        <v>1</v>
      </c>
      <c r="H438" s="3" t="str">
        <f t="shared" si="11"/>
        <v xml:space="preserve">  &lt;File Name="avatar06" Path="Garden/View/avatar06" Type="Image" Enable="1" /&gt;</v>
      </c>
    </row>
    <row r="439" spans="1:8">
      <c r="A439" s="137">
        <v>2</v>
      </c>
      <c r="D439" s="3" t="s">
        <v>2601</v>
      </c>
      <c r="E439" s="3" t="s">
        <v>2163</v>
      </c>
      <c r="F439" s="3" t="s">
        <v>2666</v>
      </c>
      <c r="G439" s="1">
        <v>1</v>
      </c>
      <c r="H439" s="3" t="str">
        <f t="shared" si="11"/>
        <v xml:space="preserve">  &lt;File Name="avatar07" Path="Garden/View/avatar07" Type="Image" Enable="1" /&gt;</v>
      </c>
    </row>
    <row r="440" spans="1:8">
      <c r="A440" s="137">
        <v>2</v>
      </c>
      <c r="D440" s="3" t="s">
        <v>2602</v>
      </c>
      <c r="E440" s="3" t="s">
        <v>2163</v>
      </c>
      <c r="F440" s="3" t="s">
        <v>2666</v>
      </c>
      <c r="G440" s="1">
        <v>1</v>
      </c>
      <c r="H440" s="3" t="str">
        <f t="shared" si="11"/>
        <v xml:space="preserve">  &lt;File Name="avatar08" Path="Garden/View/avatar08" Type="Image" Enable="1" /&gt;</v>
      </c>
    </row>
    <row r="441" spans="1:8">
      <c r="A441" s="137">
        <v>2</v>
      </c>
      <c r="D441" s="3" t="s">
        <v>2603</v>
      </c>
      <c r="E441" s="3" t="s">
        <v>2163</v>
      </c>
      <c r="F441" s="3" t="s">
        <v>2666</v>
      </c>
      <c r="G441" s="1">
        <v>1</v>
      </c>
      <c r="H441" s="3" t="str">
        <f t="shared" si="11"/>
        <v xml:space="preserve">  &lt;File Name="avatar09" Path="Garden/View/avatar09" Type="Image" Enable="1" /&gt;</v>
      </c>
    </row>
    <row r="442" spans="1:8">
      <c r="A442" s="137">
        <v>2</v>
      </c>
      <c r="D442" s="3" t="s">
        <v>2604</v>
      </c>
      <c r="E442" s="3" t="s">
        <v>2163</v>
      </c>
      <c r="F442" s="3" t="s">
        <v>2666</v>
      </c>
      <c r="G442" s="1">
        <v>1</v>
      </c>
      <c r="H442" s="3" t="str">
        <f t="shared" si="11"/>
        <v xml:space="preserve">  &lt;File Name="avatar11" Path="Garden/View/avatar11" Type="Image" Enable="1" /&gt;</v>
      </c>
    </row>
    <row r="443" spans="1:8">
      <c r="A443" s="137">
        <v>2</v>
      </c>
      <c r="D443" s="3" t="s">
        <v>2605</v>
      </c>
      <c r="E443" s="3" t="s">
        <v>2163</v>
      </c>
      <c r="F443" s="3" t="s">
        <v>2666</v>
      </c>
      <c r="G443" s="1">
        <v>1</v>
      </c>
      <c r="H443" s="3" t="str">
        <f t="shared" si="11"/>
        <v xml:space="preserve">  &lt;File Name="avatar12" Path="Garden/View/avatar12" Type="Image" Enable="1" /&gt;</v>
      </c>
    </row>
    <row r="444" spans="1:8">
      <c r="A444" s="137">
        <v>2</v>
      </c>
      <c r="D444" s="3" t="s">
        <v>2606</v>
      </c>
      <c r="E444" s="3" t="s">
        <v>2163</v>
      </c>
      <c r="F444" s="3" t="s">
        <v>2666</v>
      </c>
      <c r="G444" s="1">
        <v>1</v>
      </c>
      <c r="H444" s="3" t="str">
        <f t="shared" si="11"/>
        <v xml:space="preserve">  &lt;File Name="avatar13" Path="Garden/View/avatar13" Type="Image" Enable="1" /&gt;</v>
      </c>
    </row>
    <row r="445" spans="1:8">
      <c r="A445" s="137">
        <v>2</v>
      </c>
      <c r="D445" s="3" t="s">
        <v>2607</v>
      </c>
      <c r="E445" s="3" t="s">
        <v>2163</v>
      </c>
      <c r="F445" s="3" t="s">
        <v>2666</v>
      </c>
      <c r="G445" s="1">
        <v>1</v>
      </c>
      <c r="H445" s="3" t="str">
        <f t="shared" si="11"/>
        <v xml:space="preserve">  &lt;File Name="avatar14" Path="Garden/View/avatar14" Type="Image" Enable="1" /&gt;</v>
      </c>
    </row>
    <row r="446" spans="1:8">
      <c r="A446" s="137">
        <v>2</v>
      </c>
      <c r="D446" s="3" t="s">
        <v>2608</v>
      </c>
      <c r="E446" s="3" t="s">
        <v>2163</v>
      </c>
      <c r="F446" s="3" t="s">
        <v>2666</v>
      </c>
      <c r="G446" s="1">
        <v>1</v>
      </c>
      <c r="H446" s="3" t="str">
        <f t="shared" si="11"/>
        <v xml:space="preserve">  &lt;File Name="avatar15" Path="Garden/View/avatar15" Type="Image" Enable="1" /&gt;</v>
      </c>
    </row>
    <row r="447" spans="1:8">
      <c r="A447" s="137">
        <v>2</v>
      </c>
      <c r="D447" s="3" t="s">
        <v>2609</v>
      </c>
      <c r="E447" s="3" t="s">
        <v>2163</v>
      </c>
      <c r="F447" s="3" t="s">
        <v>2666</v>
      </c>
      <c r="G447" s="1">
        <v>1</v>
      </c>
      <c r="H447" s="3" t="str">
        <f t="shared" si="11"/>
        <v xml:space="preserve">  &lt;File Name="avatar16" Path="Garden/View/avatar16" Type="Image" Enable="1" /&gt;</v>
      </c>
    </row>
    <row r="448" spans="1:8">
      <c r="A448" s="137">
        <v>2</v>
      </c>
      <c r="D448" s="3" t="s">
        <v>2610</v>
      </c>
      <c r="E448" s="3" t="s">
        <v>2163</v>
      </c>
      <c r="F448" s="3" t="s">
        <v>2666</v>
      </c>
      <c r="G448" s="1">
        <v>1</v>
      </c>
      <c r="H448" s="3" t="str">
        <f t="shared" si="11"/>
        <v xml:space="preserve">  &lt;File Name="avatar17" Path="Garden/View/avatar17" Type="Image" Enable="1" /&gt;</v>
      </c>
    </row>
    <row r="449" spans="1:8">
      <c r="A449" s="137">
        <v>2</v>
      </c>
      <c r="D449" s="3" t="s">
        <v>2611</v>
      </c>
      <c r="E449" s="3" t="s">
        <v>2163</v>
      </c>
      <c r="F449" s="3" t="s">
        <v>2666</v>
      </c>
      <c r="G449" s="1">
        <v>1</v>
      </c>
      <c r="H449" s="3" t="str">
        <f t="shared" si="11"/>
        <v xml:space="preserve">  &lt;File Name="avatar18" Path="Garden/View/avatar18" Type="Image" Enable="1" /&gt;</v>
      </c>
    </row>
    <row r="450" spans="1:8">
      <c r="A450" s="137">
        <v>2</v>
      </c>
      <c r="D450" s="3" t="s">
        <v>2612</v>
      </c>
      <c r="E450" s="3" t="s">
        <v>2163</v>
      </c>
      <c r="F450" s="3" t="s">
        <v>2666</v>
      </c>
      <c r="G450" s="1">
        <v>1</v>
      </c>
      <c r="H450" s="3" t="str">
        <f t="shared" si="11"/>
        <v xml:space="preserve">  &lt;File Name="avatar19" Path="Garden/View/avatar19" Type="Image" Enable="1" /&gt;</v>
      </c>
    </row>
    <row r="451" spans="1:8">
      <c r="A451" s="137">
        <v>2</v>
      </c>
      <c r="D451" s="3" t="s">
        <v>2613</v>
      </c>
      <c r="E451" s="3" t="s">
        <v>2163</v>
      </c>
      <c r="F451" s="3" t="s">
        <v>2666</v>
      </c>
      <c r="G451" s="1">
        <v>1</v>
      </c>
      <c r="H451" s="3" t="str">
        <f t="shared" si="11"/>
        <v xml:space="preserve">  &lt;File Name="avatar20" Path="Garden/View/avatar20" Type="Image" Enable="1" /&gt;</v>
      </c>
    </row>
    <row r="452" spans="1:8">
      <c r="A452" s="137">
        <v>2</v>
      </c>
      <c r="D452" s="3" t="s">
        <v>2614</v>
      </c>
      <c r="E452" s="3" t="s">
        <v>2163</v>
      </c>
      <c r="F452" s="3" t="s">
        <v>2666</v>
      </c>
      <c r="G452" s="1">
        <v>1</v>
      </c>
      <c r="H452" s="3" t="str">
        <f t="shared" si="11"/>
        <v xml:space="preserve">  &lt;File Name="avatar21" Path="Garden/View/avatar21" Type="Image" Enable="1" /&gt;</v>
      </c>
    </row>
    <row r="453" spans="1:8">
      <c r="A453" s="137">
        <v>2</v>
      </c>
      <c r="D453" s="3" t="s">
        <v>2615</v>
      </c>
      <c r="E453" s="3" t="s">
        <v>2163</v>
      </c>
      <c r="F453" s="3" t="s">
        <v>2666</v>
      </c>
      <c r="G453" s="1">
        <v>1</v>
      </c>
      <c r="H453" s="3" t="str">
        <f t="shared" ref="H453:H519" si="13">IF(A453=1,"&lt;Module Name="""&amp;B453&amp;""" Desc="""&amp;C453&amp;"""&gt;",IF(A453=2,"  &lt;File Name="""&amp;D453&amp;""" Path="""&amp;F453&amp;D453&amp;""" Type="""&amp;E453&amp;""" Enable="""&amp;G453&amp;""" /&gt;",IF(A453=3,"&lt;/Module&gt;","")))</f>
        <v xml:space="preserve">  &lt;File Name="avatar22" Path="Garden/View/avatar22" Type="Image" Enable="1" /&gt;</v>
      </c>
    </row>
    <row r="454" spans="1:8">
      <c r="A454" s="137">
        <v>2</v>
      </c>
      <c r="D454" s="3" t="s">
        <v>2616</v>
      </c>
      <c r="E454" s="3" t="s">
        <v>2163</v>
      </c>
      <c r="F454" s="3" t="s">
        <v>2666</v>
      </c>
      <c r="G454" s="1">
        <v>1</v>
      </c>
      <c r="H454" s="3" t="str">
        <f t="shared" si="13"/>
        <v xml:space="preserve">  &lt;File Name="avatar23" Path="Garden/View/avatar23" Type="Image" Enable="1" /&gt;</v>
      </c>
    </row>
    <row r="455" spans="1:8">
      <c r="A455" s="137">
        <v>2</v>
      </c>
      <c r="D455" s="3" t="s">
        <v>2617</v>
      </c>
      <c r="E455" s="3" t="s">
        <v>2163</v>
      </c>
      <c r="F455" s="3" t="s">
        <v>2666</v>
      </c>
      <c r="G455" s="1">
        <v>1</v>
      </c>
      <c r="H455" s="3" t="str">
        <f t="shared" si="13"/>
        <v xml:space="preserve">  &lt;File Name="avatar24" Path="Garden/View/avatar24" Type="Image" Enable="1" /&gt;</v>
      </c>
    </row>
    <row r="456" spans="1:8">
      <c r="A456" s="137">
        <v>2</v>
      </c>
      <c r="D456" s="3" t="s">
        <v>2376</v>
      </c>
      <c r="E456" s="3" t="s">
        <v>2163</v>
      </c>
      <c r="F456" s="3" t="s">
        <v>2666</v>
      </c>
      <c r="G456" s="1">
        <v>1</v>
      </c>
      <c r="H456" s="3" t="str">
        <f t="shared" si="13"/>
        <v xml:space="preserve">  &lt;File Name="avatard" Path="Garden/View/avatard" Type="Image" Enable="1" /&gt;</v>
      </c>
    </row>
    <row r="457" spans="1:8">
      <c r="A457" s="137">
        <v>2</v>
      </c>
      <c r="D457" s="3" t="s">
        <v>2377</v>
      </c>
      <c r="E457" s="3" t="s">
        <v>2163</v>
      </c>
      <c r="F457" s="3" t="s">
        <v>2666</v>
      </c>
      <c r="G457" s="1">
        <v>1</v>
      </c>
      <c r="H457" s="3" t="str">
        <f t="shared" si="13"/>
        <v xml:space="preserve">  &lt;File Name="avatarn" Path="Garden/View/avatarn" Type="Image" Enable="1" /&gt;</v>
      </c>
    </row>
    <row r="458" spans="1:8">
      <c r="A458" s="137">
        <v>2</v>
      </c>
      <c r="D458" s="3" t="s">
        <v>2378</v>
      </c>
      <c r="E458" s="3" t="s">
        <v>2163</v>
      </c>
      <c r="F458" s="3" t="s">
        <v>2666</v>
      </c>
      <c r="G458" s="1">
        <v>1</v>
      </c>
      <c r="H458" s="3" t="str">
        <f t="shared" si="13"/>
        <v xml:space="preserve">  &lt;File Name="avatarp" Path="Garden/View/avatarp" Type="Image" Enable="1" /&gt;</v>
      </c>
    </row>
    <row r="459" spans="1:8">
      <c r="A459" s="137">
        <v>2</v>
      </c>
      <c r="D459" s="3" t="s">
        <v>2379</v>
      </c>
      <c r="E459" s="3" t="s">
        <v>2163</v>
      </c>
      <c r="F459" s="3" t="s">
        <v>2666</v>
      </c>
      <c r="G459" s="1">
        <v>1</v>
      </c>
      <c r="H459" s="3" t="str">
        <f t="shared" si="13"/>
        <v xml:space="preserve">  &lt;File Name="avatars" Path="Garden/View/avatars" Type="Image" Enable="1" /&gt;</v>
      </c>
    </row>
    <row r="460" spans="1:8">
      <c r="A460" s="137">
        <v>2</v>
      </c>
      <c r="D460" s="3" t="s">
        <v>2494</v>
      </c>
      <c r="E460" s="3" t="s">
        <v>2163</v>
      </c>
      <c r="F460" s="3" t="s">
        <v>2666</v>
      </c>
      <c r="G460" s="1">
        <v>1</v>
      </c>
      <c r="H460" s="3" t="str">
        <f t="shared" si="13"/>
        <v xml:space="preserve">  &lt;File Name="avatar_default" Path="Garden/View/avatar_default" Type="Image" Enable="1" /&gt;</v>
      </c>
    </row>
    <row r="461" spans="1:8">
      <c r="A461" s="137">
        <v>2</v>
      </c>
      <c r="D461" s="3" t="s">
        <v>2276</v>
      </c>
      <c r="E461" s="3" t="s">
        <v>2163</v>
      </c>
      <c r="F461" s="3" t="s">
        <v>2666</v>
      </c>
      <c r="G461" s="1">
        <v>1</v>
      </c>
      <c r="H461" s="3" t="str">
        <f t="shared" si="13"/>
        <v xml:space="preserve">  &lt;File Name="bar01" Path="Garden/View/bar01" Type="Image" Enable="1" /&gt;</v>
      </c>
    </row>
    <row r="462" spans="1:8">
      <c r="A462" s="137">
        <v>2</v>
      </c>
      <c r="D462" s="3" t="s">
        <v>2668</v>
      </c>
      <c r="E462" s="3" t="s">
        <v>2163</v>
      </c>
      <c r="F462" s="3" t="s">
        <v>2666</v>
      </c>
      <c r="G462" s="1">
        <v>1</v>
      </c>
      <c r="H462" s="3" t="str">
        <f t="shared" si="13"/>
        <v xml:space="preserve">  &lt;File Name="bar02" Path="Garden/View/bar02" Type="Image" Enable="1" /&gt;</v>
      </c>
    </row>
    <row r="463" spans="1:8">
      <c r="A463" s="137">
        <v>2</v>
      </c>
      <c r="D463" s="3" t="s">
        <v>2721</v>
      </c>
      <c r="E463" s="3" t="s">
        <v>2163</v>
      </c>
      <c r="F463" s="3" t="s">
        <v>2666</v>
      </c>
      <c r="G463" s="1">
        <v>1</v>
      </c>
      <c r="H463" s="3" t="str">
        <f t="shared" si="13"/>
        <v xml:space="preserve">  &lt;File Name="basket" Path="Garden/View/basket" Type="Image" Enable="1" /&gt;</v>
      </c>
    </row>
    <row r="464" spans="1:8">
      <c r="A464" s="137">
        <v>2</v>
      </c>
      <c r="D464" s="3" t="s">
        <v>2669</v>
      </c>
      <c r="E464" s="3" t="s">
        <v>2163</v>
      </c>
      <c r="F464" s="3" t="s">
        <v>2666</v>
      </c>
      <c r="G464" s="1">
        <v>1</v>
      </c>
      <c r="H464" s="3" t="str">
        <f t="shared" si="13"/>
        <v xml:space="preserve">  &lt;File Name="board" Path="Garden/View/board" Type="Image" Enable="1" /&gt;</v>
      </c>
    </row>
    <row r="465" spans="1:8">
      <c r="A465" s="137">
        <v>2</v>
      </c>
      <c r="D465" s="3" t="s">
        <v>2772</v>
      </c>
      <c r="E465" s="3" t="s">
        <v>2163</v>
      </c>
      <c r="F465" s="3" t="s">
        <v>2666</v>
      </c>
      <c r="G465" s="1">
        <v>1</v>
      </c>
      <c r="H465" s="3" t="str">
        <f t="shared" si="13"/>
        <v xml:space="preserve">  &lt;File Name="boarddark_bg" Path="Garden/View/boarddark_bg" Type="Image" Enable="1" /&gt;</v>
      </c>
    </row>
    <row r="466" spans="1:8">
      <c r="A466" s="137">
        <v>2</v>
      </c>
      <c r="D466" s="3" t="s">
        <v>2770</v>
      </c>
      <c r="E466" s="3" t="s">
        <v>2163</v>
      </c>
      <c r="F466" s="3" t="s">
        <v>2666</v>
      </c>
      <c r="G466" s="1">
        <v>1</v>
      </c>
      <c r="H466" s="3" t="str">
        <f t="shared" ref="H466" si="14">IF(A466=1,"&lt;Module Name="""&amp;B466&amp;""" Desc="""&amp;C466&amp;"""&gt;",IF(A466=2,"  &lt;File Name="""&amp;D466&amp;""" Path="""&amp;F466&amp;D466&amp;""" Type="""&amp;E466&amp;""" Enable="""&amp;G466&amp;""" /&gt;",IF(A466=3,"&lt;/Module&gt;","")))</f>
        <v xml:space="preserve">  &lt;File Name="board_bg" Path="Garden/View/board_bg" Type="Image" Enable="1" /&gt;</v>
      </c>
    </row>
    <row r="467" spans="1:8">
      <c r="A467" s="137">
        <v>2</v>
      </c>
      <c r="D467" s="3" t="s">
        <v>2195</v>
      </c>
      <c r="E467" s="3" t="s">
        <v>2163</v>
      </c>
      <c r="F467" s="3" t="s">
        <v>2666</v>
      </c>
      <c r="G467" s="1">
        <v>1</v>
      </c>
      <c r="H467" s="3" t="str">
        <f t="shared" si="13"/>
        <v xml:space="preserve">  &lt;File Name="board_left" Path="Garden/View/board_left" Type="Image" Enable="1" /&gt;</v>
      </c>
    </row>
    <row r="468" spans="1:8">
      <c r="A468" s="137">
        <v>2</v>
      </c>
      <c r="D468" s="3" t="s">
        <v>2196</v>
      </c>
      <c r="E468" s="3" t="s">
        <v>2163</v>
      </c>
      <c r="F468" s="3" t="s">
        <v>2666</v>
      </c>
      <c r="G468" s="1">
        <v>1</v>
      </c>
      <c r="H468" s="3" t="str">
        <f t="shared" si="13"/>
        <v xml:space="preserve">  &lt;File Name="board_left_light" Path="Garden/View/board_left_light" Type="Image" Enable="1" /&gt;</v>
      </c>
    </row>
    <row r="469" spans="1:8">
      <c r="A469" s="137">
        <v>2</v>
      </c>
      <c r="D469" s="3" t="s">
        <v>2773</v>
      </c>
      <c r="E469" s="3" t="s">
        <v>2163</v>
      </c>
      <c r="F469" s="3" t="s">
        <v>2666</v>
      </c>
      <c r="G469" s="1">
        <v>1</v>
      </c>
      <c r="H469" s="3" t="str">
        <f t="shared" si="13"/>
        <v xml:space="preserve">  &lt;File Name="bubble" Path="Garden/View/bubble" Type="Image" Enable="1" /&gt;</v>
      </c>
    </row>
    <row r="470" spans="1:8">
      <c r="A470" s="137">
        <v>2</v>
      </c>
      <c r="D470" s="3" t="s">
        <v>2747</v>
      </c>
      <c r="E470" s="3" t="s">
        <v>2163</v>
      </c>
      <c r="F470" s="3" t="s">
        <v>2666</v>
      </c>
      <c r="G470" s="1">
        <v>1</v>
      </c>
      <c r="H470" s="3" t="str">
        <f t="shared" si="13"/>
        <v xml:space="preserve">  &lt;File Name="cancel_light" Path="Garden/View/cancel_light" Type="Image" Enable="1" /&gt;</v>
      </c>
    </row>
    <row r="471" spans="1:8">
      <c r="A471" s="137">
        <v>2</v>
      </c>
      <c r="D471" s="3" t="s">
        <v>2748</v>
      </c>
      <c r="E471" s="3" t="s">
        <v>2163</v>
      </c>
      <c r="F471" s="3" t="s">
        <v>2666</v>
      </c>
      <c r="G471" s="1">
        <v>1</v>
      </c>
      <c r="H471" s="3" t="str">
        <f t="shared" si="13"/>
        <v xml:space="preserve">  &lt;File Name="cancel_normal" Path="Garden/View/cancel_normal" Type="Image" Enable="1" /&gt;</v>
      </c>
    </row>
    <row r="472" spans="1:8">
      <c r="A472" s="137">
        <v>2</v>
      </c>
      <c r="D472" s="3" t="s">
        <v>2166</v>
      </c>
      <c r="E472" s="3" t="s">
        <v>2163</v>
      </c>
      <c r="F472" s="3" t="s">
        <v>2666</v>
      </c>
      <c r="G472" s="1">
        <v>1</v>
      </c>
      <c r="H472" s="3" t="str">
        <f t="shared" si="13"/>
        <v xml:space="preserve">  &lt;File Name="clock" Path="Garden/View/clock" Type="Image" Enable="1" /&gt;</v>
      </c>
    </row>
    <row r="473" spans="1:8">
      <c r="A473" s="137">
        <v>2</v>
      </c>
      <c r="D473" s="3" t="s">
        <v>2778</v>
      </c>
      <c r="E473" s="3" t="s">
        <v>2163</v>
      </c>
      <c r="F473" s="3" t="s">
        <v>2666</v>
      </c>
      <c r="G473" s="1">
        <v>1</v>
      </c>
      <c r="H473" s="3" t="str">
        <f t="shared" si="13"/>
        <v xml:space="preserve">  &lt;File Name="clock_big" Path="Garden/View/clock_big" Type="Image" Enable="1" /&gt;</v>
      </c>
    </row>
    <row r="474" spans="1:8">
      <c r="A474" s="137">
        <v>2</v>
      </c>
      <c r="D474" s="3" t="s">
        <v>1255</v>
      </c>
      <c r="E474" s="3" t="s">
        <v>2163</v>
      </c>
      <c r="F474" s="3" t="s">
        <v>2666</v>
      </c>
      <c r="G474" s="1">
        <v>1</v>
      </c>
      <c r="H474" s="3" t="str">
        <f t="shared" si="13"/>
        <v xml:space="preserve">  &lt;File Name="coin" Path="Garden/View/coin" Type="Image" Enable="1" /&gt;</v>
      </c>
    </row>
    <row r="475" spans="1:8">
      <c r="A475" s="137">
        <v>2</v>
      </c>
      <c r="D475" s="3" t="s">
        <v>2168</v>
      </c>
      <c r="E475" s="3" t="s">
        <v>2163</v>
      </c>
      <c r="F475" s="3" t="s">
        <v>2666</v>
      </c>
      <c r="G475" s="1">
        <v>1</v>
      </c>
      <c r="H475" s="3" t="str">
        <f t="shared" si="13"/>
        <v xml:space="preserve">  &lt;File Name="coin_bg" Path="Garden/View/coin_bg" Type="Image" Enable="1" /&gt;</v>
      </c>
    </row>
    <row r="476" spans="1:8">
      <c r="A476" s="137">
        <v>2</v>
      </c>
      <c r="D476" s="3" t="s">
        <v>2170</v>
      </c>
      <c r="E476" s="3" t="s">
        <v>2163</v>
      </c>
      <c r="F476" s="3" t="s">
        <v>2666</v>
      </c>
      <c r="G476" s="1">
        <v>1</v>
      </c>
      <c r="H476" s="3" t="str">
        <f t="shared" si="13"/>
        <v xml:space="preserve">  &lt;File Name="disable" Path="Garden/View/disable" Type="Image" Enable="1" /&gt;</v>
      </c>
    </row>
    <row r="477" spans="1:8">
      <c r="A477" s="137">
        <v>2</v>
      </c>
      <c r="D477" s="3" t="s">
        <v>2501</v>
      </c>
      <c r="E477" s="3" t="s">
        <v>2163</v>
      </c>
      <c r="F477" s="3" t="s">
        <v>2666</v>
      </c>
      <c r="G477" s="1">
        <v>1</v>
      </c>
      <c r="H477" s="3" t="str">
        <f t="shared" si="13"/>
        <v xml:space="preserve">  &lt;File Name="drink_remind" Path="Garden/View/drink_remind" Type="Image" Enable="1" /&gt;</v>
      </c>
    </row>
    <row r="478" spans="1:8">
      <c r="A478" s="137">
        <v>2</v>
      </c>
      <c r="D478" s="3" t="s">
        <v>2749</v>
      </c>
      <c r="E478" s="3" t="s">
        <v>2163</v>
      </c>
      <c r="F478" s="3" t="s">
        <v>2666</v>
      </c>
      <c r="G478" s="1">
        <v>1</v>
      </c>
      <c r="H478" s="3" t="str">
        <f t="shared" si="13"/>
        <v xml:space="preserve">  &lt;File Name="EXP" Path="Garden/View/EXP" Type="Image" Enable="1" /&gt;</v>
      </c>
    </row>
    <row r="479" spans="1:8">
      <c r="A479" s="137">
        <v>2</v>
      </c>
      <c r="D479" s="3" t="s">
        <v>2670</v>
      </c>
      <c r="E479" s="3" t="s">
        <v>2163</v>
      </c>
      <c r="F479" s="3" t="s">
        <v>2666</v>
      </c>
      <c r="G479" s="1">
        <v>1</v>
      </c>
      <c r="H479" s="3" t="str">
        <f t="shared" si="13"/>
        <v xml:space="preserve">  &lt;File Name="friend_bg" Path="Garden/View/friend_bg" Type="Image" Enable="1" /&gt;</v>
      </c>
    </row>
    <row r="480" spans="1:8">
      <c r="A480" s="137">
        <v>2</v>
      </c>
      <c r="D480" s="3" t="s">
        <v>2671</v>
      </c>
      <c r="E480" s="3" t="s">
        <v>2163</v>
      </c>
      <c r="F480" s="3" t="s">
        <v>2666</v>
      </c>
      <c r="G480" s="1">
        <v>1</v>
      </c>
      <c r="H480" s="3" t="str">
        <f t="shared" si="13"/>
        <v xml:space="preserve">  &lt;File Name="friend_big" Path="Garden/View/friend_big" Type="Image" Enable="1" /&gt;</v>
      </c>
    </row>
    <row r="481" spans="1:8">
      <c r="A481" s="137">
        <v>2</v>
      </c>
      <c r="D481" s="3" t="s">
        <v>2672</v>
      </c>
      <c r="E481" s="3" t="s">
        <v>2163</v>
      </c>
      <c r="F481" s="3" t="s">
        <v>2666</v>
      </c>
      <c r="G481" s="1">
        <v>1</v>
      </c>
      <c r="H481" s="3" t="str">
        <f t="shared" si="13"/>
        <v xml:space="preserve">  &lt;File Name="friend_small" Path="Garden/View/friend_small" Type="Image" Enable="1" /&gt;</v>
      </c>
    </row>
    <row r="482" spans="1:8">
      <c r="A482" s="137">
        <v>2</v>
      </c>
      <c r="D482" s="3" t="s">
        <v>2722</v>
      </c>
      <c r="E482" s="3" t="s">
        <v>2163</v>
      </c>
      <c r="F482" s="3" t="s">
        <v>2666</v>
      </c>
      <c r="G482" s="1">
        <v>1</v>
      </c>
      <c r="H482" s="3" t="str">
        <f t="shared" si="13"/>
        <v xml:space="preserve">  &lt;File Name="grey_mask" Path="Garden/View/grey_mask" Type="Image" Enable="1" /&gt;</v>
      </c>
    </row>
    <row r="483" spans="1:8">
      <c r="A483" s="137">
        <v>2</v>
      </c>
      <c r="D483" s="3" t="s">
        <v>909</v>
      </c>
      <c r="E483" s="3" t="s">
        <v>2163</v>
      </c>
      <c r="F483" s="3" t="s">
        <v>2666</v>
      </c>
      <c r="G483" s="1">
        <v>1</v>
      </c>
      <c r="H483" s="3" t="str">
        <f t="shared" si="13"/>
        <v xml:space="preserve">  &lt;File Name="halo" Path="Garden/View/halo" Type="Image" Enable="1" /&gt;</v>
      </c>
    </row>
    <row r="484" spans="1:8">
      <c r="A484" s="137">
        <v>2</v>
      </c>
      <c r="D484" s="3" t="s">
        <v>2673</v>
      </c>
      <c r="E484" s="3" t="s">
        <v>2163</v>
      </c>
      <c r="F484" s="3" t="s">
        <v>2666</v>
      </c>
      <c r="G484" s="1">
        <v>1</v>
      </c>
      <c r="H484" s="3" t="str">
        <f t="shared" si="13"/>
        <v xml:space="preserve">  &lt;File Name="like" Path="Garden/View/like" Type="Image" Enable="1" /&gt;</v>
      </c>
    </row>
    <row r="485" spans="1:8">
      <c r="A485" s="137">
        <v>2</v>
      </c>
      <c r="D485" s="3" t="s">
        <v>2173</v>
      </c>
      <c r="E485" s="3" t="s">
        <v>2163</v>
      </c>
      <c r="F485" s="3" t="s">
        <v>2666</v>
      </c>
      <c r="G485" s="1">
        <v>1</v>
      </c>
      <c r="H485" s="3" t="str">
        <f t="shared" si="13"/>
        <v xml:space="preserve">  &lt;File Name="limited_CHS" Path="Garden/View/limited_CHS" Type="Image" Enable="1" /&gt;</v>
      </c>
    </row>
    <row r="486" spans="1:8">
      <c r="A486" s="137">
        <v>2</v>
      </c>
      <c r="D486" s="3" t="s">
        <v>2176</v>
      </c>
      <c r="E486" s="3" t="s">
        <v>2163</v>
      </c>
      <c r="F486" s="3" t="s">
        <v>2666</v>
      </c>
      <c r="G486" s="1">
        <v>1</v>
      </c>
      <c r="H486" s="3" t="str">
        <f t="shared" si="13"/>
        <v xml:space="preserve">  &lt;File Name="limited_CHT" Path="Garden/View/limited_CHT" Type="Image" Enable="1" /&gt;</v>
      </c>
    </row>
    <row r="487" spans="1:8">
      <c r="A487" s="137">
        <v>2</v>
      </c>
      <c r="D487" s="3" t="s">
        <v>2177</v>
      </c>
      <c r="E487" s="3" t="s">
        <v>2163</v>
      </c>
      <c r="F487" s="3" t="s">
        <v>2666</v>
      </c>
      <c r="G487" s="1">
        <v>1</v>
      </c>
      <c r="H487" s="3" t="str">
        <f t="shared" si="13"/>
        <v xml:space="preserve">  &lt;File Name="limited_EN" Path="Garden/View/limited_EN" Type="Image" Enable="1" /&gt;</v>
      </c>
    </row>
    <row r="488" spans="1:8">
      <c r="A488" s="137">
        <v>2</v>
      </c>
      <c r="D488" s="3" t="s">
        <v>2178</v>
      </c>
      <c r="E488" s="3" t="s">
        <v>2163</v>
      </c>
      <c r="F488" s="3" t="s">
        <v>2666</v>
      </c>
      <c r="G488" s="1">
        <v>1</v>
      </c>
      <c r="H488" s="3" t="str">
        <f t="shared" si="13"/>
        <v xml:space="preserve">  &lt;File Name="limited_JP" Path="Garden/View/limited_JP" Type="Image" Enable="1" /&gt;</v>
      </c>
    </row>
    <row r="489" spans="1:8">
      <c r="A489" s="137">
        <v>2</v>
      </c>
      <c r="D489" s="3" t="s">
        <v>2392</v>
      </c>
      <c r="E489" s="3" t="s">
        <v>2163</v>
      </c>
      <c r="F489" s="3" t="s">
        <v>2666</v>
      </c>
      <c r="G489" s="1">
        <v>1</v>
      </c>
      <c r="H489" s="3" t="str">
        <f t="shared" si="13"/>
        <v xml:space="preserve">  &lt;File Name="lv_bg" Path="Garden/View/lv_bg" Type="Image" Enable="1" /&gt;</v>
      </c>
    </row>
    <row r="490" spans="1:8">
      <c r="A490" s="137">
        <v>2</v>
      </c>
      <c r="D490" s="3" t="s">
        <v>2180</v>
      </c>
      <c r="E490" s="3" t="s">
        <v>2163</v>
      </c>
      <c r="F490" s="3" t="s">
        <v>2666</v>
      </c>
      <c r="G490" s="1">
        <v>1</v>
      </c>
      <c r="H490" s="3" t="str">
        <f t="shared" si="13"/>
        <v xml:space="preserve">  &lt;File Name="needcoin" Path="Garden/View/needcoin" Type="Image" Enable="1" /&gt;</v>
      </c>
    </row>
    <row r="491" spans="1:8">
      <c r="A491" s="137">
        <v>2</v>
      </c>
      <c r="D491" s="3" t="s">
        <v>2181</v>
      </c>
      <c r="E491" s="3" t="s">
        <v>2163</v>
      </c>
      <c r="F491" s="3" t="s">
        <v>2666</v>
      </c>
      <c r="G491" s="1">
        <v>1</v>
      </c>
      <c r="H491" s="3" t="str">
        <f t="shared" si="13"/>
        <v xml:space="preserve">  &lt;File Name="net_no" Path="Garden/View/net_no" Type="Image" Enable="1" /&gt;</v>
      </c>
    </row>
    <row r="492" spans="1:8">
      <c r="A492" s="137">
        <v>2</v>
      </c>
      <c r="D492" s="3" t="s">
        <v>2182</v>
      </c>
      <c r="E492" s="3" t="s">
        <v>2163</v>
      </c>
      <c r="F492" s="3" t="s">
        <v>2666</v>
      </c>
      <c r="G492" s="1">
        <v>1</v>
      </c>
      <c r="H492" s="3" t="str">
        <f t="shared" si="13"/>
        <v xml:space="preserve">  &lt;File Name="nocoin" Path="Garden/View/nocoin" Type="Image" Enable="1" /&gt;</v>
      </c>
    </row>
    <row r="493" spans="1:8">
      <c r="A493" s="137">
        <v>2</v>
      </c>
      <c r="D493" s="3" t="s">
        <v>2750</v>
      </c>
      <c r="E493" s="3" t="s">
        <v>2163</v>
      </c>
      <c r="F493" s="3" t="s">
        <v>2666</v>
      </c>
      <c r="G493" s="1">
        <v>1</v>
      </c>
      <c r="H493" s="3" t="str">
        <f t="shared" si="13"/>
        <v xml:space="preserve">  &lt;File Name="ok_light" Path="Garden/View/ok_light" Type="Image" Enable="1" /&gt;</v>
      </c>
    </row>
    <row r="494" spans="1:8">
      <c r="A494" s="137">
        <v>2</v>
      </c>
      <c r="D494" s="3" t="s">
        <v>2751</v>
      </c>
      <c r="E494" s="3" t="s">
        <v>2163</v>
      </c>
      <c r="F494" s="3" t="s">
        <v>2666</v>
      </c>
      <c r="G494" s="1">
        <v>1</v>
      </c>
      <c r="H494" s="3" t="str">
        <f t="shared" si="13"/>
        <v xml:space="preserve">  &lt;File Name="ok_normal" Path="Garden/View/ok_normal" Type="Image" Enable="1" /&gt;</v>
      </c>
    </row>
    <row r="495" spans="1:8">
      <c r="A495" s="137">
        <v>2</v>
      </c>
      <c r="D495" s="3" t="s">
        <v>2396</v>
      </c>
      <c r="E495" s="3" t="s">
        <v>2163</v>
      </c>
      <c r="F495" s="3" t="s">
        <v>2666</v>
      </c>
      <c r="G495" s="1">
        <v>1</v>
      </c>
      <c r="H495" s="3" t="str">
        <f t="shared" si="13"/>
        <v xml:space="preserve">  &lt;File Name="Picture_frame" Path="Garden/View/Picture_frame" Type="Image" Enable="1" /&gt;</v>
      </c>
    </row>
    <row r="496" spans="1:8">
      <c r="A496" s="137">
        <v>2</v>
      </c>
      <c r="D496" s="3" t="s">
        <v>2674</v>
      </c>
      <c r="E496" s="3" t="s">
        <v>2163</v>
      </c>
      <c r="F496" s="3" t="s">
        <v>2666</v>
      </c>
      <c r="G496" s="1">
        <v>1</v>
      </c>
      <c r="H496" s="3" t="str">
        <f t="shared" si="13"/>
        <v xml:space="preserve">  &lt;File Name="pitch_on" Path="Garden/View/pitch_on" Type="Image" Enable="1" /&gt;</v>
      </c>
    </row>
    <row r="497" spans="1:8">
      <c r="A497" s="137">
        <v>2</v>
      </c>
      <c r="D497" s="3" t="s">
        <v>2185</v>
      </c>
      <c r="E497" s="3" t="s">
        <v>2163</v>
      </c>
      <c r="F497" s="3" t="s">
        <v>2666</v>
      </c>
      <c r="G497" s="1">
        <v>1</v>
      </c>
      <c r="H497" s="3" t="str">
        <f t="shared" si="13"/>
        <v xml:space="preserve">  &lt;File Name="red_dot" Path="Garden/View/red_dot" Type="Image" Enable="1" /&gt;</v>
      </c>
    </row>
    <row r="498" spans="1:8">
      <c r="A498" s="137">
        <v>2</v>
      </c>
      <c r="D498" s="3" t="s">
        <v>2804</v>
      </c>
      <c r="E498" s="3" t="s">
        <v>2163</v>
      </c>
      <c r="F498" s="3" t="s">
        <v>2666</v>
      </c>
      <c r="G498" s="1">
        <v>1</v>
      </c>
      <c r="H498" s="3" t="str">
        <f t="shared" ref="H498" si="15">IF(A498=1,"&lt;Module Name="""&amp;B498&amp;""" Desc="""&amp;C498&amp;"""&gt;",IF(A498=2,"  &lt;File Name="""&amp;D498&amp;""" Path="""&amp;F498&amp;D498&amp;""" Type="""&amp;E498&amp;""" Enable="""&amp;G498&amp;""" /&gt;",IF(A498=3,"&lt;/Module&gt;","")))</f>
        <v xml:space="preserve">  &lt;File Name="qr_code" Path="Garden/View/qr_code" Type="Image" Enable="1" /&gt;</v>
      </c>
    </row>
    <row r="499" spans="1:8">
      <c r="A499" s="137">
        <v>2</v>
      </c>
      <c r="D499" s="3" t="s">
        <v>2199</v>
      </c>
      <c r="E499" s="3" t="s">
        <v>2163</v>
      </c>
      <c r="F499" s="3" t="s">
        <v>2666</v>
      </c>
      <c r="G499" s="1">
        <v>1</v>
      </c>
      <c r="H499" s="3" t="str">
        <f t="shared" si="13"/>
        <v xml:space="preserve">  &lt;File Name="return_big" Path="Garden/View/return_big" Type="Image" Enable="1" /&gt;</v>
      </c>
    </row>
    <row r="500" spans="1:8">
      <c r="A500" s="137">
        <v>2</v>
      </c>
      <c r="D500" s="3" t="s">
        <v>2200</v>
      </c>
      <c r="E500" s="3" t="s">
        <v>2163</v>
      </c>
      <c r="F500" s="3" t="s">
        <v>2666</v>
      </c>
      <c r="G500" s="1">
        <v>1</v>
      </c>
      <c r="H500" s="3" t="str">
        <f t="shared" si="13"/>
        <v xml:space="preserve">  &lt;File Name="return_small" Path="Garden/View/return_small" Type="Image" Enable="1" /&gt;</v>
      </c>
    </row>
    <row r="501" spans="1:8">
      <c r="A501" s="137">
        <v>2</v>
      </c>
      <c r="D501" s="3" t="s">
        <v>2803</v>
      </c>
      <c r="E501" s="3" t="s">
        <v>2163</v>
      </c>
      <c r="F501" s="3" t="s">
        <v>2666</v>
      </c>
      <c r="G501" s="1">
        <v>2</v>
      </c>
      <c r="H501" s="3" t="str">
        <f t="shared" ref="H501" si="16">IF(A501=1,"&lt;Module Name="""&amp;B501&amp;""" Desc="""&amp;C501&amp;"""&gt;",IF(A501=2,"  &lt;File Name="""&amp;D501&amp;""" Path="""&amp;F501&amp;D501&amp;""" Type="""&amp;E501&amp;""" Enable="""&amp;G501&amp;""" /&gt;",IF(A501=3,"&lt;/Module&gt;","")))</f>
        <v xml:space="preserve">  &lt;File Name="scarecrow" Path="Garden/View/scarecrow" Type="Image" Enable="2" /&gt;</v>
      </c>
    </row>
    <row r="502" spans="1:8">
      <c r="A502" s="137">
        <v>2</v>
      </c>
      <c r="D502" s="3" t="s">
        <v>2675</v>
      </c>
      <c r="E502" s="3" t="s">
        <v>2163</v>
      </c>
      <c r="F502" s="3" t="s">
        <v>2666</v>
      </c>
      <c r="G502" s="1">
        <v>1</v>
      </c>
      <c r="H502" s="3" t="str">
        <f t="shared" si="13"/>
        <v xml:space="preserve">  &lt;File Name="seed_big" Path="Garden/View/seed_big" Type="Image" Enable="1" /&gt;</v>
      </c>
    </row>
    <row r="503" spans="1:8">
      <c r="A503" s="137">
        <v>2</v>
      </c>
      <c r="D503" s="3" t="s">
        <v>2739</v>
      </c>
      <c r="E503" s="3" t="s">
        <v>2163</v>
      </c>
      <c r="F503" s="3" t="s">
        <v>2666</v>
      </c>
      <c r="G503" s="1">
        <v>1</v>
      </c>
      <c r="H503" s="3" t="str">
        <f t="shared" si="13"/>
        <v xml:space="preserve">  &lt;File Name="seed_panel" Path="Garden/View/seed_panel" Type="Image" Enable="1" /&gt;</v>
      </c>
    </row>
    <row r="504" spans="1:8">
      <c r="A504" s="137">
        <v>2</v>
      </c>
      <c r="D504" s="3" t="s">
        <v>2676</v>
      </c>
      <c r="E504" s="3" t="s">
        <v>2163</v>
      </c>
      <c r="F504" s="3" t="s">
        <v>2666</v>
      </c>
      <c r="G504" s="1">
        <v>1</v>
      </c>
      <c r="H504" s="3" t="str">
        <f t="shared" si="13"/>
        <v xml:space="preserve">  &lt;File Name="seed_small" Path="Garden/View/seed_small" Type="Image" Enable="1" /&gt;</v>
      </c>
    </row>
    <row r="505" spans="1:8">
      <c r="A505" s="137">
        <v>2</v>
      </c>
      <c r="D505" s="3" t="s">
        <v>2723</v>
      </c>
      <c r="E505" s="3" t="s">
        <v>2163</v>
      </c>
      <c r="F505" s="3" t="s">
        <v>2666</v>
      </c>
      <c r="G505" s="1">
        <v>1</v>
      </c>
      <c r="H505" s="3" t="str">
        <f t="shared" si="13"/>
        <v xml:space="preserve">  &lt;File Name="shovel" Path="Garden/View/shovel" Type="Image" Enable="1" /&gt;</v>
      </c>
    </row>
    <row r="506" spans="1:8">
      <c r="A506" s="137">
        <v>2</v>
      </c>
      <c r="D506" s="3" t="s">
        <v>2187</v>
      </c>
      <c r="E506" s="3" t="s">
        <v>2163</v>
      </c>
      <c r="F506" s="3" t="s">
        <v>2666</v>
      </c>
      <c r="G506" s="1">
        <v>1</v>
      </c>
      <c r="H506" s="3" t="str">
        <f t="shared" si="13"/>
        <v xml:space="preserve">  &lt;File Name="special_label_activity 1" Path="Garden/View/special_label_activity 1" Type="Image" Enable="1" /&gt;</v>
      </c>
    </row>
    <row r="507" spans="1:8">
      <c r="A507" s="137">
        <v>2</v>
      </c>
      <c r="D507" s="3" t="s">
        <v>2696</v>
      </c>
      <c r="E507" s="3" t="s">
        <v>2163</v>
      </c>
      <c r="F507" s="3" t="s">
        <v>2666</v>
      </c>
      <c r="G507" s="1">
        <v>1</v>
      </c>
      <c r="H507" s="3" t="str">
        <f t="shared" si="13"/>
        <v xml:space="preserve">  &lt;File Name="steal" Path="Garden/View/steal" Type="Image" Enable="1" /&gt;</v>
      </c>
    </row>
    <row r="508" spans="1:8">
      <c r="A508" s="137">
        <v>2</v>
      </c>
      <c r="D508" s="3" t="s">
        <v>2292</v>
      </c>
      <c r="E508" s="3" t="s">
        <v>2163</v>
      </c>
      <c r="F508" s="3" t="s">
        <v>2666</v>
      </c>
      <c r="G508" s="1">
        <v>1</v>
      </c>
      <c r="H508" s="3" t="str">
        <f t="shared" si="13"/>
        <v xml:space="preserve">  &lt;File Name="tag" Path="Garden/View/tag" Type="Image" Enable="1" /&gt;</v>
      </c>
    </row>
    <row r="509" spans="1:8">
      <c r="A509" s="137">
        <v>2</v>
      </c>
      <c r="D509" s="3" t="s">
        <v>2677</v>
      </c>
      <c r="E509" s="3" t="s">
        <v>2163</v>
      </c>
      <c r="F509" s="3" t="s">
        <v>2666</v>
      </c>
      <c r="G509" s="1">
        <v>1</v>
      </c>
      <c r="H509" s="3" t="str">
        <f t="shared" si="13"/>
        <v xml:space="preserve">  &lt;File Name="time" Path="Garden/View/time" Type="Image" Enable="1" /&gt;</v>
      </c>
    </row>
    <row r="510" spans="1:8">
      <c r="A510" s="137">
        <v>2</v>
      </c>
      <c r="D510" s="3" t="s">
        <v>2188</v>
      </c>
      <c r="E510" s="3" t="s">
        <v>2163</v>
      </c>
      <c r="F510" s="3" t="s">
        <v>2666</v>
      </c>
      <c r="G510" s="1">
        <v>1</v>
      </c>
      <c r="H510" s="3" t="str">
        <f t="shared" si="13"/>
        <v xml:space="preserve">  &lt;File Name="Tips_bg" Path="Garden/View/Tips_bg" Type="Image" Enable="1" /&gt;</v>
      </c>
    </row>
    <row r="511" spans="1:8">
      <c r="A511" s="137">
        <v>2</v>
      </c>
      <c r="D511" s="3" t="s">
        <v>2678</v>
      </c>
      <c r="E511" s="3" t="s">
        <v>2163</v>
      </c>
      <c r="F511" s="3" t="s">
        <v>2666</v>
      </c>
      <c r="G511" s="1">
        <v>1</v>
      </c>
      <c r="H511" s="3" t="str">
        <f t="shared" si="13"/>
        <v xml:space="preserve">  &lt;File Name="tips_board" Path="Garden/View/tips_board" Type="Image" Enable="1" /&gt;</v>
      </c>
    </row>
    <row r="512" spans="1:8">
      <c r="A512" s="137">
        <v>2</v>
      </c>
      <c r="D512" s="3" t="s">
        <v>2697</v>
      </c>
      <c r="E512" s="3" t="s">
        <v>2163</v>
      </c>
      <c r="F512" s="3" t="s">
        <v>2666</v>
      </c>
      <c r="G512" s="1">
        <v>1</v>
      </c>
      <c r="H512" s="3" t="str">
        <f t="shared" si="13"/>
        <v xml:space="preserve">  &lt;File Name="town_bg_morning" Path="Garden/View/town_bg_morning" Type="Image" Enable="1" /&gt;</v>
      </c>
    </row>
    <row r="513" spans="1:8">
      <c r="A513" s="137">
        <v>2</v>
      </c>
      <c r="D513" s="3" t="s">
        <v>2698</v>
      </c>
      <c r="E513" s="3" t="s">
        <v>2163</v>
      </c>
      <c r="F513" s="3" t="s">
        <v>2666</v>
      </c>
      <c r="G513" s="1">
        <v>1</v>
      </c>
      <c r="H513" s="3" t="str">
        <f t="shared" si="13"/>
        <v xml:space="preserve">  &lt;File Name="town_bg_night" Path="Garden/View/town_bg_night" Type="Image" Enable="1" /&gt;</v>
      </c>
    </row>
    <row r="514" spans="1:8">
      <c r="A514" s="137">
        <v>2</v>
      </c>
      <c r="D514" s="3" t="s">
        <v>2699</v>
      </c>
      <c r="E514" s="3" t="s">
        <v>2163</v>
      </c>
      <c r="F514" s="3" t="s">
        <v>2666</v>
      </c>
      <c r="G514" s="1">
        <v>1</v>
      </c>
      <c r="H514" s="3" t="str">
        <f t="shared" si="13"/>
        <v xml:space="preserve">  &lt;File Name="town_plantbg_1x2b" Path="Garden/View/town_plantbg_1x2b" Type="Image" Enable="1" /&gt;</v>
      </c>
    </row>
    <row r="515" spans="1:8">
      <c r="A515" s="137">
        <v>2</v>
      </c>
      <c r="D515" s="3" t="s">
        <v>2700</v>
      </c>
      <c r="E515" s="3" t="s">
        <v>2163</v>
      </c>
      <c r="F515" s="3" t="s">
        <v>2666</v>
      </c>
      <c r="G515" s="1">
        <v>1</v>
      </c>
      <c r="H515" s="3" t="str">
        <f t="shared" si="13"/>
        <v xml:space="preserve">  &lt;File Name="town_plantbg_1x2f" Path="Garden/View/town_plantbg_1x2f" Type="Image" Enable="1" /&gt;</v>
      </c>
    </row>
    <row r="516" spans="1:8">
      <c r="A516" s="137">
        <v>2</v>
      </c>
      <c r="D516" s="3" t="s">
        <v>2701</v>
      </c>
      <c r="E516" s="3" t="s">
        <v>2163</v>
      </c>
      <c r="F516" s="3" t="s">
        <v>2666</v>
      </c>
      <c r="G516" s="1">
        <v>1</v>
      </c>
      <c r="H516" s="3" t="str">
        <f t="shared" si="13"/>
        <v xml:space="preserve">  &lt;File Name="town_plantbg_2x2b" Path="Garden/View/town_plantbg_2x2b" Type="Image" Enable="1" /&gt;</v>
      </c>
    </row>
    <row r="517" spans="1:8">
      <c r="A517" s="137">
        <v>2</v>
      </c>
      <c r="D517" s="3" t="s">
        <v>2702</v>
      </c>
      <c r="E517" s="3" t="s">
        <v>2163</v>
      </c>
      <c r="F517" s="3" t="s">
        <v>2666</v>
      </c>
      <c r="G517" s="1">
        <v>1</v>
      </c>
      <c r="H517" s="3" t="str">
        <f t="shared" si="13"/>
        <v xml:space="preserve">  &lt;File Name="town_plantbg_2x2f" Path="Garden/View/town_plantbg_2x2f" Type="Image" Enable="1" /&gt;</v>
      </c>
    </row>
    <row r="518" spans="1:8">
      <c r="A518" s="137">
        <v>2</v>
      </c>
      <c r="D518" s="3" t="s">
        <v>2703</v>
      </c>
      <c r="E518" s="3" t="s">
        <v>2163</v>
      </c>
      <c r="F518" s="3" t="s">
        <v>2666</v>
      </c>
      <c r="G518" s="1">
        <v>1</v>
      </c>
      <c r="H518" s="3" t="str">
        <f t="shared" si="13"/>
        <v xml:space="preserve">  &lt;File Name="town_plantbg_3x3b" Path="Garden/View/town_plantbg_3x3b" Type="Image" Enable="1" /&gt;</v>
      </c>
    </row>
    <row r="519" spans="1:8">
      <c r="A519" s="137">
        <v>2</v>
      </c>
      <c r="D519" s="3" t="s">
        <v>2704</v>
      </c>
      <c r="E519" s="3" t="s">
        <v>2163</v>
      </c>
      <c r="F519" s="3" t="s">
        <v>2666</v>
      </c>
      <c r="G519" s="1">
        <v>1</v>
      </c>
      <c r="H519" s="3" t="str">
        <f t="shared" si="13"/>
        <v xml:space="preserve">  &lt;File Name="town_plantbg_3x3f" Path="Garden/View/town_plantbg_3x3f" Type="Image" Enable="1" /&gt;</v>
      </c>
    </row>
    <row r="520" spans="1:8">
      <c r="A520" s="137">
        <v>2</v>
      </c>
      <c r="D520" s="3" t="s">
        <v>2190</v>
      </c>
      <c r="E520" s="3" t="s">
        <v>2163</v>
      </c>
      <c r="F520" s="3" t="s">
        <v>2666</v>
      </c>
      <c r="G520" s="1">
        <v>1</v>
      </c>
      <c r="H520" s="3" t="str">
        <f t="shared" ref="H520:H545" si="17">IF(A520=1,"&lt;Module Name="""&amp;B520&amp;""" Desc="""&amp;C520&amp;"""&gt;",IF(A520=2,"  &lt;File Name="""&amp;D520&amp;""" Path="""&amp;F520&amp;D520&amp;""" Type="""&amp;E520&amp;""" Enable="""&amp;G520&amp;""" /&gt;",IF(A520=3,"&lt;/Module&gt;","")))</f>
        <v xml:space="preserve">  &lt;File Name="Unlock_bg" Path="Garden/View/Unlock_bg" Type="Image" Enable="1" /&gt;</v>
      </c>
    </row>
    <row r="521" spans="1:8">
      <c r="A521" s="137">
        <v>2</v>
      </c>
      <c r="D521" s="3" t="s">
        <v>2679</v>
      </c>
      <c r="E521" s="3" t="s">
        <v>2163</v>
      </c>
      <c r="F521" s="3" t="s">
        <v>2666</v>
      </c>
      <c r="G521" s="1">
        <v>1</v>
      </c>
      <c r="H521" s="3" t="str">
        <f t="shared" ref="H521:H523" si="18">IF(A521=1,"&lt;Module Name="""&amp;B521&amp;""" Desc="""&amp;C521&amp;"""&gt;",IF(A521=2,"  &lt;File Name="""&amp;D521&amp;""" Path="""&amp;F521&amp;D521&amp;""" Type="""&amp;E521&amp;""" Enable="""&amp;G521&amp;""" /&gt;",IF(A521=3,"&lt;/Module&gt;","")))</f>
        <v xml:space="preserve">  &lt;File Name="water_big" Path="Garden/View/water_big" Type="Image" Enable="1" /&gt;</v>
      </c>
    </row>
    <row r="522" spans="1:8">
      <c r="A522" s="137">
        <v>2</v>
      </c>
      <c r="D522" s="3" t="s">
        <v>2680</v>
      </c>
      <c r="E522" s="3" t="s">
        <v>2163</v>
      </c>
      <c r="F522" s="3" t="s">
        <v>2666</v>
      </c>
      <c r="G522" s="1">
        <v>1</v>
      </c>
      <c r="H522" s="3" t="str">
        <f t="shared" si="18"/>
        <v xml:space="preserve">  &lt;File Name="water_small" Path="Garden/View/water_small" Type="Image" Enable="1" /&gt;</v>
      </c>
    </row>
    <row r="523" spans="1:8">
      <c r="A523" s="137">
        <v>2</v>
      </c>
      <c r="D523" s="3" t="s">
        <v>2681</v>
      </c>
      <c r="E523" s="3" t="s">
        <v>2163</v>
      </c>
      <c r="F523" s="3" t="s">
        <v>2666</v>
      </c>
      <c r="G523" s="1">
        <v>1</v>
      </c>
      <c r="H523" s="3" t="str">
        <f t="shared" si="18"/>
        <v xml:space="preserve">  &lt;File Name="wood_bg" Path="Garden/View/wood_bg" Type="Image" Enable="1" /&gt;</v>
      </c>
    </row>
    <row r="524" spans="1:8">
      <c r="A524" s="137">
        <v>2</v>
      </c>
      <c r="D524" s="3" t="s">
        <v>2715</v>
      </c>
      <c r="E524" s="3" t="s">
        <v>2163</v>
      </c>
      <c r="F524" s="3" t="s">
        <v>2717</v>
      </c>
      <c r="G524" s="1">
        <v>1</v>
      </c>
      <c r="H524" s="3" t="str">
        <f t="shared" si="17"/>
        <v xml:space="preserve">  &lt;File Name="fruit01" Path="Garden/Fruit/fruit01" Type="Image" Enable="1" /&gt;</v>
      </c>
    </row>
    <row r="525" spans="1:8">
      <c r="A525" s="137">
        <v>2</v>
      </c>
      <c r="D525" s="3" t="s">
        <v>2716</v>
      </c>
      <c r="E525" s="3" t="s">
        <v>2163</v>
      </c>
      <c r="F525" s="3" t="s">
        <v>2717</v>
      </c>
      <c r="G525" s="1">
        <v>1</v>
      </c>
      <c r="H525" s="3" t="str">
        <f t="shared" si="17"/>
        <v xml:space="preserve">  &lt;File Name="fruit02" Path="Garden/Fruit/fruit02" Type="Image" Enable="1" /&gt;</v>
      </c>
    </row>
    <row r="526" spans="1:8">
      <c r="A526" s="137">
        <v>2</v>
      </c>
      <c r="D526" s="3" t="s">
        <v>2752</v>
      </c>
      <c r="E526" s="3" t="s">
        <v>2163</v>
      </c>
      <c r="F526" s="3" t="s">
        <v>2717</v>
      </c>
      <c r="G526" s="1">
        <v>1</v>
      </c>
      <c r="H526" s="3" t="str">
        <f t="shared" si="17"/>
        <v xml:space="preserve">  &lt;File Name="fruit03" Path="Garden/Fruit/fruit03" Type="Image" Enable="1" /&gt;</v>
      </c>
    </row>
    <row r="527" spans="1:8">
      <c r="A527" s="137">
        <v>2</v>
      </c>
      <c r="D527" s="3" t="s">
        <v>2718</v>
      </c>
      <c r="E527" s="3" t="s">
        <v>2163</v>
      </c>
      <c r="F527" s="3" t="s">
        <v>2717</v>
      </c>
      <c r="G527" s="1">
        <v>1</v>
      </c>
      <c r="H527" s="3" t="str">
        <f t="shared" si="17"/>
        <v xml:space="preserve">  &lt;File Name="fruit04" Path="Garden/Fruit/fruit04" Type="Image" Enable="1" /&gt;</v>
      </c>
    </row>
    <row r="528" spans="1:8">
      <c r="A528" s="137">
        <v>2</v>
      </c>
      <c r="D528" s="3" t="s">
        <v>2753</v>
      </c>
      <c r="E528" s="3" t="s">
        <v>2163</v>
      </c>
      <c r="F528" s="3" t="s">
        <v>2717</v>
      </c>
      <c r="G528" s="1">
        <v>1</v>
      </c>
      <c r="H528" s="3" t="str">
        <f t="shared" si="17"/>
        <v xml:space="preserve">  &lt;File Name="fruit05" Path="Garden/Fruit/fruit05" Type="Image" Enable="1" /&gt;</v>
      </c>
    </row>
    <row r="529" spans="1:8">
      <c r="A529" s="137">
        <v>2</v>
      </c>
      <c r="D529" s="3" t="s">
        <v>2754</v>
      </c>
      <c r="E529" s="3" t="s">
        <v>2163</v>
      </c>
      <c r="F529" s="3" t="s">
        <v>2717</v>
      </c>
      <c r="G529" s="1">
        <v>1</v>
      </c>
      <c r="H529" s="3" t="str">
        <f t="shared" si="17"/>
        <v xml:space="preserve">  &lt;File Name="fruit06" Path="Garden/Fruit/fruit06" Type="Image" Enable="1" /&gt;</v>
      </c>
    </row>
    <row r="530" spans="1:8">
      <c r="A530" s="137">
        <v>2</v>
      </c>
      <c r="D530" s="3" t="s">
        <v>2755</v>
      </c>
      <c r="E530" s="3" t="s">
        <v>2163</v>
      </c>
      <c r="F530" s="3" t="s">
        <v>2717</v>
      </c>
      <c r="G530" s="1">
        <v>1</v>
      </c>
      <c r="H530" s="3" t="str">
        <f t="shared" si="17"/>
        <v xml:space="preserve">  &lt;File Name="fruit07" Path="Garden/Fruit/fruit07" Type="Image" Enable="1" /&gt;</v>
      </c>
    </row>
    <row r="531" spans="1:8">
      <c r="A531" s="137">
        <v>2</v>
      </c>
      <c r="D531" s="3" t="s">
        <v>2724</v>
      </c>
      <c r="E531" s="3" t="s">
        <v>2163</v>
      </c>
      <c r="F531" s="3" t="s">
        <v>2738</v>
      </c>
      <c r="G531" s="1">
        <v>1</v>
      </c>
      <c r="H531" s="3" t="str">
        <f t="shared" si="17"/>
        <v xml:space="preserve">  &lt;File Name="seed_blueberry_s" Path="Garden/Icon/seed_blueberry_s" Type="Image" Enable="1" /&gt;</v>
      </c>
    </row>
    <row r="532" spans="1:8">
      <c r="A532" s="137">
        <v>2</v>
      </c>
      <c r="D532" s="3" t="s">
        <v>2725</v>
      </c>
      <c r="E532" s="3" t="s">
        <v>2163</v>
      </c>
      <c r="F532" s="3" t="s">
        <v>2738</v>
      </c>
      <c r="G532" s="1">
        <v>1</v>
      </c>
      <c r="H532" s="3" t="str">
        <f t="shared" si="17"/>
        <v xml:space="preserve">  &lt;File Name="seed_blueberry_us" Path="Garden/Icon/seed_blueberry_us" Type="Image" Enable="1" /&gt;</v>
      </c>
    </row>
    <row r="533" spans="1:8">
      <c r="A533" s="137">
        <v>2</v>
      </c>
      <c r="D533" s="3" t="s">
        <v>2726</v>
      </c>
      <c r="E533" s="3" t="s">
        <v>2163</v>
      </c>
      <c r="F533" s="3" t="s">
        <v>2738</v>
      </c>
      <c r="G533" s="1">
        <v>1</v>
      </c>
      <c r="H533" s="3" t="str">
        <f t="shared" si="17"/>
        <v xml:space="preserve">  &lt;File Name="seed_hami_s" Path="Garden/Icon/seed_hami_s" Type="Image" Enable="1" /&gt;</v>
      </c>
    </row>
    <row r="534" spans="1:8">
      <c r="A534" s="137">
        <v>2</v>
      </c>
      <c r="D534" s="3" t="s">
        <v>2727</v>
      </c>
      <c r="E534" s="3" t="s">
        <v>2163</v>
      </c>
      <c r="F534" s="3" t="s">
        <v>2738</v>
      </c>
      <c r="G534" s="1">
        <v>1</v>
      </c>
      <c r="H534" s="3" t="str">
        <f t="shared" si="17"/>
        <v xml:space="preserve">  &lt;File Name="seed_hami_us" Path="Garden/Icon/seed_hami_us" Type="Image" Enable="1" /&gt;</v>
      </c>
    </row>
    <row r="535" spans="1:8">
      <c r="A535" s="137">
        <v>2</v>
      </c>
      <c r="D535" s="3" t="s">
        <v>2728</v>
      </c>
      <c r="E535" s="3" t="s">
        <v>2163</v>
      </c>
      <c r="F535" s="3" t="s">
        <v>2738</v>
      </c>
      <c r="G535" s="1">
        <v>1</v>
      </c>
      <c r="H535" s="3" t="str">
        <f t="shared" si="17"/>
        <v xml:space="preserve">  &lt;File Name="seed_pineapple_s" Path="Garden/Icon/seed_pineapple_s" Type="Image" Enable="1" /&gt;</v>
      </c>
    </row>
    <row r="536" spans="1:8">
      <c r="A536" s="137">
        <v>2</v>
      </c>
      <c r="D536" s="3" t="s">
        <v>2729</v>
      </c>
      <c r="E536" s="3" t="s">
        <v>2163</v>
      </c>
      <c r="F536" s="3" t="s">
        <v>2738</v>
      </c>
      <c r="G536" s="1">
        <v>1</v>
      </c>
      <c r="H536" s="3" t="str">
        <f t="shared" si="17"/>
        <v xml:space="preserve">  &lt;File Name="seed_pineapple_us" Path="Garden/Icon/seed_pineapple_us" Type="Image" Enable="1" /&gt;</v>
      </c>
    </row>
    <row r="537" spans="1:8">
      <c r="A537" s="137">
        <v>2</v>
      </c>
      <c r="D537" s="3" t="s">
        <v>2730</v>
      </c>
      <c r="E537" s="3" t="s">
        <v>2163</v>
      </c>
      <c r="F537" s="3" t="s">
        <v>2738</v>
      </c>
      <c r="G537" s="1">
        <v>1</v>
      </c>
      <c r="H537" s="3" t="str">
        <f t="shared" si="17"/>
        <v xml:space="preserve">  &lt;File Name="seed_pitaya_s" Path="Garden/Icon/seed_pitaya_s" Type="Image" Enable="1" /&gt;</v>
      </c>
    </row>
    <row r="538" spans="1:8">
      <c r="A538" s="137">
        <v>2</v>
      </c>
      <c r="D538" s="3" t="s">
        <v>2731</v>
      </c>
      <c r="E538" s="3" t="s">
        <v>2163</v>
      </c>
      <c r="F538" s="3" t="s">
        <v>2738</v>
      </c>
      <c r="G538" s="1">
        <v>1</v>
      </c>
      <c r="H538" s="3" t="str">
        <f t="shared" si="17"/>
        <v xml:space="preserve">  &lt;File Name="seed_pitaya_us" Path="Garden/Icon/seed_pitaya_us" Type="Image" Enable="1" /&gt;</v>
      </c>
    </row>
    <row r="539" spans="1:8">
      <c r="A539" s="137">
        <v>2</v>
      </c>
      <c r="D539" s="3" t="s">
        <v>2732</v>
      </c>
      <c r="E539" s="3" t="s">
        <v>2163</v>
      </c>
      <c r="F539" s="3" t="s">
        <v>2738</v>
      </c>
      <c r="G539" s="1">
        <v>1</v>
      </c>
      <c r="H539" s="3" t="str">
        <f t="shared" si="17"/>
        <v xml:space="preserve">  &lt;File Name="seed_raspberry_s" Path="Garden/Icon/seed_raspberry_s" Type="Image" Enable="1" /&gt;</v>
      </c>
    </row>
    <row r="540" spans="1:8">
      <c r="A540" s="137">
        <v>2</v>
      </c>
      <c r="D540" s="3" t="s">
        <v>2733</v>
      </c>
      <c r="E540" s="3" t="s">
        <v>2163</v>
      </c>
      <c r="F540" s="3" t="s">
        <v>2738</v>
      </c>
      <c r="G540" s="1">
        <v>1</v>
      </c>
      <c r="H540" s="3" t="str">
        <f t="shared" si="17"/>
        <v xml:space="preserve">  &lt;File Name="seed_raspberry_us" Path="Garden/Icon/seed_raspberry_us" Type="Image" Enable="1" /&gt;</v>
      </c>
    </row>
    <row r="541" spans="1:8">
      <c r="A541" s="137">
        <v>2</v>
      </c>
      <c r="D541" s="3" t="s">
        <v>2734</v>
      </c>
      <c r="E541" s="3" t="s">
        <v>2163</v>
      </c>
      <c r="F541" s="3" t="s">
        <v>2738</v>
      </c>
      <c r="G541" s="1">
        <v>1</v>
      </c>
      <c r="H541" s="3" t="str">
        <f t="shared" si="17"/>
        <v xml:space="preserve">  &lt;File Name="seed_strawberry_s" Path="Garden/Icon/seed_strawberry_s" Type="Image" Enable="1" /&gt;</v>
      </c>
    </row>
    <row r="542" spans="1:8">
      <c r="A542" s="137">
        <v>2</v>
      </c>
      <c r="D542" s="3" t="s">
        <v>2735</v>
      </c>
      <c r="E542" s="3" t="s">
        <v>2163</v>
      </c>
      <c r="F542" s="3" t="s">
        <v>2738</v>
      </c>
      <c r="G542" s="1">
        <v>1</v>
      </c>
      <c r="H542" s="3" t="str">
        <f t="shared" si="17"/>
        <v xml:space="preserve">  &lt;File Name="seed_strawberry_us" Path="Garden/Icon/seed_strawberry_us" Type="Image" Enable="1" /&gt;</v>
      </c>
    </row>
    <row r="543" spans="1:8">
      <c r="A543" s="137">
        <v>2</v>
      </c>
      <c r="D543" s="3" t="s">
        <v>2736</v>
      </c>
      <c r="E543" s="3" t="s">
        <v>2163</v>
      </c>
      <c r="F543" s="3" t="s">
        <v>2738</v>
      </c>
      <c r="G543" s="1">
        <v>1</v>
      </c>
      <c r="H543" s="3" t="str">
        <f t="shared" si="17"/>
        <v xml:space="preserve">  &lt;File Name="seed_watermelon_s" Path="Garden/Icon/seed_watermelon_s" Type="Image" Enable="1" /&gt;</v>
      </c>
    </row>
    <row r="544" spans="1:8">
      <c r="A544" s="137">
        <v>2</v>
      </c>
      <c r="D544" s="3" t="s">
        <v>2737</v>
      </c>
      <c r="E544" s="3" t="s">
        <v>2163</v>
      </c>
      <c r="F544" s="3" t="s">
        <v>2738</v>
      </c>
      <c r="G544" s="1">
        <v>1</v>
      </c>
      <c r="H544" s="3" t="str">
        <f t="shared" si="17"/>
        <v xml:space="preserve">  &lt;File Name="seed_watermelon_us" Path="Garden/Icon/seed_watermelon_us" Type="Image" Enable="1" /&gt;</v>
      </c>
    </row>
    <row r="545" spans="1:8">
      <c r="A545" s="137">
        <v>3</v>
      </c>
      <c r="H545" s="3" t="str">
        <f t="shared" si="17"/>
        <v>&lt;/Module&gt;</v>
      </c>
    </row>
    <row r="546" spans="1:8">
      <c r="A546" s="140">
        <v>1</v>
      </c>
      <c r="B546" s="141" t="s">
        <v>2814</v>
      </c>
      <c r="C546" s="142" t="s">
        <v>2816</v>
      </c>
      <c r="D546" s="142"/>
      <c r="E546" s="142"/>
      <c r="F546" s="142"/>
      <c r="G546" s="143"/>
      <c r="H546" s="3" t="str">
        <f t="shared" ref="H546:H562" si="19">IF(A546=1,"&lt;Module Name="""&amp;B546&amp;""" Desc="""&amp;C546&amp;"""&gt;",IF(A546=2,"  &lt;File Name="""&amp;D546&amp;""" Path="""&amp;F546&amp;D546&amp;""" Type="""&amp;E546&amp;""" Enable="""&amp;G546&amp;""" /&gt;",IF(A546=3,"&lt;/Module&gt;","")))</f>
        <v>&lt;Module Name="DrinkWaterRemind" Desc="饮水提醒设置页"&gt;</v>
      </c>
    </row>
    <row r="547" spans="1:8">
      <c r="A547" s="137">
        <v>2</v>
      </c>
      <c r="D547" s="3" t="s">
        <v>2337</v>
      </c>
      <c r="E547" s="3" t="s">
        <v>2163</v>
      </c>
      <c r="F547" s="3" t="s">
        <v>2815</v>
      </c>
      <c r="G547" s="1">
        <v>1</v>
      </c>
      <c r="H547" s="3" t="str">
        <f t="shared" si="19"/>
        <v xml:space="preserve">  &lt;File Name="bg" Path="DrinkWaterRemind/bg" Type="Image" Enable="1" /&gt;</v>
      </c>
    </row>
    <row r="548" spans="1:8">
      <c r="A548" s="137">
        <v>2</v>
      </c>
      <c r="D548" s="3" t="s">
        <v>2195</v>
      </c>
      <c r="E548" s="3" t="s">
        <v>2163</v>
      </c>
      <c r="F548" s="3" t="s">
        <v>2815</v>
      </c>
      <c r="G548" s="1">
        <v>1</v>
      </c>
      <c r="H548" s="3" t="str">
        <f t="shared" ref="H548:H561" si="20">IF(A548=1,"&lt;Module Name="""&amp;B548&amp;""" Desc="""&amp;C548&amp;"""&gt;",IF(A548=2,"  &lt;File Name="""&amp;D548&amp;""" Path="""&amp;F548&amp;D548&amp;""" Type="""&amp;E548&amp;""" Enable="""&amp;G548&amp;""" /&gt;",IF(A548=3,"&lt;/Module&gt;","")))</f>
        <v xml:space="preserve">  &lt;File Name="board_left" Path="DrinkWaterRemind/board_left" Type="Image" Enable="1" /&gt;</v>
      </c>
    </row>
    <row r="549" spans="1:8">
      <c r="A549" s="137">
        <v>2</v>
      </c>
      <c r="D549" s="3" t="s">
        <v>2196</v>
      </c>
      <c r="E549" s="3" t="s">
        <v>2163</v>
      </c>
      <c r="F549" s="3" t="s">
        <v>2815</v>
      </c>
      <c r="G549" s="1">
        <v>1</v>
      </c>
      <c r="H549" s="3" t="str">
        <f t="shared" si="20"/>
        <v xml:space="preserve">  &lt;File Name="board_left_light" Path="DrinkWaterRemind/board_left_light" Type="Image" Enable="1" /&gt;</v>
      </c>
    </row>
    <row r="550" spans="1:8">
      <c r="A550" s="137">
        <v>2</v>
      </c>
      <c r="D550" s="3" t="s">
        <v>2805</v>
      </c>
      <c r="E550" s="3" t="s">
        <v>2163</v>
      </c>
      <c r="F550" s="3" t="s">
        <v>2815</v>
      </c>
      <c r="G550" s="1">
        <v>1</v>
      </c>
      <c r="H550" s="3" t="str">
        <f t="shared" si="20"/>
        <v xml:space="preserve">  &lt;File Name="img" Path="DrinkWaterRemind/img" Type="Image" Enable="1" /&gt;</v>
      </c>
    </row>
    <row r="551" spans="1:8">
      <c r="A551" s="137">
        <v>2</v>
      </c>
      <c r="D551" s="3" t="s">
        <v>2806</v>
      </c>
      <c r="E551" s="3" t="s">
        <v>2163</v>
      </c>
      <c r="F551" s="3" t="s">
        <v>2815</v>
      </c>
      <c r="G551" s="1">
        <v>1</v>
      </c>
      <c r="H551" s="3" t="str">
        <f t="shared" si="20"/>
        <v xml:space="preserve">  &lt;File Name="nodisturb_b" Path="DrinkWaterRemind/nodisturb_b" Type="Image" Enable="1" /&gt;</v>
      </c>
    </row>
    <row r="552" spans="1:8">
      <c r="A552" s="137">
        <v>2</v>
      </c>
      <c r="D552" s="3" t="s">
        <v>2807</v>
      </c>
      <c r="E552" s="3" t="s">
        <v>2163</v>
      </c>
      <c r="F552" s="3" t="s">
        <v>2815</v>
      </c>
      <c r="G552" s="1">
        <v>1</v>
      </c>
      <c r="H552" s="3" t="str">
        <f t="shared" si="20"/>
        <v xml:space="preserve">  &lt;File Name="nodisturb_s" Path="DrinkWaterRemind/nodisturb_s" Type="Image" Enable="1" /&gt;</v>
      </c>
    </row>
    <row r="553" spans="1:8">
      <c r="A553" s="137">
        <v>2</v>
      </c>
      <c r="D553" s="3" t="s">
        <v>2808</v>
      </c>
      <c r="E553" s="3" t="s">
        <v>2163</v>
      </c>
      <c r="F553" s="3" t="s">
        <v>2815</v>
      </c>
      <c r="G553" s="1">
        <v>1</v>
      </c>
      <c r="H553" s="3" t="str">
        <f t="shared" si="20"/>
        <v xml:space="preserve">  &lt;File Name="remind_b" Path="DrinkWaterRemind/remind_b" Type="Image" Enable="1" /&gt;</v>
      </c>
    </row>
    <row r="554" spans="1:8">
      <c r="A554" s="137">
        <v>2</v>
      </c>
      <c r="D554" s="3" t="s">
        <v>2809</v>
      </c>
      <c r="E554" s="3" t="s">
        <v>2163</v>
      </c>
      <c r="F554" s="3" t="s">
        <v>2815</v>
      </c>
      <c r="G554" s="1">
        <v>1</v>
      </c>
      <c r="H554" s="3" t="str">
        <f t="shared" si="20"/>
        <v xml:space="preserve">  &lt;File Name="remind_s" Path="DrinkWaterRemind/remind_s" Type="Image" Enable="1" /&gt;</v>
      </c>
    </row>
    <row r="555" spans="1:8">
      <c r="A555" s="137">
        <v>2</v>
      </c>
      <c r="D555" s="3" t="s">
        <v>2817</v>
      </c>
      <c r="E555" s="3" t="s">
        <v>2163</v>
      </c>
      <c r="F555" s="3" t="s">
        <v>2815</v>
      </c>
      <c r="G555" s="1">
        <v>1</v>
      </c>
      <c r="H555" s="3" t="str">
        <f t="shared" ref="H555:H556" si="21">IF(A555=1,"&lt;Module Name="""&amp;B555&amp;""" Desc="""&amp;C555&amp;"""&gt;",IF(A555=2,"  &lt;File Name="""&amp;D555&amp;""" Path="""&amp;F555&amp;D555&amp;""" Type="""&amp;E555&amp;""" Enable="""&amp;G555&amp;""" /&gt;",IF(A555=3,"&lt;/Module&gt;","")))</f>
        <v xml:space="preserve">  &lt;File Name="return_b" Path="DrinkWaterRemind/return_b" Type="Image" Enable="1" /&gt;</v>
      </c>
    </row>
    <row r="556" spans="1:8">
      <c r="A556" s="137">
        <v>2</v>
      </c>
      <c r="D556" s="3" t="s">
        <v>2818</v>
      </c>
      <c r="E556" s="3" t="s">
        <v>2163</v>
      </c>
      <c r="F556" s="3" t="s">
        <v>2815</v>
      </c>
      <c r="G556" s="1">
        <v>1</v>
      </c>
      <c r="H556" s="3" t="str">
        <f t="shared" si="21"/>
        <v xml:space="preserve">  &lt;File Name="return_s" Path="DrinkWaterRemind/return_s" Type="Image" Enable="1" /&gt;</v>
      </c>
    </row>
    <row r="557" spans="1:8">
      <c r="A557" s="137">
        <v>2</v>
      </c>
      <c r="D557" s="3" t="s">
        <v>2810</v>
      </c>
      <c r="E557" s="3" t="s">
        <v>2163</v>
      </c>
      <c r="F557" s="3" t="s">
        <v>2815</v>
      </c>
      <c r="G557" s="1">
        <v>1</v>
      </c>
      <c r="H557" s="3" t="str">
        <f t="shared" si="20"/>
        <v xml:space="preserve">  &lt;File Name="time_b" Path="DrinkWaterRemind/time_b" Type="Image" Enable="1" /&gt;</v>
      </c>
    </row>
    <row r="558" spans="1:8">
      <c r="A558" s="137">
        <v>2</v>
      </c>
      <c r="D558" s="3" t="s">
        <v>2811</v>
      </c>
      <c r="E558" s="3" t="s">
        <v>2163</v>
      </c>
      <c r="F558" s="3" t="s">
        <v>2815</v>
      </c>
      <c r="G558" s="1">
        <v>1</v>
      </c>
      <c r="H558" s="3" t="str">
        <f t="shared" si="20"/>
        <v xml:space="preserve">  &lt;File Name="time_board_b" Path="DrinkWaterRemind/time_board_b" Type="Image" Enable="1" /&gt;</v>
      </c>
    </row>
    <row r="559" spans="1:8">
      <c r="A559" s="137">
        <v>2</v>
      </c>
      <c r="D559" s="3" t="s">
        <v>2812</v>
      </c>
      <c r="E559" s="3" t="s">
        <v>2163</v>
      </c>
      <c r="F559" s="3" t="s">
        <v>2815</v>
      </c>
      <c r="G559" s="1">
        <v>1</v>
      </c>
      <c r="H559" s="3" t="str">
        <f t="shared" si="20"/>
        <v xml:space="preserve">  &lt;File Name="time_board_s" Path="DrinkWaterRemind/time_board_s" Type="Image" Enable="1" /&gt;</v>
      </c>
    </row>
    <row r="560" spans="1:8">
      <c r="A560" s="137">
        <v>2</v>
      </c>
      <c r="D560" s="3" t="s">
        <v>2813</v>
      </c>
      <c r="E560" s="3" t="s">
        <v>2163</v>
      </c>
      <c r="F560" s="3" t="s">
        <v>2815</v>
      </c>
      <c r="G560" s="1">
        <v>1</v>
      </c>
      <c r="H560" s="3" t="str">
        <f t="shared" si="20"/>
        <v xml:space="preserve">  &lt;File Name="time_s" Path="DrinkWaterRemind/time_s" Type="Image" Enable="1" /&gt;</v>
      </c>
    </row>
    <row r="561" spans="1:8">
      <c r="A561" s="137">
        <v>2</v>
      </c>
      <c r="D561" s="3" t="s">
        <v>2346</v>
      </c>
      <c r="E561" s="3" t="s">
        <v>2163</v>
      </c>
      <c r="F561" s="3" t="s">
        <v>2815</v>
      </c>
      <c r="G561" s="1">
        <v>1</v>
      </c>
      <c r="H561" s="3" t="str">
        <f t="shared" si="20"/>
        <v xml:space="preserve">  &lt;File Name="title_bg" Path="DrinkWaterRemind/title_bg" Type="Image" Enable="1" /&gt;</v>
      </c>
    </row>
    <row r="562" spans="1:8">
      <c r="A562" s="137">
        <v>3</v>
      </c>
      <c r="H562" s="3" t="str">
        <f t="shared" si="19"/>
        <v>&lt;/Module&gt;</v>
      </c>
    </row>
  </sheetData>
  <phoneticPr fontId="16" type="noConversion"/>
  <conditionalFormatting sqref="A1:H1048576">
    <cfRule type="containsText" dxfId="103" priority="1" operator="containsText" text="&lt;!--">
      <formula>NOT(ISERROR(SEARCH("&lt;!--",A1)))</formula>
    </cfRule>
    <cfRule type="expression" dxfId="102" priority="2">
      <formula>MOD(ROW(),2)=0</formula>
    </cfRule>
    <cfRule type="expression" dxfId="101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1" sqref="A11"/>
    </sheetView>
  </sheetViews>
  <sheetFormatPr defaultColWidth="8.875" defaultRowHeight="14.2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100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A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:D22"/>
    </sheetView>
  </sheetViews>
  <sheetFormatPr defaultColWidth="9" defaultRowHeight="12.75"/>
  <cols>
    <col min="1" max="2" width="9" style="212"/>
    <col min="3" max="3" width="11.625" style="212" bestFit="1" customWidth="1"/>
    <col min="4" max="4" width="11.625" style="212" customWidth="1"/>
    <col min="5" max="16384" width="9" style="212"/>
  </cols>
  <sheetData>
    <row r="1" spans="1:27" s="211" customFormat="1">
      <c r="A1" s="70" t="s">
        <v>2643</v>
      </c>
      <c r="B1" s="70" t="s">
        <v>2644</v>
      </c>
      <c r="C1" s="70" t="s">
        <v>2645</v>
      </c>
      <c r="D1" s="70" t="s">
        <v>2771</v>
      </c>
      <c r="E1" s="70"/>
      <c r="F1" s="70" t="s">
        <v>2649</v>
      </c>
      <c r="G1" s="70"/>
      <c r="H1" s="70"/>
      <c r="I1" s="70"/>
      <c r="J1" s="70"/>
      <c r="K1" s="70"/>
      <c r="L1" s="70"/>
      <c r="M1" s="70"/>
      <c r="N1" s="208"/>
      <c r="O1" s="209"/>
      <c r="P1" s="209"/>
      <c r="Q1" s="70"/>
      <c r="R1" s="70"/>
      <c r="S1" s="70"/>
      <c r="T1" s="70"/>
      <c r="U1" s="70"/>
      <c r="V1" s="70"/>
      <c r="W1" s="70"/>
      <c r="X1" s="70"/>
      <c r="Y1" s="210"/>
      <c r="Z1" s="70"/>
      <c r="AA1" s="70"/>
    </row>
    <row r="2" spans="1:27">
      <c r="A2" s="212" t="s">
        <v>2646</v>
      </c>
      <c r="B2" s="212" t="s">
        <v>2647</v>
      </c>
      <c r="C2" s="212" t="s">
        <v>2648</v>
      </c>
    </row>
    <row r="3" spans="1:27">
      <c r="A3" s="214">
        <v>1</v>
      </c>
      <c r="B3" s="214">
        <v>0</v>
      </c>
      <c r="C3" s="214"/>
      <c r="D3" s="214">
        <v>2</v>
      </c>
      <c r="F3" s="212" t="str">
        <f>"&lt;GardenLevel Level="""&amp;A3&amp;""" Exp="""&amp;B3&amp;""" LandCount="""&amp;D3&amp;""" /&gt;"</f>
        <v>&lt;GardenLevel Level="1" Exp="0" LandCount="2" /&gt;</v>
      </c>
    </row>
    <row r="4" spans="1:27">
      <c r="A4" s="214">
        <v>2</v>
      </c>
      <c r="B4" s="214">
        <v>10</v>
      </c>
      <c r="C4" s="214">
        <f>IF(AND(ISNUMBER(B4),ISNUMBER(B3)),B4-B3,"")</f>
        <v>10</v>
      </c>
      <c r="D4" s="214">
        <v>2</v>
      </c>
      <c r="F4" s="212" t="str">
        <f t="shared" ref="F4:F22" si="0">"&lt;GardenLevel Level="""&amp;A4&amp;""" Exp="""&amp;B4&amp;""" LandCount="""&amp;D4&amp;""" /&gt;"</f>
        <v>&lt;GardenLevel Level="2" Exp="10" LandCount="2" /&gt;</v>
      </c>
    </row>
    <row r="5" spans="1:27">
      <c r="A5" s="214">
        <v>3</v>
      </c>
      <c r="B5" s="214">
        <v>25</v>
      </c>
      <c r="C5" s="214">
        <f t="shared" ref="C5:C68" si="1">IF(AND(ISNUMBER(B5),ISNUMBER(B4)),B5-B4,"")</f>
        <v>15</v>
      </c>
      <c r="D5" s="214">
        <v>2</v>
      </c>
      <c r="F5" s="212" t="str">
        <f t="shared" si="0"/>
        <v>&lt;GardenLevel Level="3" Exp="25" LandCount="2" /&gt;</v>
      </c>
    </row>
    <row r="6" spans="1:27">
      <c r="A6" s="214">
        <v>4</v>
      </c>
      <c r="B6" s="214">
        <v>55</v>
      </c>
      <c r="C6" s="214">
        <f t="shared" si="1"/>
        <v>30</v>
      </c>
      <c r="D6" s="214">
        <v>3</v>
      </c>
      <c r="F6" s="212" t="str">
        <f t="shared" si="0"/>
        <v>&lt;GardenLevel Level="4" Exp="55" LandCount="3" /&gt;</v>
      </c>
    </row>
    <row r="7" spans="1:27">
      <c r="A7" s="214">
        <v>5</v>
      </c>
      <c r="B7" s="214">
        <v>105</v>
      </c>
      <c r="C7" s="214">
        <f t="shared" si="1"/>
        <v>50</v>
      </c>
      <c r="D7" s="214">
        <v>3</v>
      </c>
      <c r="F7" s="212" t="str">
        <f t="shared" si="0"/>
        <v>&lt;GardenLevel Level="5" Exp="105" LandCount="3" /&gt;</v>
      </c>
    </row>
    <row r="8" spans="1:27">
      <c r="A8" s="214">
        <v>6</v>
      </c>
      <c r="B8" s="214">
        <v>205</v>
      </c>
      <c r="C8" s="214">
        <f t="shared" si="1"/>
        <v>100</v>
      </c>
      <c r="D8" s="214">
        <v>3</v>
      </c>
      <c r="F8" s="212" t="str">
        <f t="shared" si="0"/>
        <v>&lt;GardenLevel Level="6" Exp="205" LandCount="3" /&gt;</v>
      </c>
    </row>
    <row r="9" spans="1:27">
      <c r="A9" s="214">
        <v>7</v>
      </c>
      <c r="B9" s="214">
        <v>355</v>
      </c>
      <c r="C9" s="214">
        <f t="shared" si="1"/>
        <v>150</v>
      </c>
      <c r="D9" s="214">
        <v>4</v>
      </c>
      <c r="F9" s="212" t="str">
        <f t="shared" si="0"/>
        <v>&lt;GardenLevel Level="7" Exp="355" LandCount="4" /&gt;</v>
      </c>
    </row>
    <row r="10" spans="1:27">
      <c r="A10" s="214">
        <v>8</v>
      </c>
      <c r="B10" s="214">
        <v>535</v>
      </c>
      <c r="C10" s="214">
        <f t="shared" si="1"/>
        <v>180</v>
      </c>
      <c r="D10" s="214">
        <v>4</v>
      </c>
      <c r="F10" s="212" t="str">
        <f t="shared" si="0"/>
        <v>&lt;GardenLevel Level="8" Exp="535" LandCount="4" /&gt;</v>
      </c>
    </row>
    <row r="11" spans="1:27">
      <c r="A11" s="214">
        <v>9</v>
      </c>
      <c r="B11" s="214">
        <v>785</v>
      </c>
      <c r="C11" s="214">
        <f t="shared" si="1"/>
        <v>250</v>
      </c>
      <c r="D11" s="214">
        <v>4</v>
      </c>
      <c r="F11" s="212" t="str">
        <f t="shared" si="0"/>
        <v>&lt;GardenLevel Level="9" Exp="785" LandCount="4" /&gt;</v>
      </c>
    </row>
    <row r="12" spans="1:27">
      <c r="A12" s="214">
        <v>10</v>
      </c>
      <c r="B12" s="214">
        <v>1135</v>
      </c>
      <c r="C12" s="214">
        <f t="shared" si="1"/>
        <v>350</v>
      </c>
      <c r="D12" s="214">
        <v>5</v>
      </c>
      <c r="F12" s="212" t="str">
        <f t="shared" si="0"/>
        <v>&lt;GardenLevel Level="10" Exp="1135" LandCount="5" /&gt;</v>
      </c>
    </row>
    <row r="13" spans="1:27">
      <c r="A13" s="214">
        <v>11</v>
      </c>
      <c r="B13" s="214">
        <f t="shared" ref="B13:B22" si="2">B12+C12</f>
        <v>1485</v>
      </c>
      <c r="C13" s="214">
        <f t="shared" ref="C13" si="3">C12+C12-C11+50</f>
        <v>500</v>
      </c>
      <c r="D13" s="214">
        <v>5</v>
      </c>
      <c r="F13" s="212" t="str">
        <f t="shared" si="0"/>
        <v>&lt;GardenLevel Level="11" Exp="1485" LandCount="5" /&gt;</v>
      </c>
    </row>
    <row r="14" spans="1:27">
      <c r="A14" s="214">
        <v>12</v>
      </c>
      <c r="B14" s="214">
        <f t="shared" si="2"/>
        <v>1985</v>
      </c>
      <c r="C14" s="214">
        <v>950</v>
      </c>
      <c r="D14" s="214">
        <v>5</v>
      </c>
      <c r="F14" s="212" t="str">
        <f t="shared" si="0"/>
        <v>&lt;GardenLevel Level="12" Exp="1985" LandCount="5" /&gt;</v>
      </c>
    </row>
    <row r="15" spans="1:27">
      <c r="A15" s="214">
        <v>13</v>
      </c>
      <c r="B15" s="214">
        <f t="shared" si="2"/>
        <v>2935</v>
      </c>
      <c r="C15" s="214">
        <f>C14+200</f>
        <v>1150</v>
      </c>
      <c r="D15" s="214">
        <v>5</v>
      </c>
      <c r="F15" s="212" t="str">
        <f t="shared" si="0"/>
        <v>&lt;GardenLevel Level="13" Exp="2935" LandCount="5" /&gt;</v>
      </c>
    </row>
    <row r="16" spans="1:27">
      <c r="A16" s="214">
        <v>14</v>
      </c>
      <c r="B16" s="214">
        <f t="shared" si="2"/>
        <v>4085</v>
      </c>
      <c r="C16" s="214">
        <f t="shared" ref="C16:C22" si="4">C15+200</f>
        <v>1350</v>
      </c>
      <c r="D16" s="214">
        <v>6</v>
      </c>
      <c r="F16" s="212" t="str">
        <f t="shared" si="0"/>
        <v>&lt;GardenLevel Level="14" Exp="4085" LandCount="6" /&gt;</v>
      </c>
    </row>
    <row r="17" spans="1:6">
      <c r="A17" s="214">
        <v>15</v>
      </c>
      <c r="B17" s="214">
        <f t="shared" si="2"/>
        <v>5435</v>
      </c>
      <c r="C17" s="214">
        <f t="shared" si="4"/>
        <v>1550</v>
      </c>
      <c r="D17" s="214">
        <v>6</v>
      </c>
      <c r="F17" s="212" t="str">
        <f t="shared" si="0"/>
        <v>&lt;GardenLevel Level="15" Exp="5435" LandCount="6" /&gt;</v>
      </c>
    </row>
    <row r="18" spans="1:6">
      <c r="A18" s="214">
        <v>16</v>
      </c>
      <c r="B18" s="214">
        <f t="shared" si="2"/>
        <v>6985</v>
      </c>
      <c r="C18" s="214">
        <f t="shared" si="4"/>
        <v>1750</v>
      </c>
      <c r="D18" s="214">
        <v>6</v>
      </c>
      <c r="F18" s="212" t="str">
        <f t="shared" si="0"/>
        <v>&lt;GardenLevel Level="16" Exp="6985" LandCount="6" /&gt;</v>
      </c>
    </row>
    <row r="19" spans="1:6">
      <c r="A19" s="214">
        <v>17</v>
      </c>
      <c r="B19" s="214">
        <f t="shared" si="2"/>
        <v>8735</v>
      </c>
      <c r="C19" s="214">
        <f t="shared" si="4"/>
        <v>1950</v>
      </c>
      <c r="D19" s="214">
        <v>6</v>
      </c>
      <c r="F19" s="212" t="str">
        <f t="shared" si="0"/>
        <v>&lt;GardenLevel Level="17" Exp="8735" LandCount="6" /&gt;</v>
      </c>
    </row>
    <row r="20" spans="1:6">
      <c r="A20" s="214">
        <v>18</v>
      </c>
      <c r="B20" s="214">
        <f t="shared" si="2"/>
        <v>10685</v>
      </c>
      <c r="C20" s="214">
        <f t="shared" si="4"/>
        <v>2150</v>
      </c>
      <c r="D20" s="214">
        <v>7</v>
      </c>
      <c r="F20" s="212" t="str">
        <f t="shared" si="0"/>
        <v>&lt;GardenLevel Level="18" Exp="10685" LandCount="7" /&gt;</v>
      </c>
    </row>
    <row r="21" spans="1:6">
      <c r="A21" s="214">
        <v>19</v>
      </c>
      <c r="B21" s="214">
        <f t="shared" si="2"/>
        <v>12835</v>
      </c>
      <c r="C21" s="214">
        <f t="shared" si="4"/>
        <v>2350</v>
      </c>
      <c r="D21" s="214">
        <v>7</v>
      </c>
      <c r="F21" s="212" t="str">
        <f t="shared" si="0"/>
        <v>&lt;GardenLevel Level="19" Exp="12835" LandCount="7" /&gt;</v>
      </c>
    </row>
    <row r="22" spans="1:6">
      <c r="A22" s="214">
        <v>20</v>
      </c>
      <c r="B22" s="214">
        <f t="shared" si="2"/>
        <v>15185</v>
      </c>
      <c r="C22" s="214">
        <f t="shared" si="4"/>
        <v>2550</v>
      </c>
      <c r="D22" s="214">
        <v>7</v>
      </c>
      <c r="F22" s="212" t="str">
        <f t="shared" si="0"/>
        <v>&lt;GardenLevel Level="20" Exp="15185" LandCount="7" /&gt;</v>
      </c>
    </row>
    <row r="23" spans="1:6">
      <c r="A23" s="214">
        <v>21</v>
      </c>
      <c r="C23" s="214" t="str">
        <f t="shared" si="1"/>
        <v/>
      </c>
      <c r="D23" s="214"/>
    </row>
    <row r="24" spans="1:6">
      <c r="A24" s="214">
        <v>22</v>
      </c>
      <c r="C24" s="214" t="str">
        <f t="shared" si="1"/>
        <v/>
      </c>
      <c r="D24" s="214"/>
    </row>
    <row r="25" spans="1:6">
      <c r="A25" s="214">
        <v>23</v>
      </c>
      <c r="C25" s="214" t="str">
        <f t="shared" si="1"/>
        <v/>
      </c>
      <c r="D25" s="214"/>
    </row>
    <row r="26" spans="1:6">
      <c r="A26" s="214">
        <v>24</v>
      </c>
      <c r="C26" s="214" t="str">
        <f t="shared" si="1"/>
        <v/>
      </c>
      <c r="D26" s="214"/>
    </row>
    <row r="27" spans="1:6">
      <c r="A27" s="214">
        <v>25</v>
      </c>
      <c r="C27" s="214" t="str">
        <f t="shared" si="1"/>
        <v/>
      </c>
      <c r="D27" s="214"/>
    </row>
    <row r="28" spans="1:6">
      <c r="A28" s="214">
        <v>26</v>
      </c>
      <c r="C28" s="214" t="str">
        <f t="shared" si="1"/>
        <v/>
      </c>
      <c r="D28" s="214"/>
    </row>
    <row r="29" spans="1:6">
      <c r="A29" s="214">
        <v>27</v>
      </c>
      <c r="C29" s="214" t="str">
        <f t="shared" si="1"/>
        <v/>
      </c>
      <c r="D29" s="214"/>
    </row>
    <row r="30" spans="1:6">
      <c r="A30" s="214">
        <v>28</v>
      </c>
      <c r="C30" s="214" t="str">
        <f t="shared" si="1"/>
        <v/>
      </c>
      <c r="D30" s="214"/>
    </row>
    <row r="31" spans="1:6">
      <c r="A31" s="214">
        <v>29</v>
      </c>
      <c r="C31" s="214" t="str">
        <f t="shared" si="1"/>
        <v/>
      </c>
      <c r="D31" s="214"/>
    </row>
    <row r="32" spans="1:6">
      <c r="A32" s="214">
        <v>30</v>
      </c>
      <c r="C32" s="214" t="str">
        <f t="shared" si="1"/>
        <v/>
      </c>
      <c r="D32" s="214"/>
    </row>
    <row r="33" spans="1:4">
      <c r="A33" s="214">
        <v>31</v>
      </c>
      <c r="C33" s="214" t="str">
        <f t="shared" si="1"/>
        <v/>
      </c>
      <c r="D33" s="214"/>
    </row>
    <row r="34" spans="1:4">
      <c r="A34" s="214">
        <v>32</v>
      </c>
      <c r="C34" s="214" t="str">
        <f t="shared" si="1"/>
        <v/>
      </c>
      <c r="D34" s="214"/>
    </row>
    <row r="35" spans="1:4">
      <c r="A35" s="214">
        <v>33</v>
      </c>
      <c r="C35" s="214" t="str">
        <f t="shared" si="1"/>
        <v/>
      </c>
      <c r="D35" s="214"/>
    </row>
    <row r="36" spans="1:4">
      <c r="A36" s="214">
        <v>34</v>
      </c>
      <c r="C36" s="214" t="str">
        <f t="shared" si="1"/>
        <v/>
      </c>
      <c r="D36" s="214"/>
    </row>
    <row r="37" spans="1:4">
      <c r="A37" s="214">
        <v>35</v>
      </c>
      <c r="C37" s="214" t="str">
        <f t="shared" si="1"/>
        <v/>
      </c>
      <c r="D37" s="214"/>
    </row>
    <row r="38" spans="1:4">
      <c r="A38" s="214">
        <v>36</v>
      </c>
      <c r="C38" s="214" t="str">
        <f t="shared" si="1"/>
        <v/>
      </c>
      <c r="D38" s="214"/>
    </row>
    <row r="39" spans="1:4">
      <c r="A39" s="214">
        <v>37</v>
      </c>
      <c r="C39" s="214" t="str">
        <f t="shared" si="1"/>
        <v/>
      </c>
      <c r="D39" s="214"/>
    </row>
    <row r="40" spans="1:4">
      <c r="A40" s="214">
        <v>38</v>
      </c>
      <c r="C40" s="214" t="str">
        <f t="shared" si="1"/>
        <v/>
      </c>
      <c r="D40" s="214"/>
    </row>
    <row r="41" spans="1:4">
      <c r="A41" s="214">
        <v>39</v>
      </c>
      <c r="C41" s="214" t="str">
        <f t="shared" si="1"/>
        <v/>
      </c>
      <c r="D41" s="214"/>
    </row>
    <row r="42" spans="1:4">
      <c r="A42" s="214">
        <v>40</v>
      </c>
      <c r="C42" s="214" t="str">
        <f t="shared" si="1"/>
        <v/>
      </c>
      <c r="D42" s="214"/>
    </row>
    <row r="43" spans="1:4">
      <c r="A43" s="214">
        <v>41</v>
      </c>
      <c r="C43" s="214" t="str">
        <f t="shared" si="1"/>
        <v/>
      </c>
      <c r="D43" s="214"/>
    </row>
    <row r="44" spans="1:4">
      <c r="A44" s="214">
        <v>42</v>
      </c>
      <c r="C44" s="214" t="str">
        <f t="shared" si="1"/>
        <v/>
      </c>
      <c r="D44" s="214"/>
    </row>
    <row r="45" spans="1:4">
      <c r="A45" s="214">
        <v>43</v>
      </c>
      <c r="C45" s="214" t="str">
        <f t="shared" si="1"/>
        <v/>
      </c>
      <c r="D45" s="214"/>
    </row>
    <row r="46" spans="1:4">
      <c r="A46" s="214">
        <v>44</v>
      </c>
      <c r="C46" s="214" t="str">
        <f t="shared" si="1"/>
        <v/>
      </c>
      <c r="D46" s="214"/>
    </row>
    <row r="47" spans="1:4">
      <c r="A47" s="214">
        <v>45</v>
      </c>
      <c r="C47" s="214" t="str">
        <f t="shared" si="1"/>
        <v/>
      </c>
      <c r="D47" s="214"/>
    </row>
    <row r="48" spans="1:4">
      <c r="A48" s="214">
        <v>46</v>
      </c>
      <c r="C48" s="214" t="str">
        <f t="shared" si="1"/>
        <v/>
      </c>
      <c r="D48" s="214"/>
    </row>
    <row r="49" spans="1:4">
      <c r="A49" s="214">
        <v>47</v>
      </c>
      <c r="C49" s="214" t="str">
        <f t="shared" si="1"/>
        <v/>
      </c>
      <c r="D49" s="214"/>
    </row>
    <row r="50" spans="1:4">
      <c r="A50" s="214">
        <v>48</v>
      </c>
      <c r="C50" s="214" t="str">
        <f t="shared" si="1"/>
        <v/>
      </c>
      <c r="D50" s="214"/>
    </row>
    <row r="51" spans="1:4">
      <c r="A51" s="214">
        <v>49</v>
      </c>
      <c r="C51" s="214" t="str">
        <f t="shared" si="1"/>
        <v/>
      </c>
      <c r="D51" s="214"/>
    </row>
    <row r="52" spans="1:4">
      <c r="A52" s="214">
        <v>50</v>
      </c>
      <c r="C52" s="214" t="str">
        <f t="shared" si="1"/>
        <v/>
      </c>
      <c r="D52" s="214"/>
    </row>
    <row r="53" spans="1:4">
      <c r="A53" s="214">
        <v>51</v>
      </c>
      <c r="C53" s="214" t="str">
        <f t="shared" si="1"/>
        <v/>
      </c>
      <c r="D53" s="214"/>
    </row>
    <row r="54" spans="1:4">
      <c r="A54" s="214">
        <v>52</v>
      </c>
      <c r="C54" s="214" t="str">
        <f t="shared" si="1"/>
        <v/>
      </c>
      <c r="D54" s="214"/>
    </row>
    <row r="55" spans="1:4">
      <c r="A55" s="214">
        <v>53</v>
      </c>
      <c r="C55" s="214" t="str">
        <f t="shared" si="1"/>
        <v/>
      </c>
      <c r="D55" s="214"/>
    </row>
    <row r="56" spans="1:4">
      <c r="A56" s="214">
        <v>54</v>
      </c>
      <c r="C56" s="214" t="str">
        <f t="shared" si="1"/>
        <v/>
      </c>
      <c r="D56" s="214"/>
    </row>
    <row r="57" spans="1:4">
      <c r="A57" s="214">
        <v>55</v>
      </c>
      <c r="C57" s="214" t="str">
        <f t="shared" si="1"/>
        <v/>
      </c>
      <c r="D57" s="214"/>
    </row>
    <row r="58" spans="1:4">
      <c r="A58" s="214">
        <v>56</v>
      </c>
      <c r="C58" s="214" t="str">
        <f t="shared" si="1"/>
        <v/>
      </c>
      <c r="D58" s="214"/>
    </row>
    <row r="59" spans="1:4">
      <c r="A59" s="214">
        <v>57</v>
      </c>
      <c r="C59" s="214" t="str">
        <f t="shared" si="1"/>
        <v/>
      </c>
      <c r="D59" s="214"/>
    </row>
    <row r="60" spans="1:4">
      <c r="A60" s="214">
        <v>58</v>
      </c>
      <c r="C60" s="214" t="str">
        <f t="shared" si="1"/>
        <v/>
      </c>
      <c r="D60" s="214"/>
    </row>
    <row r="61" spans="1:4">
      <c r="A61" s="214">
        <v>59</v>
      </c>
      <c r="C61" s="214" t="str">
        <f t="shared" si="1"/>
        <v/>
      </c>
      <c r="D61" s="214"/>
    </row>
    <row r="62" spans="1:4">
      <c r="A62" s="214">
        <v>60</v>
      </c>
      <c r="C62" s="214" t="str">
        <f t="shared" si="1"/>
        <v/>
      </c>
      <c r="D62" s="214"/>
    </row>
    <row r="63" spans="1:4">
      <c r="A63" s="214">
        <v>61</v>
      </c>
      <c r="C63" s="214" t="str">
        <f t="shared" si="1"/>
        <v/>
      </c>
      <c r="D63" s="214"/>
    </row>
    <row r="64" spans="1:4">
      <c r="A64" s="214">
        <v>62</v>
      </c>
      <c r="C64" s="214" t="str">
        <f t="shared" si="1"/>
        <v/>
      </c>
      <c r="D64" s="214"/>
    </row>
    <row r="65" spans="1:4">
      <c r="A65" s="214">
        <v>63</v>
      </c>
      <c r="C65" s="214" t="str">
        <f t="shared" si="1"/>
        <v/>
      </c>
      <c r="D65" s="214"/>
    </row>
    <row r="66" spans="1:4">
      <c r="A66" s="214">
        <v>64</v>
      </c>
      <c r="C66" s="214" t="str">
        <f t="shared" si="1"/>
        <v/>
      </c>
      <c r="D66" s="214"/>
    </row>
    <row r="67" spans="1:4">
      <c r="A67" s="214">
        <v>65</v>
      </c>
      <c r="C67" s="214" t="str">
        <f t="shared" si="1"/>
        <v/>
      </c>
      <c r="D67" s="214"/>
    </row>
    <row r="68" spans="1:4">
      <c r="A68" s="214">
        <v>66</v>
      </c>
      <c r="C68" s="214" t="str">
        <f t="shared" si="1"/>
        <v/>
      </c>
      <c r="D68" s="214"/>
    </row>
    <row r="69" spans="1:4">
      <c r="A69" s="214">
        <v>67</v>
      </c>
      <c r="C69" s="214" t="str">
        <f t="shared" ref="C69:C102" si="5">IF(AND(ISNUMBER(B69),ISNUMBER(B68)),B69-B68,"")</f>
        <v/>
      </c>
      <c r="D69" s="214"/>
    </row>
    <row r="70" spans="1:4">
      <c r="A70" s="214">
        <v>68</v>
      </c>
      <c r="C70" s="214" t="str">
        <f t="shared" si="5"/>
        <v/>
      </c>
      <c r="D70" s="214"/>
    </row>
    <row r="71" spans="1:4">
      <c r="A71" s="214">
        <v>69</v>
      </c>
      <c r="C71" s="214" t="str">
        <f t="shared" si="5"/>
        <v/>
      </c>
      <c r="D71" s="214"/>
    </row>
    <row r="72" spans="1:4">
      <c r="A72" s="214">
        <v>70</v>
      </c>
      <c r="C72" s="214" t="str">
        <f t="shared" si="5"/>
        <v/>
      </c>
      <c r="D72" s="214"/>
    </row>
    <row r="73" spans="1:4">
      <c r="A73" s="214">
        <v>71</v>
      </c>
      <c r="C73" s="214" t="str">
        <f t="shared" si="5"/>
        <v/>
      </c>
      <c r="D73" s="214"/>
    </row>
    <row r="74" spans="1:4">
      <c r="A74" s="214">
        <v>72</v>
      </c>
      <c r="C74" s="214" t="str">
        <f t="shared" si="5"/>
        <v/>
      </c>
      <c r="D74" s="214"/>
    </row>
    <row r="75" spans="1:4">
      <c r="A75" s="214">
        <v>73</v>
      </c>
      <c r="C75" s="214" t="str">
        <f t="shared" si="5"/>
        <v/>
      </c>
      <c r="D75" s="214"/>
    </row>
    <row r="76" spans="1:4">
      <c r="A76" s="214">
        <v>74</v>
      </c>
      <c r="C76" s="214" t="str">
        <f t="shared" si="5"/>
        <v/>
      </c>
      <c r="D76" s="214"/>
    </row>
    <row r="77" spans="1:4">
      <c r="A77" s="214">
        <v>75</v>
      </c>
      <c r="C77" s="214" t="str">
        <f t="shared" si="5"/>
        <v/>
      </c>
      <c r="D77" s="214"/>
    </row>
    <row r="78" spans="1:4">
      <c r="A78" s="214">
        <v>76</v>
      </c>
      <c r="C78" s="214" t="str">
        <f t="shared" si="5"/>
        <v/>
      </c>
      <c r="D78" s="214"/>
    </row>
    <row r="79" spans="1:4">
      <c r="A79" s="214">
        <v>77</v>
      </c>
      <c r="C79" s="214" t="str">
        <f t="shared" si="5"/>
        <v/>
      </c>
      <c r="D79" s="214"/>
    </row>
    <row r="80" spans="1:4">
      <c r="A80" s="214">
        <v>78</v>
      </c>
      <c r="C80" s="214" t="str">
        <f t="shared" si="5"/>
        <v/>
      </c>
      <c r="D80" s="214"/>
    </row>
    <row r="81" spans="1:4">
      <c r="A81" s="214">
        <v>79</v>
      </c>
      <c r="C81" s="214" t="str">
        <f t="shared" si="5"/>
        <v/>
      </c>
      <c r="D81" s="214"/>
    </row>
    <row r="82" spans="1:4">
      <c r="A82" s="214">
        <v>80</v>
      </c>
      <c r="C82" s="214" t="str">
        <f t="shared" si="5"/>
        <v/>
      </c>
      <c r="D82" s="214"/>
    </row>
    <row r="83" spans="1:4">
      <c r="A83" s="214">
        <v>81</v>
      </c>
      <c r="C83" s="214" t="str">
        <f t="shared" si="5"/>
        <v/>
      </c>
      <c r="D83" s="214"/>
    </row>
    <row r="84" spans="1:4">
      <c r="A84" s="214">
        <v>82</v>
      </c>
      <c r="C84" s="214" t="str">
        <f t="shared" si="5"/>
        <v/>
      </c>
      <c r="D84" s="214"/>
    </row>
    <row r="85" spans="1:4">
      <c r="A85" s="214">
        <v>83</v>
      </c>
      <c r="C85" s="214" t="str">
        <f t="shared" si="5"/>
        <v/>
      </c>
      <c r="D85" s="214"/>
    </row>
    <row r="86" spans="1:4">
      <c r="A86" s="214">
        <v>84</v>
      </c>
      <c r="C86" s="214" t="str">
        <f t="shared" si="5"/>
        <v/>
      </c>
      <c r="D86" s="214"/>
    </row>
    <row r="87" spans="1:4">
      <c r="A87" s="214">
        <v>85</v>
      </c>
      <c r="C87" s="214" t="str">
        <f t="shared" si="5"/>
        <v/>
      </c>
      <c r="D87" s="214"/>
    </row>
    <row r="88" spans="1:4">
      <c r="A88" s="214">
        <v>86</v>
      </c>
      <c r="C88" s="214" t="str">
        <f t="shared" si="5"/>
        <v/>
      </c>
      <c r="D88" s="214"/>
    </row>
    <row r="89" spans="1:4">
      <c r="A89" s="214">
        <v>87</v>
      </c>
      <c r="C89" s="214" t="str">
        <f t="shared" si="5"/>
        <v/>
      </c>
      <c r="D89" s="214"/>
    </row>
    <row r="90" spans="1:4">
      <c r="A90" s="214">
        <v>88</v>
      </c>
      <c r="C90" s="214" t="str">
        <f t="shared" si="5"/>
        <v/>
      </c>
      <c r="D90" s="214"/>
    </row>
    <row r="91" spans="1:4">
      <c r="A91" s="214">
        <v>89</v>
      </c>
      <c r="C91" s="214" t="str">
        <f t="shared" si="5"/>
        <v/>
      </c>
      <c r="D91" s="214"/>
    </row>
    <row r="92" spans="1:4">
      <c r="A92" s="214">
        <v>90</v>
      </c>
      <c r="C92" s="214" t="str">
        <f t="shared" si="5"/>
        <v/>
      </c>
      <c r="D92" s="214"/>
    </row>
    <row r="93" spans="1:4">
      <c r="A93" s="214">
        <v>91</v>
      </c>
      <c r="C93" s="214" t="str">
        <f t="shared" si="5"/>
        <v/>
      </c>
      <c r="D93" s="214"/>
    </row>
    <row r="94" spans="1:4">
      <c r="A94" s="214">
        <v>92</v>
      </c>
      <c r="C94" s="214" t="str">
        <f t="shared" si="5"/>
        <v/>
      </c>
      <c r="D94" s="214"/>
    </row>
    <row r="95" spans="1:4">
      <c r="A95" s="214">
        <v>93</v>
      </c>
      <c r="C95" s="214" t="str">
        <f t="shared" si="5"/>
        <v/>
      </c>
      <c r="D95" s="214"/>
    </row>
    <row r="96" spans="1:4">
      <c r="A96" s="214">
        <v>94</v>
      </c>
      <c r="C96" s="214" t="str">
        <f t="shared" si="5"/>
        <v/>
      </c>
      <c r="D96" s="214"/>
    </row>
    <row r="97" spans="1:4">
      <c r="A97" s="214">
        <v>95</v>
      </c>
      <c r="C97" s="214" t="str">
        <f t="shared" si="5"/>
        <v/>
      </c>
      <c r="D97" s="214"/>
    </row>
    <row r="98" spans="1:4">
      <c r="A98" s="214">
        <v>96</v>
      </c>
      <c r="C98" s="214" t="str">
        <f t="shared" si="5"/>
        <v/>
      </c>
      <c r="D98" s="214"/>
    </row>
    <row r="99" spans="1:4">
      <c r="A99" s="214">
        <v>97</v>
      </c>
      <c r="C99" s="214" t="str">
        <f t="shared" si="5"/>
        <v/>
      </c>
      <c r="D99" s="214"/>
    </row>
    <row r="100" spans="1:4">
      <c r="A100" s="214">
        <v>98</v>
      </c>
      <c r="C100" s="214" t="str">
        <f t="shared" si="5"/>
        <v/>
      </c>
      <c r="D100" s="214"/>
    </row>
    <row r="101" spans="1:4">
      <c r="A101" s="214">
        <v>99</v>
      </c>
      <c r="C101" s="214" t="str">
        <f t="shared" si="5"/>
        <v/>
      </c>
      <c r="D101" s="214"/>
    </row>
    <row r="102" spans="1:4">
      <c r="A102" s="214">
        <v>100</v>
      </c>
      <c r="C102" s="214" t="str">
        <f t="shared" si="5"/>
        <v/>
      </c>
      <c r="D102" s="214"/>
    </row>
  </sheetData>
  <phoneticPr fontId="26" type="noConversion"/>
  <conditionalFormatting sqref="X1">
    <cfRule type="cellIs" dxfId="99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5.7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9" defaultRowHeight="12.75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625" style="212" customWidth="1"/>
    <col min="5" max="5" width="8.5" style="217" bestFit="1" customWidth="1"/>
    <col min="6" max="6" width="15.125" style="217" bestFit="1" customWidth="1"/>
    <col min="7" max="7" width="8.5" style="217" bestFit="1" customWidth="1"/>
    <col min="8" max="8" width="17.125" style="217" bestFit="1" customWidth="1"/>
    <col min="9" max="9" width="17.125" style="212" bestFit="1" customWidth="1"/>
    <col min="10" max="10" width="6.375" style="212" bestFit="1" customWidth="1"/>
    <col min="11" max="11" width="13.375" style="212" bestFit="1" customWidth="1"/>
    <col min="12" max="14" width="11.375" style="212" bestFit="1" customWidth="1"/>
    <col min="15" max="17" width="11.375" style="191" bestFit="1" customWidth="1"/>
    <col min="18" max="18" width="13.125" style="191" bestFit="1" customWidth="1"/>
    <col min="19" max="19" width="9.875" style="212" bestFit="1" customWidth="1"/>
    <col min="20" max="20" width="7.125" style="212" bestFit="1" customWidth="1"/>
    <col min="21" max="21" width="9" style="212"/>
    <col min="22" max="22" width="50.625" style="212" customWidth="1"/>
    <col min="23" max="16384" width="9" style="212"/>
  </cols>
  <sheetData>
    <row r="1" spans="1:33" s="211" customFormat="1">
      <c r="A1" s="70" t="s">
        <v>2623</v>
      </c>
      <c r="B1" s="153" t="s">
        <v>2654</v>
      </c>
      <c r="C1" s="70" t="s">
        <v>2624</v>
      </c>
      <c r="D1" s="70" t="s">
        <v>2625</v>
      </c>
      <c r="E1" s="153" t="s">
        <v>2420</v>
      </c>
      <c r="F1" s="153" t="s">
        <v>2713</v>
      </c>
      <c r="G1" s="153" t="s">
        <v>2714</v>
      </c>
      <c r="H1" s="153" t="s">
        <v>2448</v>
      </c>
      <c r="I1" s="153" t="s">
        <v>2447</v>
      </c>
      <c r="J1" s="70" t="s">
        <v>2626</v>
      </c>
      <c r="K1" s="70" t="s">
        <v>2642</v>
      </c>
      <c r="L1" s="70" t="s">
        <v>2635</v>
      </c>
      <c r="M1" s="70" t="s">
        <v>2636</v>
      </c>
      <c r="N1" s="70" t="s">
        <v>2637</v>
      </c>
      <c r="O1" s="70" t="s">
        <v>2657</v>
      </c>
      <c r="P1" s="70" t="s">
        <v>2658</v>
      </c>
      <c r="Q1" s="70" t="s">
        <v>2659</v>
      </c>
      <c r="R1" s="70" t="s">
        <v>2660</v>
      </c>
      <c r="S1" s="70" t="s">
        <v>2627</v>
      </c>
      <c r="T1" s="208" t="s">
        <v>2628</v>
      </c>
      <c r="U1" s="209"/>
      <c r="V1" s="209" t="s">
        <v>2652</v>
      </c>
      <c r="W1" s="70"/>
      <c r="X1" s="70"/>
      <c r="Y1" s="70"/>
      <c r="Z1" s="70"/>
      <c r="AA1" s="70"/>
      <c r="AB1" s="70"/>
      <c r="AC1" s="70"/>
      <c r="AD1" s="70"/>
      <c r="AE1" s="210"/>
      <c r="AF1" s="70"/>
      <c r="AG1" s="70"/>
    </row>
    <row r="2" spans="1:33">
      <c r="A2" s="212" t="s">
        <v>2629</v>
      </c>
      <c r="B2" s="215" t="s">
        <v>2655</v>
      </c>
      <c r="C2" s="212" t="s">
        <v>2630</v>
      </c>
      <c r="D2" s="212" t="s">
        <v>2631</v>
      </c>
      <c r="E2" s="215" t="s">
        <v>2419</v>
      </c>
      <c r="F2" s="215" t="s">
        <v>2711</v>
      </c>
      <c r="G2" s="215" t="s">
        <v>2712</v>
      </c>
      <c r="H2" s="215" t="s">
        <v>2435</v>
      </c>
      <c r="I2" s="215" t="s">
        <v>2446</v>
      </c>
      <c r="J2" s="212" t="s">
        <v>2632</v>
      </c>
      <c r="K2" s="212" t="s">
        <v>2641</v>
      </c>
      <c r="L2" s="212" t="s">
        <v>2639</v>
      </c>
      <c r="M2" s="212" t="s">
        <v>2638</v>
      </c>
      <c r="N2" s="212" t="s">
        <v>2656</v>
      </c>
      <c r="O2" s="191" t="s">
        <v>2661</v>
      </c>
      <c r="P2" s="191" t="s">
        <v>2662</v>
      </c>
      <c r="Q2" s="191" t="s">
        <v>2663</v>
      </c>
      <c r="R2" s="191" t="s">
        <v>2664</v>
      </c>
      <c r="S2" s="212" t="s">
        <v>2633</v>
      </c>
      <c r="T2" s="212" t="s">
        <v>2634</v>
      </c>
    </row>
    <row r="3" spans="1:33">
      <c r="A3" s="212">
        <v>80001</v>
      </c>
      <c r="B3" s="218">
        <v>1</v>
      </c>
      <c r="C3" s="212" t="s">
        <v>2683</v>
      </c>
      <c r="D3" s="212" t="s">
        <v>2684</v>
      </c>
      <c r="E3" s="216">
        <v>0</v>
      </c>
      <c r="F3" s="217" t="s">
        <v>2740</v>
      </c>
      <c r="G3" s="217" t="s">
        <v>2715</v>
      </c>
      <c r="H3" s="217" t="s">
        <v>2695</v>
      </c>
      <c r="I3" s="217" t="s">
        <v>2682</v>
      </c>
      <c r="J3" s="191">
        <v>10</v>
      </c>
      <c r="K3" s="191">
        <v>8</v>
      </c>
      <c r="L3" s="191">
        <v>4</v>
      </c>
      <c r="M3" s="191">
        <v>10006</v>
      </c>
      <c r="N3" s="191">
        <v>40</v>
      </c>
      <c r="O3" s="191">
        <v>1</v>
      </c>
      <c r="P3" s="191">
        <v>10006</v>
      </c>
      <c r="Q3" s="191">
        <v>3</v>
      </c>
      <c r="R3" s="191">
        <v>1</v>
      </c>
      <c r="S3" s="212">
        <v>1</v>
      </c>
      <c r="T3" s="212">
        <v>1</v>
      </c>
      <c r="V3" s="212" t="str">
        <f>"&lt;Plant ID="""&amp;A3&amp;""" Index="""&amp;B3&amp;""" Name="""&amp;C3&amp;""" Achieve="""&amp;E3&amp;""" SeedIcon="""&amp;F3&amp;""" FruitIcon="""&amp;G3&amp;""" AB="""&amp;H3&amp;""" Prefab="""&amp;I3&amp;""" Price="""&amp;J3&amp;""" Period="""&amp;K3&amp;""" GainExp="""&amp;L3&amp;""" GainAward="""&amp;M3&amp;""" GainValue="""&amp;N3&amp;""" RobExp="""&amp;O3&amp;""" RobAward="""&amp;P3&amp;""" RobValue="""&amp;Q3&amp;""" RobCoin="""&amp;R3&amp;""" LockLevel="""&amp;S3&amp;""" Rarity="""&amp;T3&amp;""" /&gt;"</f>
        <v>&lt;Plant ID="80001" Index="1" Name="草莓" Achieve="0" SeedIcon="seed_strawberry" FruitIcon="fruit01" AB="garden/strawberry" Prefab="Strawberry_Prefab" Price="10" Period="8" GainExp="4" GainAward="10006" GainValue="40" RobExp="1" RobAward="10006" RobValue="3" RobCoin="1" LockLevel="1" Rarity="1" /&gt;</v>
      </c>
    </row>
    <row r="4" spans="1:33">
      <c r="A4" s="212">
        <v>80002</v>
      </c>
      <c r="B4" s="218">
        <v>2</v>
      </c>
      <c r="C4" s="212" t="s">
        <v>2685</v>
      </c>
      <c r="D4" s="212" t="s">
        <v>2768</v>
      </c>
      <c r="E4" s="216">
        <v>0</v>
      </c>
      <c r="F4" s="217" t="s">
        <v>2741</v>
      </c>
      <c r="G4" s="217" t="s">
        <v>2716</v>
      </c>
      <c r="H4" s="217" t="s">
        <v>2757</v>
      </c>
      <c r="I4" s="217" t="s">
        <v>2769</v>
      </c>
      <c r="J4" s="191">
        <v>10</v>
      </c>
      <c r="K4" s="191">
        <v>10</v>
      </c>
      <c r="L4" s="191">
        <v>5</v>
      </c>
      <c r="M4" s="191">
        <v>10006</v>
      </c>
      <c r="N4" s="191">
        <v>50</v>
      </c>
      <c r="O4" s="191">
        <v>2</v>
      </c>
      <c r="P4" s="191">
        <v>10006</v>
      </c>
      <c r="Q4" s="191">
        <v>3</v>
      </c>
      <c r="R4" s="191">
        <v>1</v>
      </c>
      <c r="S4" s="212">
        <v>1</v>
      </c>
      <c r="T4" s="212">
        <v>1</v>
      </c>
      <c r="V4" s="212" t="str">
        <f t="shared" ref="V4:V9" si="0">"&lt;Plant ID="""&amp;A4&amp;""" Index="""&amp;B4&amp;""" Name="""&amp;C4&amp;""" Achieve="""&amp;E4&amp;""" SeedIcon="""&amp;F4&amp;""" FruitIcon="""&amp;G4&amp;""" AB="""&amp;H4&amp;""" Prefab="""&amp;I4&amp;""" Price="""&amp;J4&amp;""" Period="""&amp;K4&amp;""" GainExp="""&amp;L4&amp;""" GainAward="""&amp;M4&amp;""" GainValue="""&amp;N4&amp;""" RobExp="""&amp;O4&amp;""" RobAward="""&amp;P4&amp;""" RobValue="""&amp;Q4&amp;""" RobCoin="""&amp;R4&amp;""" LockLevel="""&amp;S4&amp;""" Rarity="""&amp;T4&amp;""" /&gt;"</f>
        <v>&lt;Plant ID="80002" Index="2" Name="哈密瓜" Achieve="0" SeedIcon="seed_hami" FruitIcon="fruit02" AB="garden/hamimelon" Prefab="Hamimelon_Prefab" Price="10" Period="10" GainExp="5" GainAward="10006" GainValue="50" RobExp="2" RobAward="10006" RobValue="3" RobCoin="1" LockLevel="1" Rarity="1" /&gt;</v>
      </c>
    </row>
    <row r="5" spans="1:33">
      <c r="A5" s="212">
        <v>80003</v>
      </c>
      <c r="B5" s="218">
        <v>3</v>
      </c>
      <c r="C5" s="212" t="s">
        <v>2686</v>
      </c>
      <c r="D5" s="212" t="s">
        <v>2756</v>
      </c>
      <c r="E5" s="216">
        <v>0</v>
      </c>
      <c r="F5" s="217" t="s">
        <v>2742</v>
      </c>
      <c r="G5" s="217" t="s">
        <v>2752</v>
      </c>
      <c r="H5" s="217" t="s">
        <v>2758</v>
      </c>
      <c r="I5" s="217" t="s">
        <v>2764</v>
      </c>
      <c r="J5" s="191">
        <v>20</v>
      </c>
      <c r="K5" s="191">
        <v>15</v>
      </c>
      <c r="L5" s="191">
        <v>7</v>
      </c>
      <c r="M5" s="191">
        <v>10006</v>
      </c>
      <c r="N5" s="191">
        <v>60</v>
      </c>
      <c r="O5" s="191">
        <v>2</v>
      </c>
      <c r="P5" s="191">
        <v>10006</v>
      </c>
      <c r="Q5" s="191">
        <v>4</v>
      </c>
      <c r="R5" s="191">
        <v>2</v>
      </c>
      <c r="S5" s="212">
        <v>3</v>
      </c>
      <c r="T5" s="212">
        <v>1</v>
      </c>
      <c r="V5" s="212" t="str">
        <f t="shared" si="0"/>
        <v>&lt;Plant ID="80003" Index="3" Name="蓝莓" Achieve="0" SeedIcon="seed_blueberry" FruitIcon="fruit03" AB="garden/blueberry" Prefab="Blueberry_Prefab" Price="20" Period="15" GainExp="7" GainAward="10006" GainValue="60" RobExp="2" RobAward="10006" RobValue="4" RobCoin="2" LockLevel="3" Rarity="1" /&gt;</v>
      </c>
    </row>
    <row r="6" spans="1:33">
      <c r="A6" s="212">
        <v>80004</v>
      </c>
      <c r="B6" s="218">
        <v>4</v>
      </c>
      <c r="C6" s="212" t="s">
        <v>2687</v>
      </c>
      <c r="D6" s="212" t="s">
        <v>2688</v>
      </c>
      <c r="E6" s="216">
        <v>0</v>
      </c>
      <c r="F6" s="217" t="s">
        <v>2743</v>
      </c>
      <c r="G6" s="217" t="s">
        <v>2718</v>
      </c>
      <c r="H6" s="217" t="s">
        <v>2759</v>
      </c>
      <c r="I6" s="217" t="s">
        <v>2763</v>
      </c>
      <c r="J6" s="191">
        <v>20</v>
      </c>
      <c r="K6" s="191">
        <v>18</v>
      </c>
      <c r="L6" s="191">
        <v>9</v>
      </c>
      <c r="M6" s="191">
        <v>10006</v>
      </c>
      <c r="N6" s="191">
        <v>80</v>
      </c>
      <c r="O6" s="191">
        <v>2</v>
      </c>
      <c r="P6" s="191">
        <v>10006</v>
      </c>
      <c r="Q6" s="191">
        <v>4</v>
      </c>
      <c r="R6" s="191">
        <v>2</v>
      </c>
      <c r="S6" s="212">
        <v>4</v>
      </c>
      <c r="T6" s="212">
        <v>1</v>
      </c>
      <c r="V6" s="212" t="str">
        <f t="shared" si="0"/>
        <v>&lt;Plant ID="80004" Index="4" Name="西瓜" Achieve="0" SeedIcon="seed_watermelon" FruitIcon="fruit04" AB="garden/watermelon" Prefab="Watermelon_Prefab" Price="20" Period="18" GainExp="9" GainAward="10006" GainValue="80" RobExp="2" RobAward="10006" RobValue="4" RobCoin="2" LockLevel="4" Rarity="1" /&gt;</v>
      </c>
    </row>
    <row r="7" spans="1:33">
      <c r="A7" s="212">
        <v>80005</v>
      </c>
      <c r="B7" s="218">
        <v>5</v>
      </c>
      <c r="C7" s="212" t="s">
        <v>2689</v>
      </c>
      <c r="D7" s="212" t="s">
        <v>2690</v>
      </c>
      <c r="E7" s="216">
        <v>0</v>
      </c>
      <c r="F7" s="217" t="s">
        <v>2744</v>
      </c>
      <c r="G7" s="217" t="s">
        <v>2753</v>
      </c>
      <c r="H7" s="217" t="s">
        <v>2760</v>
      </c>
      <c r="I7" s="217" t="s">
        <v>2765</v>
      </c>
      <c r="J7" s="191">
        <v>30</v>
      </c>
      <c r="K7" s="191">
        <v>24</v>
      </c>
      <c r="L7" s="191">
        <v>10</v>
      </c>
      <c r="M7" s="191">
        <v>10006</v>
      </c>
      <c r="N7" s="191">
        <v>90</v>
      </c>
      <c r="O7" s="191">
        <v>3</v>
      </c>
      <c r="P7" s="191">
        <v>10006</v>
      </c>
      <c r="Q7" s="191">
        <v>5</v>
      </c>
      <c r="R7" s="191">
        <v>2</v>
      </c>
      <c r="S7" s="212">
        <v>5</v>
      </c>
      <c r="T7" s="212">
        <v>1</v>
      </c>
      <c r="V7" s="212" t="str">
        <f t="shared" si="0"/>
        <v>&lt;Plant ID="80005" Index="5" Name="覆盆子" Achieve="0" SeedIcon="seed_raspberry" FruitIcon="fruit05" AB="garden/raspberry" Prefab="Raspberry_Prefab" Price="30" Period="24" GainExp="10" GainAward="10006" GainValue="90" RobExp="3" RobAward="10006" RobValue="5" RobCoin="2" LockLevel="5" Rarity="1" /&gt;</v>
      </c>
    </row>
    <row r="8" spans="1:33">
      <c r="A8" s="212">
        <v>80006</v>
      </c>
      <c r="B8" s="218">
        <v>6</v>
      </c>
      <c r="C8" s="212" t="s">
        <v>2691</v>
      </c>
      <c r="D8" s="212" t="s">
        <v>2692</v>
      </c>
      <c r="E8" s="216">
        <v>0</v>
      </c>
      <c r="F8" s="217" t="s">
        <v>2745</v>
      </c>
      <c r="G8" s="217" t="s">
        <v>2754</v>
      </c>
      <c r="H8" s="217" t="s">
        <v>2761</v>
      </c>
      <c r="I8" s="217" t="s">
        <v>2766</v>
      </c>
      <c r="J8" s="191">
        <v>30</v>
      </c>
      <c r="K8" s="191">
        <v>26</v>
      </c>
      <c r="L8" s="191">
        <v>13</v>
      </c>
      <c r="M8" s="191">
        <v>10006</v>
      </c>
      <c r="N8" s="191">
        <v>100</v>
      </c>
      <c r="O8" s="191">
        <v>3</v>
      </c>
      <c r="P8" s="191">
        <v>10006</v>
      </c>
      <c r="Q8" s="191">
        <v>6</v>
      </c>
      <c r="R8" s="191">
        <v>3</v>
      </c>
      <c r="S8" s="212">
        <v>7</v>
      </c>
      <c r="T8" s="212">
        <v>2</v>
      </c>
      <c r="V8" s="212" t="str">
        <f t="shared" si="0"/>
        <v>&lt;Plant ID="80006" Index="6" Name="菠萝" Achieve="0" SeedIcon="seed_pineapple" FruitIcon="fruit06" AB="garden/pineapple" Prefab="Pineapple_Prefab" Price="30" Period="26" GainExp="13" GainAward="10006" GainValue="100" RobExp="3" RobAward="10006" RobValue="6" RobCoin="3" LockLevel="7" Rarity="2" /&gt;</v>
      </c>
    </row>
    <row r="9" spans="1:33">
      <c r="A9" s="212">
        <v>80007</v>
      </c>
      <c r="B9" s="218">
        <v>7</v>
      </c>
      <c r="C9" s="212" t="s">
        <v>2693</v>
      </c>
      <c r="D9" s="212" t="s">
        <v>2694</v>
      </c>
      <c r="E9" s="218">
        <v>1</v>
      </c>
      <c r="F9" s="217" t="s">
        <v>2746</v>
      </c>
      <c r="G9" s="217" t="s">
        <v>2755</v>
      </c>
      <c r="H9" s="217" t="s">
        <v>2762</v>
      </c>
      <c r="I9" s="217" t="s">
        <v>2767</v>
      </c>
      <c r="J9" s="191">
        <v>40</v>
      </c>
      <c r="K9" s="191">
        <v>24</v>
      </c>
      <c r="L9" s="191">
        <v>18</v>
      </c>
      <c r="M9" s="191">
        <v>10006</v>
      </c>
      <c r="N9" s="191">
        <v>130</v>
      </c>
      <c r="O9" s="191">
        <v>4</v>
      </c>
      <c r="P9" s="191">
        <v>10006</v>
      </c>
      <c r="Q9" s="191">
        <v>8</v>
      </c>
      <c r="R9" s="191">
        <v>4</v>
      </c>
      <c r="S9" s="212">
        <v>8</v>
      </c>
      <c r="T9" s="212">
        <v>3</v>
      </c>
      <c r="V9" s="212" t="str">
        <f t="shared" si="0"/>
        <v>&lt;Plant ID="80007" Index="7" Name="火龙果" Achieve="1" SeedIcon="seed_pitaya" FruitIcon="fruit07" AB="garden/pitaya" Prefab="Pitaya_Prefab" Price="40" Period="24" GainExp="18" GainAward="10006" GainValue="130" RobExp="4" RobAward="10006" RobValue="8" RobCoin="4" LockLevel="8" Rarity="3" /&gt;</v>
      </c>
    </row>
    <row r="10" spans="1:33">
      <c r="B10" s="218"/>
      <c r="E10" s="218"/>
      <c r="I10" s="217"/>
    </row>
    <row r="15" spans="1:33">
      <c r="E15" s="219"/>
      <c r="F15" s="219"/>
      <c r="G15" s="219"/>
      <c r="H15" s="219"/>
    </row>
    <row r="16" spans="1:33">
      <c r="E16" s="219"/>
      <c r="F16" s="219"/>
      <c r="G16" s="219"/>
      <c r="H16" s="219"/>
    </row>
    <row r="17" spans="5:8">
      <c r="E17" s="219"/>
      <c r="F17" s="219"/>
      <c r="G17" s="219"/>
      <c r="H17" s="219"/>
    </row>
    <row r="18" spans="5:8">
      <c r="E18" s="219"/>
      <c r="F18" s="219"/>
      <c r="G18" s="219"/>
      <c r="H18" s="219"/>
    </row>
    <row r="19" spans="5:8">
      <c r="E19" s="219"/>
      <c r="F19" s="219"/>
      <c r="G19" s="219"/>
      <c r="H19" s="219"/>
    </row>
    <row r="20" spans="5:8">
      <c r="E20" s="219"/>
      <c r="F20" s="219"/>
      <c r="G20" s="219"/>
      <c r="H20" s="219"/>
    </row>
    <row r="21" spans="5:8">
      <c r="E21" s="219"/>
      <c r="F21" s="219"/>
      <c r="G21" s="219"/>
      <c r="H21" s="219"/>
    </row>
    <row r="22" spans="5:8">
      <c r="E22" s="219"/>
      <c r="F22" s="219"/>
      <c r="G22" s="219"/>
      <c r="H22" s="219"/>
    </row>
    <row r="23" spans="5:8">
      <c r="E23" s="219"/>
      <c r="F23" s="219"/>
      <c r="G23" s="219"/>
      <c r="H23" s="219"/>
    </row>
    <row r="24" spans="5:8">
      <c r="E24" s="219"/>
      <c r="F24" s="219"/>
      <c r="G24" s="219"/>
      <c r="H24" s="219"/>
    </row>
  </sheetData>
  <phoneticPr fontId="16" type="noConversion"/>
  <conditionalFormatting sqref="AD1">
    <cfRule type="cellIs" dxfId="154" priority="7" operator="equal">
      <formula>"否"</formula>
    </cfRule>
  </conditionalFormatting>
  <dataValidations count="1">
    <dataValidation type="list" allowBlank="1" showInputMessage="1" showErrorMessage="1" sqref="E1:E10">
      <formula1>"0,1"</formula1>
    </dataValidation>
  </dataValidations>
  <hyperlinks>
    <hyperlink ref="D7" r:id="rId1" display="https://www.baidu.com/link?url=aCu_2WN-m9aogP9l9gBnOwk73toG6UXiBrId3cVLio0WU9ittEkL_kQyT34lQ9AwxZQBhZNIr47UitYULVkoQQstVcF_orOxMJ8FSrzW6lK&amp;wd=&amp;eqid=aa8acf2c00021b9e000000045f703004"/>
    <hyperlink ref="D8" r:id="rId2" display="http://www.baidu.com/link?url=AqRrteKUOkhAqMpAj15v8Hy-sogZ3B8L7wUfY3BrrB8i8_xF61-bslm2iGbXxkN8XE10026MfmgrI_xOX0xQXLdtEY8lTOJ0EMeZG1OXWW_"/>
    <hyperlink ref="D9" r:id="rId3" display="http://www.baidu.com/link?url=AqRrteKUOkhAqMpAj15v8Hy-sogZ3B8L7wUfY3BrrB8i8_xF61-bslm2iGbXxkN8XE10026MfmgrI_xOX0xQXLdtEY8lTOJ0EMeZG1OXWW_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4.2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5.7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5.7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5.7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5.7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5.7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5.7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5.7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5.7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5.7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5.7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5.7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5.7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5.7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5.7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5.7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5.7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5.7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5.7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5.7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5.7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5.7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5.7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5.7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5.7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5.7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5.7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5.7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5.7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5.7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5.7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5.7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5.7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153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4.2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4.2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2020-12-24T07:46:32Z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