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 activeTab="18"/>
  </bookViews>
  <sheets>
    <sheet name="Item" sheetId="15" r:id="rId1"/>
    <sheet name="ItemFood" sheetId="23" r:id="rId2"/>
    <sheet name="Plant" sheetId="26" r:id="rId3"/>
    <sheet name="Accessory" sheetId="18" r:id="rId4"/>
    <sheet name="Image" sheetId="5" state="hidden" r:id="rId5"/>
    <sheet name="Audio" sheetId="6" state="hidden" r:id="rId6"/>
    <sheet name="Preview" sheetId="7" state="hidden" r:id="rId7"/>
    <sheet name="Ocean" sheetId="2" state="hidden" r:id="rId8"/>
    <sheet name="Forest" sheetId="3" state="hidden" r:id="rId9"/>
    <sheet name="Desert" sheetId="4" state="hidden" r:id="rId10"/>
    <sheet name="Rock" sheetId="8" state="hidden" r:id="rId11"/>
    <sheet name="Level" sheetId="20" r:id="rId12"/>
    <sheet name="Mission" sheetId="16" r:id="rId13"/>
    <sheet name="TreasureBox" sheetId="11" r:id="rId14"/>
    <sheet name="Sound" sheetId="17" r:id="rId15"/>
    <sheet name="Award" sheetId="19" r:id="rId16"/>
    <sheet name="Module" sheetId="22" r:id="rId17"/>
    <sheet name="Expression" sheetId="24" r:id="rId18"/>
    <sheet name="GardenLevel" sheetId="28" r:id="rId19"/>
  </sheets>
  <definedNames>
    <definedName name="_xlnm._FilterDatabase" localSheetId="3" hidden="1">Accessory!$A$1:$T$102</definedName>
    <definedName name="_xlnm._FilterDatabase" localSheetId="17" hidden="1">Expression!$A$1:$J$99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28"/>
  <c r="F15"/>
  <c r="F16"/>
  <c r="F17"/>
  <c r="F18"/>
  <c r="F19"/>
  <c r="F20"/>
  <c r="F21"/>
  <c r="F22"/>
  <c r="C14"/>
  <c r="C15"/>
  <c r="C16"/>
  <c r="C17"/>
  <c r="C18"/>
  <c r="C19"/>
  <c r="C20"/>
  <c r="C21"/>
  <c r="C22"/>
  <c r="F13"/>
  <c r="H519" i="22"/>
  <c r="H520"/>
  <c r="H521"/>
  <c r="H466"/>
  <c r="H428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6"/>
  <c r="H427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V4" i="26"/>
  <c r="V5"/>
  <c r="V6"/>
  <c r="V7"/>
  <c r="V8"/>
  <c r="V9"/>
  <c r="V3"/>
  <c r="F4" i="28" l="1"/>
  <c r="F5"/>
  <c r="F6"/>
  <c r="F7"/>
  <c r="F8"/>
  <c r="F9"/>
  <c r="F10"/>
  <c r="F11"/>
  <c r="F12"/>
  <c r="F3"/>
  <c r="F937" i="17"/>
  <c r="F936"/>
  <c r="F935"/>
  <c r="F934"/>
  <c r="F933"/>
  <c r="F932"/>
  <c r="F931"/>
  <c r="F930"/>
  <c r="F929"/>
  <c r="H106" i="22"/>
  <c r="H205"/>
  <c r="H281"/>
  <c r="H374"/>
  <c r="H425"/>
  <c r="H3"/>
  <c r="A223" i="15"/>
  <c r="C223"/>
  <c r="D223"/>
  <c r="N223"/>
  <c r="A224"/>
  <c r="C224"/>
  <c r="D224"/>
  <c r="N224"/>
  <c r="A225"/>
  <c r="C225"/>
  <c r="D225"/>
  <c r="N225"/>
  <c r="A226"/>
  <c r="C226"/>
  <c r="D226"/>
  <c r="N226"/>
  <c r="A227"/>
  <c r="C227"/>
  <c r="D227"/>
  <c r="N227"/>
  <c r="A228"/>
  <c r="C228"/>
  <c r="D228"/>
  <c r="N228"/>
  <c r="A222"/>
  <c r="C222"/>
  <c r="D222"/>
  <c r="N222"/>
  <c r="C214"/>
  <c r="C215"/>
  <c r="C216"/>
  <c r="C217"/>
  <c r="C218"/>
  <c r="C219"/>
  <c r="C220"/>
  <c r="C213"/>
  <c r="C5" i="28"/>
  <c r="C6"/>
  <c r="C7"/>
  <c r="C8"/>
  <c r="C9"/>
  <c r="C10"/>
  <c r="C11"/>
  <c r="C12"/>
  <c r="C13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4"/>
  <c r="G26" i="19"/>
  <c r="G27"/>
  <c r="G28"/>
  <c r="F873" i="17"/>
  <c r="F872"/>
  <c r="F871"/>
  <c r="F874"/>
  <c r="F875"/>
  <c r="F928"/>
  <c r="F927"/>
  <c r="F926"/>
  <c r="A219" i="15"/>
  <c r="D219"/>
  <c r="N219"/>
  <c r="A220"/>
  <c r="D220"/>
  <c r="N220"/>
  <c r="F895" i="17"/>
  <c r="F896"/>
  <c r="F897"/>
  <c r="F898"/>
  <c r="F899"/>
  <c r="F900"/>
  <c r="F901"/>
  <c r="F902"/>
  <c r="F903"/>
  <c r="F904"/>
  <c r="N9" i="24"/>
  <c r="O9"/>
  <c r="N10"/>
  <c r="O10"/>
  <c r="F925" i="17"/>
  <c r="F924"/>
  <c r="F923"/>
  <c r="F922"/>
  <c r="F921"/>
  <c r="F920"/>
  <c r="F919"/>
  <c r="F918"/>
  <c r="F917"/>
  <c r="F916"/>
  <c r="F915"/>
  <c r="F914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A214"/>
  <c r="A215"/>
  <c r="A216"/>
  <c r="A217"/>
  <c r="A218"/>
  <c r="A213"/>
  <c r="C99" i="16"/>
  <c r="R99"/>
  <c r="C98"/>
  <c r="R98"/>
  <c r="C97"/>
  <c r="R97"/>
  <c r="C96"/>
  <c r="R96"/>
  <c r="F913" i="17"/>
  <c r="F912"/>
  <c r="F911"/>
  <c r="N5" i="24"/>
  <c r="O5"/>
  <c r="N4"/>
  <c r="N3"/>
  <c r="N6"/>
  <c r="N8"/>
  <c r="N7"/>
  <c r="F894" i="17"/>
  <c r="F893"/>
  <c r="F892"/>
  <c r="F910"/>
  <c r="F909"/>
  <c r="F908"/>
  <c r="F907"/>
  <c r="F906"/>
  <c r="F905"/>
  <c r="F891"/>
  <c r="F890"/>
  <c r="F889"/>
  <c r="F888"/>
  <c r="F887"/>
  <c r="F886"/>
  <c r="F885"/>
  <c r="F884"/>
  <c r="F883"/>
  <c r="F882"/>
  <c r="F881"/>
  <c r="F880"/>
  <c r="F879"/>
  <c r="F878"/>
  <c r="F877"/>
  <c r="F876"/>
  <c r="F870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O4" i="24"/>
  <c r="O3"/>
  <c r="O6"/>
  <c r="O8"/>
  <c r="O7"/>
  <c r="F861" i="17"/>
  <c r="F860"/>
  <c r="F859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sharedStrings.xml><?xml version="1.0" encoding="utf-8"?>
<sst xmlns="http://schemas.openxmlformats.org/spreadsheetml/2006/main" count="6143" uniqueCount="2779">
  <si>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</si>
  <si>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</si>
  <si>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</si>
  <si>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</si>
  <si>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</si>
  <si>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</si>
  <si>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</si>
  <si>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</si>
  <si>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</si>
  <si>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</si>
  <si>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</si>
  <si>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</si>
  <si>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</si>
  <si>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</si>
  <si>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</si>
  <si>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</si>
  <si>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</si>
  <si>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</si>
  <si>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</si>
  <si>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</si>
  <si>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</si>
  <si>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</si>
  <si>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</si>
  <si>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</si>
  <si>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</si>
  <si>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</si>
  <si>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</si>
  <si>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</si>
  <si>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</si>
  <si>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</si>
  <si>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</si>
  <si>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</si>
  <si>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</si>
  <si>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</si>
  <si>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</si>
  <si>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</si>
  <si>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</si>
  <si>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</si>
  <si>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</si>
  <si>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</si>
  <si>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</si>
  <si>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</si>
  <si>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</si>
  <si>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</si>
  <si>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</si>
  <si>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</si>
  <si>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</si>
  <si>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</si>
  <si>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</si>
  <si>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</si>
  <si>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</si>
  <si>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</si>
  <si>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</si>
  <si>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</si>
  <si>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</si>
  <si>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</si>
  <si>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</si>
  <si>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</si>
  <si>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</si>
  <si>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</si>
  <si>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</si>
  <si>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</si>
  <si>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</si>
  <si>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</si>
  <si>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</si>
  <si>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</si>
  <si>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</si>
  <si>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</si>
  <si>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</si>
  <si>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</si>
  <si>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</si>
  <si>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</si>
  <si>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</si>
  <si>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</si>
  <si>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</si>
  <si>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</si>
  <si>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</si>
  <si>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</si>
  <si>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</si>
  <si>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</si>
  <si>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</si>
  <si>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</si>
  <si>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</si>
  <si>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</si>
  <si>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</si>
  <si>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</si>
  <si>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</si>
  <si>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</si>
  <si>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</si>
  <si>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</si>
  <si>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</si>
  <si>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</si>
  <si>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</si>
  <si>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</si>
  <si>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</si>
  <si>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</si>
  <si>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</si>
  <si>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</si>
  <si>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</si>
  <si>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</si>
  <si>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</si>
  <si>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</si>
  <si>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</si>
  <si>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</si>
  <si>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</si>
  <si>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</si>
  <si>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</si>
  <si>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</si>
  <si>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</si>
  <si>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</si>
  <si>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</si>
  <si>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</si>
  <si>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</si>
  <si>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</si>
  <si>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</si>
  <si>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</si>
  <si>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</si>
  <si>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</si>
  <si>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</si>
  <si>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</si>
  <si>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</si>
  <si>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</si>
  <si>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</si>
  <si>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</si>
  <si>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</si>
  <si>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</si>
  <si>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</si>
  <si>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</si>
  <si>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</si>
  <si>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</si>
  <si>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</si>
  <si>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</si>
  <si>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</si>
  <si>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</si>
  <si>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</si>
  <si>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</si>
  <si>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</si>
  <si>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</si>
  <si>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</si>
  <si>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</si>
  <si>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</si>
  <si>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</si>
  <si>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</si>
  <si>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</si>
  <si>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</si>
  <si>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</si>
  <si>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</si>
  <si>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</si>
  <si>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</si>
  <si>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</si>
  <si>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</si>
  <si>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</si>
  <si>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</si>
  <si>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</si>
  <si>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</si>
  <si>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</si>
  <si>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</si>
  <si>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</si>
  <si>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</si>
  <si>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</si>
  <si>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</si>
  <si>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</si>
  <si>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</si>
  <si>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</si>
  <si>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</si>
  <si>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</si>
  <si>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</si>
  <si>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</si>
  <si>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</si>
  <si>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</si>
  <si>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</si>
  <si>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</si>
  <si>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</si>
  <si>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</si>
  <si>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</si>
  <si>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</si>
  <si>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</si>
  <si>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</si>
  <si>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</si>
  <si>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</si>
  <si>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</si>
  <si>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</si>
  <si>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</si>
  <si>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</si>
  <si>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</si>
  <si>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</si>
  <si>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</si>
  <si>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</si>
  <si>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</si>
  <si>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</si>
  <si>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</si>
  <si>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</si>
  <si>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</si>
  <si>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</si>
  <si>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</si>
  <si>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</si>
  <si>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</si>
  <si>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</si>
  <si>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</si>
  <si>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</si>
  <si>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</si>
  <si>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</si>
  <si>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</si>
  <si>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</si>
  <si>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</si>
  <si>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</si>
  <si>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</si>
  <si>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</si>
  <si>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</si>
  <si>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</si>
  <si>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</si>
  <si>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</si>
  <si>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</si>
  <si>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</si>
  <si>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</si>
  <si>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</si>
  <si>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</si>
  <si>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</si>
  <si>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</si>
  <si>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</si>
  <si>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</si>
  <si>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</si>
  <si>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</si>
  <si>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</si>
  <si>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</si>
  <si>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</si>
  <si>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</si>
  <si>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</si>
  <si>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</si>
  <si>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</si>
  <si>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</si>
  <si>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</si>
  <si>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</si>
  <si>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</si>
  <si>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</si>
  <si>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</si>
  <si>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</si>
  <si>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</si>
  <si>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</si>
  <si>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</si>
  <si>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</si>
  <si>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</si>
  <si>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</si>
  <si>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</si>
  <si>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</si>
  <si>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</si>
  <si>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</si>
  <si>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</si>
  <si>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</si>
  <si>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</si>
  <si>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</si>
  <si>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</si>
  <si>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</si>
  <si>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</si>
  <si>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</si>
  <si>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</si>
  <si>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</si>
  <si>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</si>
  <si>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</si>
  <si>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</si>
  <si>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</si>
  <si>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</si>
  <si>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</si>
  <si>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</si>
  <si>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</si>
  <si>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</si>
  <si>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</si>
  <si>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</si>
  <si>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</si>
  <si>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</si>
  <si>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</si>
  <si>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</si>
  <si>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</si>
  <si>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</si>
  <si>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</si>
  <si>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</si>
  <si>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</si>
  <si>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</si>
  <si>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</si>
  <si>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</si>
  <si>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</si>
  <si>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</si>
  <si>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</si>
  <si>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</si>
  <si>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</si>
  <si>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</si>
  <si>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</si>
  <si>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</si>
  <si>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</si>
  <si>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</si>
  <si>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</si>
  <si>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</si>
  <si>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</si>
  <si>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</si>
  <si>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</si>
  <si>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</si>
  <si>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</si>
  <si>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</si>
  <si>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</si>
  <si>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</si>
  <si>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</si>
  <si>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</si>
  <si>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</si>
  <si>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</si>
  <si>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</si>
  <si>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</si>
  <si>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</si>
  <si>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</si>
  <si>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</si>
  <si>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</si>
  <si>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</si>
  <si>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</si>
  <si>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</si>
  <si>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</si>
  <si>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</si>
  <si>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</si>
  <si>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</si>
  <si>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</si>
  <si>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</si>
  <si>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</si>
  <si>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</si>
  <si>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</si>
  <si>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</si>
  <si>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</si>
  <si>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</si>
  <si>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</si>
  <si>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</si>
  <si>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</si>
  <si>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</si>
  <si>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</si>
  <si>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</si>
  <si>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</si>
  <si>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</si>
  <si>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</si>
  <si>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</si>
  <si>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</si>
  <si>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</si>
  <si>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</si>
  <si>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</si>
  <si>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</si>
  <si>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</si>
  <si>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</si>
  <si>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</si>
  <si>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</si>
  <si>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</si>
  <si>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</si>
  <si>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</si>
  <si>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</si>
  <si>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</si>
  <si>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</si>
  <si>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</si>
  <si>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</si>
  <si>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</si>
  <si>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</si>
  <si>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</si>
  <si>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</si>
  <si>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</si>
  <si>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</si>
  <si>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</si>
  <si>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</si>
  <si>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</si>
  <si>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</si>
  <si>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</si>
  <si>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</si>
  <si>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</si>
  <si>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</si>
  <si>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</si>
  <si>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</si>
  <si>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</si>
  <si>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</si>
  <si>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</si>
  <si>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</si>
  <si>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</si>
  <si>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</si>
  <si>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</si>
  <si>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</si>
  <si>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</si>
  <si>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</si>
  <si>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</si>
  <si>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</si>
  <si>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</si>
  <si>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</si>
  <si>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</si>
  <si>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</si>
  <si>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</si>
  <si>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</si>
  <si>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</si>
  <si>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</si>
  <si>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</si>
  <si>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</si>
  <si>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</si>
  <si>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</si>
  <si>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</si>
  <si>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</si>
  <si>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</si>
  <si>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</si>
  <si>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</si>
  <si>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</si>
  <si>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</si>
  <si>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</si>
  <si>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</si>
  <si>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</si>
  <si>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</si>
  <si>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</si>
  <si>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</si>
  <si>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</si>
  <si>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</si>
  <si>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</si>
  <si>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</si>
  <si>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</si>
  <si>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</si>
  <si>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</si>
  <si>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</si>
  <si>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</si>
  <si>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</si>
  <si>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</si>
  <si>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</si>
  <si>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</si>
  <si>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</si>
  <si>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</si>
  <si>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</si>
  <si>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</si>
  <si>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</si>
  <si>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</si>
  <si>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</si>
  <si>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</si>
  <si>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</si>
  <si>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</si>
  <si>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</si>
  <si>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</si>
  <si>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</si>
  <si>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</si>
  <si>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</si>
  <si>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</si>
  <si>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</si>
  <si>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</si>
  <si>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</si>
  <si>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</si>
  <si>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</si>
  <si>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</si>
  <si>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</si>
  <si>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</si>
  <si>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</si>
  <si>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</si>
  <si>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</si>
  <si>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</si>
  <si>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</si>
  <si>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</si>
  <si>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</si>
  <si>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</si>
  <si>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</si>
  <si>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</si>
  <si>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</si>
  <si>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</si>
  <si>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</si>
  <si>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</si>
  <si>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</si>
  <si>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</si>
  <si>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</si>
  <si>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</si>
  <si>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</si>
  <si>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</si>
  <si>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</si>
  <si>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</si>
  <si>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</si>
  <si>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</si>
  <si>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</si>
  <si>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</si>
  <si>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</si>
  <si>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</si>
  <si>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</si>
  <si>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</si>
  <si>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</si>
  <si>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</si>
  <si>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</si>
  <si>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</si>
  <si>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</si>
  <si>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</si>
  <si>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</si>
  <si>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</si>
  <si>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</si>
  <si>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</si>
  <si>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</si>
  <si>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</si>
  <si>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</si>
  <si>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</si>
  <si>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</si>
  <si>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</si>
  <si>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</si>
  <si>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</si>
  <si>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</si>
  <si>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</si>
  <si>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</si>
  <si>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</si>
  <si>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</si>
  <si>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</si>
  <si>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</si>
  <si>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</si>
  <si>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</si>
  <si>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</si>
  <si>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</si>
  <si>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</si>
  <si>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</si>
  <si>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</si>
  <si>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</si>
  <si>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</si>
  <si>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</si>
  <si>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</si>
  <si>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</si>
  <si>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</si>
  <si>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</si>
  <si>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</si>
  <si>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</si>
  <si>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</si>
  <si>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</si>
  <si>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</si>
  <si>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</si>
  <si>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</si>
  <si>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</si>
  <si>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</si>
  <si>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</si>
  <si>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</si>
  <si>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</si>
  <si>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</si>
  <si>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</si>
  <si>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</si>
  <si>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</si>
  <si>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</si>
  <si>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</si>
  <si>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</si>
  <si>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</si>
  <si>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</si>
  <si>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</si>
  <si>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</si>
  <si>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</si>
  <si>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</si>
  <si>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</si>
  <si>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</si>
  <si>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</si>
  <si>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</si>
  <si>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</si>
  <si>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</si>
  <si>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</si>
  <si>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</si>
  <si>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</si>
  <si>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</si>
  <si>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</si>
  <si>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</si>
  <si>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</si>
  <si>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</si>
  <si>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</si>
  <si>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</si>
  <si>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</si>
  <si>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</si>
  <si>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</si>
  <si>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</si>
  <si>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</si>
  <si>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</si>
  <si>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</si>
  <si>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</si>
  <si>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</si>
  <si>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</si>
  <si>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</si>
  <si>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</si>
  <si>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</si>
  <si>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</si>
  <si>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</si>
  <si>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</si>
  <si>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</si>
  <si>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</si>
  <si>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</si>
  <si>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</si>
  <si>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</si>
  <si>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</si>
  <si>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</si>
  <si>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</si>
  <si>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</si>
  <si>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</si>
  <si>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</si>
  <si>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</si>
  <si>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</si>
  <si>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</si>
  <si>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</si>
  <si>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</si>
  <si>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</si>
  <si>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</si>
  <si>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</si>
  <si>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</si>
  <si>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</si>
  <si>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</si>
  <si>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</si>
  <si>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</si>
  <si>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</si>
  <si>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</si>
  <si>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</si>
  <si>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</si>
  <si>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</si>
  <si>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</si>
  <si>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</si>
  <si>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</si>
  <si>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</si>
  <si>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</si>
  <si>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</si>
  <si>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</si>
  <si>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</si>
  <si>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</si>
  <si>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</si>
  <si>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</si>
  <si>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</si>
  <si>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</si>
  <si>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</si>
  <si>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</si>
  <si>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</si>
  <si>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</si>
  <si>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</si>
  <si>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</si>
  <si>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</si>
  <si>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</si>
  <si>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</si>
  <si>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</si>
  <si>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</si>
  <si>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</si>
  <si>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</si>
  <si>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</si>
  <si>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</si>
  <si>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</si>
  <si>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</si>
  <si>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</si>
  <si>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</si>
  <si>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</si>
  <si>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</si>
  <si>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</si>
  <si>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</si>
  <si>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</si>
  <si>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</si>
  <si>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</si>
  <si>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</si>
  <si>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</si>
  <si>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</si>
  <si>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</si>
  <si>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</si>
  <si>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</si>
  <si>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</si>
  <si>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</si>
  <si>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</si>
  <si>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</si>
  <si>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</si>
  <si>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</si>
  <si>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</si>
  <si>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</si>
  <si>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</si>
  <si>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</si>
  <si>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</si>
  <si>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</si>
  <si>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</si>
  <si>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</si>
  <si>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</si>
  <si>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</si>
  <si>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</si>
  <si>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</si>
  <si>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</si>
  <si>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</si>
  <si>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</si>
  <si>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</si>
  <si>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</si>
  <si>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</si>
  <si>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</si>
  <si>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</si>
  <si>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</si>
  <si>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</si>
  <si>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</si>
  <si>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</si>
  <si>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</si>
  <si>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</si>
  <si>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</si>
  <si>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</si>
  <si>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</si>
  <si>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</si>
  <si>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</si>
  <si>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</si>
  <si>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</si>
  <si>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</si>
  <si>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</si>
  <si>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</si>
  <si>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</si>
  <si>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</si>
  <si>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</si>
  <si>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</si>
  <si>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</si>
  <si>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</si>
  <si>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</si>
  <si>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</si>
  <si>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</si>
  <si>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</si>
  <si>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</si>
  <si>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</si>
  <si>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</si>
  <si>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</si>
  <si>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</si>
  <si>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</si>
  <si>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</si>
  <si>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</si>
  <si>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</si>
  <si>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</si>
  <si>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</si>
  <si>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</si>
  <si>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</si>
  <si>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</si>
  <si>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</si>
  <si>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</si>
  <si>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</si>
  <si>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</si>
  <si>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</si>
  <si>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</si>
  <si>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</si>
  <si>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</si>
  <si>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</si>
  <si>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</si>
  <si>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</si>
  <si>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</si>
  <si>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</si>
  <si>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</si>
  <si>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</si>
  <si>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</si>
  <si>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</si>
  <si>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</si>
  <si>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</si>
  <si>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</si>
  <si>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</si>
  <si>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</si>
  <si>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</si>
  <si>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</si>
  <si>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</si>
  <si>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</si>
  <si>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</si>
  <si>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</si>
  <si>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</si>
  <si>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</si>
  <si>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</si>
  <si>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</si>
  <si>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</si>
  <si>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</si>
  <si>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</si>
  <si>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</si>
  <si>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</si>
  <si>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</si>
  <si>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</si>
  <si>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</si>
  <si>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</si>
  <si>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</si>
  <si>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</si>
  <si>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</si>
  <si>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</si>
  <si>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</si>
  <si>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</si>
  <si>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</si>
  <si>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</si>
  <si>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</si>
  <si>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</si>
  <si>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</si>
  <si>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</si>
  <si>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</si>
  <si>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</si>
  <si>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</si>
  <si>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</si>
  <si>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</si>
  <si>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</si>
  <si>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</si>
  <si>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</si>
  <si>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</si>
  <si>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</si>
  <si>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</si>
  <si>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</si>
  <si>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</si>
  <si>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</si>
  <si>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</si>
  <si>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</si>
  <si>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</si>
  <si>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</si>
  <si>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</si>
  <si>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</si>
  <si>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</si>
  <si>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</si>
  <si>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</si>
  <si>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</si>
  <si>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</si>
  <si>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</si>
  <si>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</si>
  <si>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</si>
  <si>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</si>
  <si>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</si>
  <si>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</si>
  <si>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</si>
  <si>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</si>
  <si>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</si>
  <si>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</si>
  <si>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</si>
  <si>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</si>
  <si>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</si>
  <si>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</si>
  <si>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</si>
  <si>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</si>
  <si>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</si>
  <si>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</si>
  <si>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</si>
  <si>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</si>
  <si>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</si>
  <si>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</si>
  <si>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</si>
  <si>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</si>
  <si>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</si>
  <si>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</si>
  <si>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</si>
  <si>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</si>
  <si>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</si>
  <si>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</si>
  <si>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</si>
  <si>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</si>
  <si>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</si>
  <si>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</si>
  <si>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</si>
  <si>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</si>
  <si>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</si>
  <si>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</si>
  <si>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</si>
  <si>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</si>
  <si>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</si>
  <si>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</si>
  <si>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</si>
  <si>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</si>
  <si>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</si>
  <si>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</si>
  <si>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</si>
  <si>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</si>
  <si>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</si>
  <si>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</si>
  <si>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</si>
  <si>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</si>
  <si>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</si>
  <si>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</si>
  <si>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</si>
  <si>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</si>
  <si>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</si>
  <si>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</si>
  <si>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</si>
  <si>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</si>
  <si>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</si>
  <si>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</si>
  <si>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</si>
  <si>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</si>
  <si>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</si>
  <si>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</si>
  <si>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</si>
  <si>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</si>
  <si>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</si>
  <si>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</si>
  <si>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</si>
  <si>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</si>
  <si>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</si>
  <si>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</si>
  <si>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</si>
  <si>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</si>
  <si>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</si>
  <si>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</si>
  <si>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</si>
  <si>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</si>
  <si>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</si>
  <si>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</si>
  <si>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</si>
  <si>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</si>
  <si>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</si>
  <si>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</si>
  <si>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</si>
  <si>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</si>
  <si>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</si>
  <si>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</si>
  <si>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</si>
  <si>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</si>
  <si>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</si>
  <si>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</si>
  <si>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</si>
  <si>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</si>
  <si>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</si>
  <si>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</si>
  <si>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</si>
  <si>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</si>
  <si>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</si>
  <si>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</si>
  <si>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</si>
  <si>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</si>
  <si>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</si>
  <si>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</si>
  <si>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</si>
  <si>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</si>
  <si>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</si>
  <si>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</si>
  <si>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</si>
  <si>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</si>
  <si>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</si>
  <si>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</si>
  <si>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</si>
  <si>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</si>
  <si>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</si>
  <si>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</si>
  <si>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</si>
  <si>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</si>
  <si>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</si>
  <si>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</si>
  <si>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</si>
  <si>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</si>
  <si>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</si>
  <si>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</si>
  <si>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</si>
  <si>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</si>
  <si>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</si>
  <si>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</si>
  <si>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</si>
  <si>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</si>
  <si>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</si>
  <si>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</si>
  <si>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</si>
  <si>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</si>
  <si>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</si>
  <si>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</si>
  <si>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</si>
  <si>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</si>
  <si>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</si>
  <si>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</si>
  <si>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</si>
  <si>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</si>
  <si>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</si>
  <si>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</si>
  <si>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</si>
  <si>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</si>
  <si>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</si>
  <si>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</si>
  <si>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</si>
  <si>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</si>
  <si>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</si>
  <si>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</si>
  <si>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</si>
  <si>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</si>
  <si>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</si>
  <si>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</si>
  <si>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</si>
  <si>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</si>
  <si>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</si>
  <si>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</si>
  <si>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</si>
  <si>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</si>
  <si>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</si>
  <si>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</si>
  <si>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</si>
  <si>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</si>
  <si>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</si>
  <si>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</si>
  <si>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</si>
  <si>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</si>
  <si>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</si>
  <si>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</si>
  <si>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</si>
  <si>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</si>
  <si>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</si>
  <si>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</si>
  <si>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</si>
  <si>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</si>
  <si>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</si>
  <si>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</si>
  <si>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</si>
  <si>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</si>
  <si>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</si>
  <si>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</si>
  <si>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</si>
  <si>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</si>
  <si>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</si>
  <si>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</si>
  <si>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</si>
  <si>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</si>
  <si>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</si>
  <si>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</si>
  <si>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</si>
  <si>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</si>
  <si>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</si>
  <si>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</si>
  <si>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</si>
  <si>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</si>
  <si>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</si>
  <si>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</si>
  <si>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</si>
  <si>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</si>
  <si>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</si>
  <si>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</si>
  <si>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</si>
  <si>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</si>
  <si>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</si>
  <si>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</si>
  <si>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</si>
  <si>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</si>
  <si>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</si>
  <si>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</si>
  <si>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</si>
  <si>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</si>
  <si>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</si>
  <si>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</si>
  <si>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</si>
  <si>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</si>
  <si>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</si>
  <si>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</si>
  <si>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</si>
  <si>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</si>
  <si>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</si>
  <si>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</si>
  <si>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</si>
  <si>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</si>
  <si>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</si>
  <si>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</si>
  <si>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</si>
  <si>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</si>
  <si>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</si>
  <si>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</si>
  <si>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</si>
  <si>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</si>
  <si>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</si>
  <si>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</si>
  <si>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</si>
  <si>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</si>
  <si>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</si>
  <si>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</si>
  <si>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</si>
  <si>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</si>
  <si>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</si>
  <si>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</si>
  <si>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</si>
  <si>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</si>
  <si>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</si>
  <si>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</si>
  <si>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</si>
  <si>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</si>
  <si>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</si>
  <si>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</si>
  <si>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</si>
  <si>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</si>
  <si>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</si>
  <si>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</si>
  <si>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</si>
  <si>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</si>
  <si>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</si>
  <si>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</si>
  <si>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</si>
  <si>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</si>
  <si>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</si>
  <si>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</si>
  <si>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</si>
  <si>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</si>
  <si>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</si>
  <si>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</si>
  <si>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</si>
  <si>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</si>
  <si>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</si>
  <si>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</si>
  <si>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</si>
  <si>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</si>
  <si>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</si>
  <si>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</si>
  <si>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</si>
  <si>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</si>
  <si>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</si>
  <si>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</si>
  <si>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</si>
  <si>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</si>
  <si>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</si>
  <si>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</si>
  <si>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</si>
  <si>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</si>
  <si>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</si>
  <si>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</si>
  <si>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</si>
  <si>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</si>
  <si>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</si>
  <si>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</si>
  <si>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</si>
  <si>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</si>
  <si>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</si>
  <si>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</si>
  <si>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</si>
  <si>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</si>
  <si>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</si>
  <si>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</si>
  <si>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</si>
  <si>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</si>
  <si>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</si>
  <si>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</si>
  <si>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</si>
  <si>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</si>
  <si>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</si>
  <si>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</si>
  <si>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</si>
  <si>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</si>
  <si>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</si>
  <si>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</si>
  <si>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</si>
  <si>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</si>
  <si>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</si>
  <si>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</si>
  <si>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</si>
  <si>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</si>
  <si>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</si>
  <si>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</si>
  <si>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</si>
  <si>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</si>
  <si>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</si>
  <si>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</si>
  <si>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</si>
  <si>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</si>
  <si>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</si>
  <si>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</si>
  <si>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</si>
  <si>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</si>
  <si>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</si>
  <si>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</si>
  <si>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</si>
  <si>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</si>
  <si>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</si>
  <si>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</si>
  <si>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</si>
  <si>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</si>
  <si>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</si>
  <si>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</si>
  <si>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</si>
  <si>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</si>
  <si>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</si>
  <si>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</si>
  <si>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</si>
  <si>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</si>
  <si>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</si>
  <si>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</si>
  <si>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</si>
  <si>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</si>
  <si>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</si>
  <si>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</si>
  <si>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</si>
  <si>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</si>
  <si>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</si>
  <si>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</si>
  <si>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</si>
  <si>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</si>
  <si>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</si>
  <si>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</si>
  <si>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</si>
  <si>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</si>
  <si>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</si>
  <si>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</si>
  <si>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</si>
  <si>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</si>
  <si>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</si>
  <si>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</si>
  <si>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</si>
  <si>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</si>
  <si>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</si>
  <si>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</si>
  <si>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</si>
  <si>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</si>
  <si>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</si>
  <si>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</si>
  <si>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</si>
  <si>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</si>
  <si>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</si>
  <si>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</si>
  <si>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</si>
  <si>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</si>
  <si>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</si>
  <si>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</si>
  <si>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</si>
  <si>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</si>
  <si>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</si>
  <si>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</si>
  <si>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</si>
  <si>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</si>
  <si>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</si>
  <si>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</si>
  <si>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</si>
  <si>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</si>
  <si>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</si>
  <si>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</si>
  <si>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</si>
  <si>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</si>
  <si>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</si>
  <si>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</si>
  <si>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</si>
  <si>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</si>
  <si>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</si>
  <si>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</si>
  <si>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</si>
  <si>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</si>
  <si>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</si>
  <si>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</si>
  <si>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</si>
  <si>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</si>
  <si>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</si>
  <si>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</si>
  <si>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</si>
  <si>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</si>
  <si>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</si>
  <si>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</si>
  <si>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</si>
  <si>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</si>
  <si>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</si>
  <si>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</si>
  <si>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</si>
  <si>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</si>
  <si>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</si>
  <si>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</si>
  <si>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</si>
  <si>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</si>
  <si>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</si>
  <si>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</si>
  <si>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</si>
  <si>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</si>
  <si>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</si>
  <si>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</si>
  <si>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</si>
  <si>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</si>
  <si>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</si>
  <si>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</si>
  <si>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</si>
  <si>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</si>
  <si>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</si>
  <si>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</si>
  <si>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</si>
  <si>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</si>
  <si>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</si>
  <si>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</si>
  <si>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</si>
  <si>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</si>
  <si>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</si>
  <si>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</si>
  <si>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</si>
  <si>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</si>
  <si>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</si>
  <si>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</si>
  <si>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</si>
  <si>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</si>
  <si>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</si>
  <si>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</si>
  <si>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</si>
  <si>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</si>
  <si>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</si>
  <si>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</si>
  <si>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</si>
  <si>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</si>
  <si>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</si>
  <si>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</si>
  <si>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</si>
  <si>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</si>
  <si>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</si>
  <si>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</si>
  <si>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</si>
  <si>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</si>
  <si>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</si>
  <si>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</si>
  <si>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</si>
  <si>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</si>
  <si>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</si>
  <si>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</si>
  <si>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</si>
  <si>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</si>
  <si>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</si>
  <si>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</si>
  <si>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</si>
  <si>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</si>
  <si>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</si>
  <si>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</si>
  <si>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</si>
  <si>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</si>
  <si>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</si>
  <si>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</si>
  <si>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</si>
  <si>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</si>
  <si>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</si>
  <si>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</si>
  <si>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</si>
  <si>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</si>
  <si>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</si>
  <si>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</si>
  <si>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</si>
  <si>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</si>
  <si>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</si>
  <si>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</si>
  <si>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</si>
  <si>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</si>
  <si>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</si>
  <si>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</si>
  <si>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</si>
  <si>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</si>
  <si>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</si>
  <si>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</si>
  <si>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</si>
  <si>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</si>
  <si>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</si>
  <si>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</si>
  <si>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</si>
  <si>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</si>
  <si>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</si>
  <si>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</si>
  <si>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</si>
  <si>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</si>
  <si>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</si>
  <si>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</si>
  <si>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</si>
  <si>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</si>
  <si>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</si>
  <si>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</si>
  <si>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</si>
  <si>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</si>
  <si>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</si>
  <si>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</si>
  <si>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</si>
  <si>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</si>
  <si>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</si>
  <si>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</si>
  <si>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</si>
  <si>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</si>
  <si>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</si>
  <si>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</si>
  <si>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</si>
  <si>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</si>
  <si>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</si>
  <si>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</si>
  <si>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</si>
  <si>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</si>
  <si>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</si>
  <si>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</si>
  <si>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</si>
  <si>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</si>
  <si>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</si>
  <si>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</si>
  <si>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</si>
  <si>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</si>
  <si>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</si>
  <si>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</si>
  <si>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</si>
  <si>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</si>
  <si>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</si>
  <si>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</si>
  <si>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</si>
  <si>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</si>
  <si>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</si>
  <si>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</si>
  <si>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</si>
  <si>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</si>
  <si>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</si>
  <si>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</si>
  <si>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</si>
  <si>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</si>
  <si>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</si>
  <si>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</si>
  <si>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</si>
  <si>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</si>
  <si>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</si>
  <si>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</si>
  <si>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</si>
  <si>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</si>
  <si>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</si>
  <si>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</si>
  <si>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</si>
  <si>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</si>
  <si>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</si>
  <si>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</si>
  <si>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</si>
  <si>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</si>
  <si>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</si>
  <si>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</si>
  <si>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</si>
  <si>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</si>
  <si>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</si>
  <si>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</si>
  <si>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</si>
  <si>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</si>
  <si>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</si>
  <si>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</si>
  <si>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</si>
  <si>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</si>
  <si>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</si>
  <si>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</si>
  <si>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</si>
  <si>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</si>
  <si>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</si>
  <si>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</si>
  <si>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</si>
  <si>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</si>
  <si>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</si>
  <si>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</si>
  <si>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</si>
  <si>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</si>
  <si>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</si>
  <si>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</si>
  <si>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</si>
  <si>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</si>
  <si>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</si>
  <si>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</si>
  <si>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</si>
  <si>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</si>
  <si>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</si>
  <si>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</si>
  <si>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</si>
  <si>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</si>
  <si>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</si>
  <si>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</si>
  <si>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</si>
  <si>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</si>
  <si>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</si>
  <si>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</si>
  <si>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</si>
  <si>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</si>
  <si>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</si>
  <si>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</si>
  <si>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</si>
  <si>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</si>
  <si>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</si>
  <si>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</si>
  <si>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</si>
  <si>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</si>
  <si>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</si>
  <si>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</si>
  <si>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</si>
  <si>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</si>
  <si>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</si>
  <si>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</si>
  <si>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</si>
  <si>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</si>
  <si>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</si>
  <si>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</si>
  <si>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</si>
  <si>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</si>
  <si>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</si>
  <si>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</si>
  <si>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</si>
  <si>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</si>
  <si>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</si>
  <si>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</si>
  <si>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</si>
  <si>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</si>
  <si>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</si>
  <si>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</si>
  <si>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</si>
  <si>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</si>
  <si>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</si>
  <si>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</si>
  <si>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</si>
  <si>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</si>
  <si>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</si>
  <si>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</si>
  <si>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</si>
  <si>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</si>
  <si>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</si>
  <si>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</si>
  <si>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</si>
  <si>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</si>
  <si>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</si>
  <si>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</si>
  <si>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</si>
  <si>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</si>
  <si>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</si>
  <si>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</si>
  <si>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</si>
  <si>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</si>
  <si>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</si>
  <si>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</si>
  <si>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</si>
  <si>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</si>
  <si>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</si>
  <si>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</si>
  <si>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</si>
  <si>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</si>
  <si>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</si>
  <si>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</si>
  <si>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</si>
  <si>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</si>
  <si>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</si>
  <si>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</si>
  <si>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</si>
  <si>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</si>
  <si>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</si>
  <si>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</si>
  <si>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</si>
  <si>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</si>
  <si>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</si>
  <si>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</si>
  <si>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</si>
  <si>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</si>
  <si>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</si>
  <si>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</si>
  <si>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</si>
  <si>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</si>
  <si>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</si>
  <si>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</si>
  <si>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</si>
  <si>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</si>
  <si>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</si>
  <si>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</si>
  <si>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</si>
  <si>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</si>
  <si>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</si>
  <si>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</si>
  <si>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</si>
  <si>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</si>
  <si>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</si>
  <si>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</si>
  <si>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</si>
  <si>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</si>
  <si>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</si>
  <si>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</si>
  <si>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</si>
  <si>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</si>
  <si>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</si>
  <si>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</si>
  <si>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</si>
  <si>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</si>
  <si>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</si>
  <si>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</si>
  <si>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</si>
  <si>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</si>
  <si>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</si>
  <si>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</si>
  <si>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</si>
  <si>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</si>
  <si>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</si>
  <si>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</si>
  <si>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</si>
  <si>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</si>
  <si>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</si>
  <si>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</si>
  <si>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</si>
  <si>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</si>
  <si>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</si>
  <si>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</si>
  <si>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</si>
  <si>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</si>
  <si>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</si>
  <si>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</si>
  <si>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</si>
  <si>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</si>
  <si>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</si>
  <si>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</si>
  <si>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</si>
  <si>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</si>
  <si>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</si>
  <si>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</si>
  <si>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</si>
  <si>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</si>
  <si>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</si>
  <si>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</si>
  <si>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</si>
  <si>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</si>
  <si>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</si>
  <si>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</si>
  <si>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</si>
  <si>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</si>
  <si>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</si>
  <si>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</si>
  <si>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</si>
  <si>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</si>
  <si>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</si>
  <si>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</si>
  <si>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</si>
  <si>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</si>
  <si>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</si>
  <si>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</si>
  <si>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</si>
  <si>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</si>
  <si>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</si>
  <si>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</si>
  <si>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</si>
  <si>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</si>
  <si>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</si>
  <si>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</si>
  <si>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</si>
  <si>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</si>
  <si>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</si>
  <si>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</si>
  <si>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</si>
  <si>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</si>
  <si>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</si>
  <si>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</si>
  <si>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</si>
  <si>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</si>
  <si>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</si>
  <si>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</si>
  <si>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</si>
  <si>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</si>
  <si>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</si>
  <si>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</si>
  <si>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</si>
  <si>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</si>
  <si>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</si>
  <si>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</si>
  <si>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</si>
  <si>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</si>
  <si>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</si>
  <si>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</si>
  <si>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</si>
  <si>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</si>
  <si>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</si>
  <si>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</si>
  <si>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</si>
  <si>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</si>
  <si>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</si>
  <si>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</si>
  <si>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</si>
  <si>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</si>
  <si>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</si>
  <si>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</si>
  <si>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</si>
  <si>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</si>
  <si>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</si>
  <si>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</si>
  <si>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</si>
  <si>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</si>
  <si>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</si>
  <si>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</si>
  <si>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</si>
  <si>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</si>
  <si>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</si>
  <si>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</si>
  <si>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</si>
  <si>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</si>
  <si>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</si>
  <si>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</si>
  <si>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</si>
  <si>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</si>
  <si>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</si>
  <si>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</si>
  <si>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</si>
  <si>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</si>
  <si>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</si>
  <si>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</si>
  <si>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</si>
  <si>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</si>
  <si>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</si>
  <si>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</si>
  <si>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</si>
  <si>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</si>
  <si>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</si>
  <si>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</si>
  <si>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</si>
  <si>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</si>
  <si>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</si>
  <si>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</si>
  <si>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</si>
  <si>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</si>
  <si>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</si>
  <si>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</si>
  <si>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</si>
  <si>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</si>
  <si>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</si>
  <si>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</si>
  <si>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</si>
  <si>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</si>
  <si>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</si>
  <si>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</si>
  <si>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</si>
  <si>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</si>
  <si>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</si>
  <si>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</si>
  <si>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</si>
  <si>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</si>
  <si>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</si>
  <si>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</si>
  <si>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</si>
  <si>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</si>
  <si>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</si>
  <si>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</si>
  <si>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</si>
  <si>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</si>
  <si>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</si>
  <si>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</si>
  <si>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</si>
  <si>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</si>
  <si>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</si>
  <si>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</si>
  <si>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</si>
  <si>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</si>
  <si>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</si>
  <si>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</si>
  <si>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</si>
  <si>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</si>
  <si>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</si>
  <si>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</si>
  <si>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</si>
  <si>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</si>
  <si>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</si>
  <si>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</si>
  <si>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</si>
  <si>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</si>
  <si>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</si>
  <si>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</si>
  <si>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</si>
  <si>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</si>
  <si>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</si>
  <si>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</si>
  <si>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</si>
  <si>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</si>
  <si>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</si>
  <si>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</si>
  <si>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</si>
  <si>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</si>
  <si>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</si>
  <si>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</si>
  <si>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</si>
  <si>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</si>
  <si>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</si>
  <si>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</si>
  <si>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</si>
  <si>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</si>
  <si>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</si>
  <si>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</si>
  <si>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</si>
  <si>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</si>
  <si>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</si>
  <si>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</si>
  <si>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</si>
  <si>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</si>
  <si>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</si>
  <si>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</si>
  <si>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</si>
  <si>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</si>
  <si>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</si>
  <si>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</si>
  <si>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</si>
  <si>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</si>
  <si>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</si>
  <si>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</si>
  <si>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</si>
  <si>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</si>
  <si>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</si>
  <si>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</si>
  <si>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</si>
  <si>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</si>
  <si>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</si>
  <si>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</si>
  <si>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</si>
  <si>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</si>
  <si>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</si>
  <si>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</si>
  <si>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</si>
  <si>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</si>
  <si>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</si>
  <si>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</si>
  <si>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</si>
  <si>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</si>
  <si>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</si>
  <si>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</si>
  <si>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</si>
  <si>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</si>
  <si>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</si>
  <si>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</si>
  <si>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</si>
  <si>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</si>
  <si>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</si>
  <si>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</si>
  <si>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</si>
  <si>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</si>
  <si>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</si>
  <si>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</si>
  <si>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</si>
  <si>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</si>
  <si>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</si>
  <si>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</si>
  <si>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</si>
  <si>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</si>
  <si>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</si>
  <si>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</si>
  <si>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</si>
  <si>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</si>
  <si>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</si>
  <si>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</si>
  <si>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</si>
  <si>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</si>
  <si>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</si>
  <si>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</si>
  <si>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</si>
  <si>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</si>
  <si>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</si>
  <si>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</si>
  <si>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</si>
  <si>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</si>
  <si>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</si>
  <si>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</si>
  <si>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</si>
  <si>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</si>
  <si>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</si>
  <si>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</si>
  <si>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</si>
  <si>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</si>
  <si>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</si>
  <si>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</si>
  <si>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</si>
  <si>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</si>
  <si>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</si>
  <si>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</si>
  <si>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</si>
  <si>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</si>
  <si>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</si>
  <si>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</si>
  <si>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</si>
  <si>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</si>
  <si>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</si>
  <si>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</si>
  <si>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</si>
  <si>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</si>
  <si>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</si>
  <si>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</si>
  <si>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</si>
  <si>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</si>
  <si>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</si>
  <si>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</si>
  <si>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</si>
  <si>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</si>
  <si>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</si>
  <si>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</si>
  <si>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</si>
  <si>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</si>
  <si>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</si>
  <si>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</si>
  <si>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</si>
  <si>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</si>
  <si>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</si>
  <si>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</si>
  <si>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</si>
  <si>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</si>
  <si>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</si>
  <si>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</si>
  <si>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</si>
  <si>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</si>
  <si>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</si>
  <si>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</si>
  <si>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</si>
  <si>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</si>
  <si>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</si>
  <si>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</si>
  <si>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</si>
  <si>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</si>
  <si>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</si>
  <si>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</si>
  <si>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</si>
  <si>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</si>
  <si>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</si>
  <si>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</si>
  <si>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</si>
  <si>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</si>
  <si>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</si>
  <si>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</si>
  <si>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</si>
  <si>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</si>
  <si>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</si>
  <si>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</si>
  <si>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</si>
  <si>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</si>
  <si>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</si>
  <si>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</si>
  <si>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</si>
  <si>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</si>
  <si>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</si>
  <si>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</si>
  <si>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</si>
  <si>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</si>
  <si>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</si>
  <si>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</si>
  <si>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</si>
  <si>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</si>
  <si>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</si>
  <si>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</si>
  <si>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</si>
  <si>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</si>
  <si>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</si>
  <si>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</si>
  <si>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</si>
  <si>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</si>
  <si>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</si>
  <si>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</si>
  <si>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</si>
  <si>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</si>
  <si>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</si>
  <si>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</si>
  <si>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</si>
  <si>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</si>
  <si>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</si>
  <si>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</si>
  <si>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</si>
  <si>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</si>
  <si>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</si>
  <si>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</si>
  <si>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</si>
  <si>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</si>
  <si>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</si>
  <si>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</si>
  <si>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</si>
  <si>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</si>
  <si>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</si>
  <si>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</si>
  <si>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</si>
  <si>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</si>
  <si>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</si>
  <si>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</si>
  <si>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</si>
  <si>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</si>
  <si>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</si>
  <si>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</si>
  <si>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</si>
  <si>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</si>
  <si>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</si>
  <si>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</si>
  <si>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</si>
  <si>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</si>
  <si>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</si>
  <si>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</si>
  <si>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</si>
  <si>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</si>
  <si>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</si>
  <si>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</si>
  <si>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</si>
  <si>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</si>
  <si>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</si>
  <si>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</si>
  <si>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</si>
  <si>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</si>
  <si>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</si>
  <si>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</si>
  <si>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</si>
  <si>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</si>
  <si>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</si>
  <si>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</si>
  <si>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</si>
  <si>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</si>
  <si>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</si>
  <si>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</si>
  <si>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</si>
  <si>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</si>
  <si>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</si>
  <si>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</si>
  <si>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</si>
  <si>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</si>
  <si>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</si>
  <si>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</si>
  <si>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</si>
  <si>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</si>
  <si>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</si>
  <si>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</si>
  <si>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</si>
  <si>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</si>
  <si>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</si>
  <si>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</si>
  <si>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</si>
  <si>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</si>
  <si>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</si>
  <si>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</si>
  <si>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</si>
  <si>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</si>
  <si>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</si>
  <si>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</si>
  <si>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</si>
  <si>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</si>
  <si>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</si>
  <si>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</si>
  <si>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</si>
  <si>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</si>
  <si>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</si>
  <si>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</si>
  <si>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</si>
  <si>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</si>
  <si>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</si>
  <si>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</si>
  <si>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</si>
  <si>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</si>
  <si>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</si>
  <si>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</si>
  <si>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</si>
  <si>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</si>
  <si>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</si>
  <si>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</si>
  <si>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</si>
  <si>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</si>
  <si>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</si>
  <si>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</si>
  <si>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</si>
  <si>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</si>
  <si>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</si>
  <si>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</si>
  <si>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</si>
  <si>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</si>
  <si>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</si>
  <si>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</si>
  <si>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</si>
  <si>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</si>
  <si>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</si>
  <si>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</si>
  <si>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</si>
  <si>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</si>
  <si>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</si>
  <si>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</si>
  <si>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</si>
  <si>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</si>
  <si>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</si>
  <si>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</si>
  <si>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</si>
  <si>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</si>
  <si>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</si>
  <si>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</si>
  <si>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</si>
  <si>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</si>
  <si>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</si>
  <si>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</si>
  <si>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</si>
  <si>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</si>
  <si>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</si>
  <si>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</si>
  <si>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</si>
  <si>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</si>
  <si>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</si>
  <si>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</si>
  <si>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</si>
  <si>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</si>
  <si>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</si>
  <si>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</si>
  <si>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</si>
  <si>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</si>
  <si>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</si>
  <si>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</si>
  <si>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</si>
  <si>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</si>
  <si>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</si>
  <si>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</si>
  <si>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</si>
  <si>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</si>
  <si>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</si>
  <si>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</si>
  <si>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</si>
  <si>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</si>
  <si>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</si>
  <si>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</si>
  <si>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</si>
  <si>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</si>
  <si>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</si>
  <si>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</si>
  <si>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</si>
  <si>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</si>
  <si>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</si>
  <si>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</si>
  <si>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</si>
  <si>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</si>
  <si>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</si>
  <si>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</si>
  <si>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</si>
  <si>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</si>
  <si>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</si>
  <si>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</si>
  <si>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</si>
  <si>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</si>
  <si>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</si>
  <si>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</si>
  <si>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</si>
  <si>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</si>
  <si>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</si>
  <si>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</si>
  <si>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</si>
  <si>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</si>
  <si>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</si>
  <si>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</si>
  <si>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</si>
  <si>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</si>
  <si>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</si>
  <si>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</si>
  <si>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</si>
  <si>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</si>
  <si>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</si>
  <si>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</si>
  <si>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</si>
  <si>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</si>
  <si>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</si>
  <si>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</si>
  <si>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</si>
  <si>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</si>
  <si>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</si>
  <si>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</si>
  <si>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</si>
  <si>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</si>
  <si>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</si>
  <si>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</si>
  <si>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</si>
  <si>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</si>
  <si>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</si>
  <si>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</si>
  <si>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</si>
  <si>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</si>
  <si>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</si>
  <si>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</si>
  <si>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</si>
  <si>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</si>
  <si>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</si>
  <si>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</si>
  <si>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</si>
  <si>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</si>
  <si>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</si>
  <si>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</si>
  <si>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</si>
  <si>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</si>
  <si>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</si>
  <si>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</si>
  <si>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</si>
  <si>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</si>
  <si>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</si>
  <si>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</si>
  <si>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</si>
  <si>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</si>
  <si>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</si>
  <si>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</si>
  <si>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</si>
  <si>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</si>
  <si>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</si>
  <si>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</si>
  <si>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</si>
  <si>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</si>
  <si>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</si>
  <si>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</si>
  <si>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</si>
  <si>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</si>
  <si>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</si>
  <si>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</si>
  <si>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</si>
  <si>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</si>
  <si>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</si>
  <si>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</si>
  <si>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</si>
  <si>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</si>
  <si>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</si>
  <si>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</si>
  <si>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</si>
  <si>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</si>
  <si>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</si>
  <si>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</si>
  <si>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</si>
  <si>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</si>
  <si>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</si>
  <si>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</si>
  <si>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</si>
  <si>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</si>
  <si>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</si>
  <si>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</si>
  <si>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</si>
  <si>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</si>
  <si>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</si>
  <si>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</si>
  <si>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</si>
  <si>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</si>
  <si>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</si>
  <si>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</si>
  <si>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</si>
  <si>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</si>
  <si>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</si>
  <si>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</si>
  <si>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</si>
  <si>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</si>
  <si>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</si>
  <si>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</si>
  <si>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</si>
  <si>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</si>
  <si>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</si>
  <si>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</si>
  <si>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</si>
  <si>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</si>
  <si>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</si>
  <si>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</si>
  <si>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</si>
  <si>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</si>
  <si>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</si>
  <si>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</si>
  <si>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</si>
  <si>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</si>
  <si>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</si>
  <si>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</si>
  <si>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</si>
  <si>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</si>
  <si>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</si>
  <si>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</si>
  <si>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</si>
  <si>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</si>
  <si>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</si>
  <si>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</si>
  <si>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</si>
  <si>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</si>
  <si>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</si>
  <si>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</si>
  <si>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</si>
  <si>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</si>
  <si>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</si>
  <si>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</si>
  <si>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</si>
  <si>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</si>
  <si>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</si>
  <si>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</si>
  <si>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</si>
  <si>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</si>
  <si>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</si>
  <si>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</si>
  <si>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</si>
  <si>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</si>
  <si>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</si>
  <si>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</si>
  <si>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</si>
  <si>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</si>
  <si>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</si>
  <si>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</si>
  <si>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</si>
  <si>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</si>
  <si>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</si>
  <si>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</si>
  <si>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</si>
  <si>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</si>
  <si>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</si>
  <si>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</si>
  <si>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</si>
  <si>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</si>
  <si>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</si>
  <si>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</si>
  <si>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</si>
  <si>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</si>
  <si>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</si>
  <si>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</si>
  <si>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</si>
  <si>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</si>
  <si>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</si>
  <si>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</si>
  <si>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</si>
  <si>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</si>
  <si>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</si>
  <si>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</si>
  <si>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</si>
  <si>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</si>
  <si>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</si>
  <si>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</si>
  <si>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</si>
  <si>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</si>
  <si>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</si>
  <si>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</si>
  <si>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</si>
  <si>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</si>
  <si>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</si>
  <si>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</si>
  <si>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</si>
  <si>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</si>
  <si>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</si>
  <si>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</si>
  <si>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</si>
  <si>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</si>
  <si>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</si>
  <si>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</si>
  <si>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</si>
  <si>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</si>
  <si>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</si>
  <si>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</si>
  <si>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</si>
  <si>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</si>
  <si>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</si>
  <si>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</si>
  <si>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</si>
  <si>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</si>
  <si>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</si>
  <si>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</si>
  <si>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</si>
  <si>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</si>
  <si>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</si>
  <si>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</si>
  <si>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</si>
  <si>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</si>
  <si>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</si>
  <si>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</si>
  <si>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</si>
  <si>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</si>
  <si>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</si>
  <si>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</si>
  <si>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</si>
  <si>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</si>
  <si>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</si>
  <si>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</si>
  <si>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</si>
  <si>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</si>
  <si>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</si>
  <si>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</si>
  <si>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</si>
  <si>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</si>
  <si>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</si>
  <si>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</si>
  <si>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</si>
  <si>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</si>
  <si>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</si>
  <si>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</si>
  <si>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</si>
  <si>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</si>
  <si>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</si>
  <si>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</si>
  <si>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</si>
  <si>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</si>
  <si>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</si>
  <si>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</si>
  <si>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</si>
  <si>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</si>
  <si>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</si>
  <si>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</si>
  <si>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</si>
  <si>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</si>
  <si>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</si>
  <si>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</si>
  <si>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</si>
  <si>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</si>
  <si>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</si>
  <si>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</si>
  <si>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</si>
  <si>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</si>
  <si>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</si>
  <si>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</si>
  <si>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</si>
  <si>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</si>
  <si>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</si>
  <si>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</si>
  <si>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</si>
  <si>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</si>
  <si>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</si>
  <si>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</si>
  <si>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</si>
  <si>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</si>
  <si>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</si>
  <si>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</si>
  <si>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</si>
  <si>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</si>
  <si>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</si>
  <si>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</si>
  <si>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</si>
  <si>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</si>
  <si>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</si>
  <si>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</si>
  <si>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</si>
  <si>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</si>
  <si>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</si>
  <si>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</si>
  <si>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</si>
  <si>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</si>
  <si>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</si>
  <si>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</si>
  <si>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</si>
  <si>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</si>
  <si>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</si>
  <si>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</si>
  <si>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</si>
  <si>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</si>
  <si>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</si>
  <si>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</si>
  <si>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</si>
  <si>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</si>
  <si>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</si>
  <si>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</si>
  <si>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</si>
  <si>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</si>
  <si>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</si>
  <si>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</si>
  <si>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</si>
  <si>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</si>
  <si>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</si>
  <si>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</si>
  <si>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</si>
  <si>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</si>
  <si>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</si>
  <si>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</si>
  <si>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</si>
  <si>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</si>
  <si>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</si>
  <si>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</si>
  <si>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</si>
  <si>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</si>
  <si>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</si>
  <si>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</si>
  <si>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</si>
  <si>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</si>
  <si>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</si>
  <si>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</si>
  <si>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</si>
  <si>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</si>
  <si>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</si>
  <si>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</si>
  <si>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</si>
  <si>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</si>
  <si>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</si>
  <si>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</si>
  <si>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</si>
  <si>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</si>
  <si>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</si>
  <si>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</si>
  <si>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</si>
  <si>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</si>
  <si>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</si>
  <si>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</si>
  <si>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</si>
  <si>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</si>
  <si>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</si>
  <si>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</si>
  <si>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</si>
  <si>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</si>
  <si>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</si>
  <si>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</si>
  <si>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</si>
  <si>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</si>
  <si>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</si>
  <si>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</si>
  <si>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</si>
  <si>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</si>
  <si>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</si>
  <si>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</si>
  <si>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</si>
  <si>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</si>
  <si>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</si>
  <si>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</si>
  <si>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</si>
  <si>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</si>
  <si>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</si>
  <si>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</si>
  <si>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</si>
  <si>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</si>
  <si>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</si>
  <si>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</si>
  <si>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</si>
  <si>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</si>
  <si>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</si>
  <si>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</si>
  <si>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</si>
  <si>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</si>
  <si>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</si>
  <si>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</si>
  <si>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</si>
  <si>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</si>
  <si>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</si>
  <si>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</si>
  <si>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</si>
  <si>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</si>
  <si>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</si>
  <si>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</si>
  <si>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</si>
  <si>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</si>
  <si>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</si>
  <si>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</si>
  <si>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</si>
  <si>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</si>
  <si>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</si>
  <si>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</si>
  <si>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</si>
  <si>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</si>
  <si>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</si>
  <si>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</si>
  <si>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</si>
  <si>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</si>
  <si>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</si>
  <si>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</si>
  <si>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</si>
  <si>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</si>
  <si>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</si>
  <si>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</si>
  <si>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</si>
  <si>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</si>
  <si>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</si>
  <si>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</si>
  <si>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</si>
  <si>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</si>
  <si>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</si>
  <si>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</si>
  <si>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</si>
  <si>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</si>
  <si>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</si>
  <si>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</si>
  <si>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</si>
  <si>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</si>
  <si>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</si>
  <si>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</si>
  <si>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</si>
  <si>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</si>
  <si>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</si>
  <si>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</si>
  <si>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</si>
  <si>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</si>
  <si>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</si>
  <si>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</si>
  <si>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</si>
  <si>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</si>
  <si>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</si>
  <si>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</si>
  <si>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</si>
  <si>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</si>
  <si>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</si>
  <si>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</si>
  <si>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</si>
  <si>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</si>
  <si>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</si>
  <si>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</si>
  <si>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</si>
  <si>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</si>
  <si>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</si>
  <si>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</si>
  <si>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</si>
  <si>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</si>
  <si>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</si>
  <si>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</si>
  <si>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</si>
  <si>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</si>
  <si>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</si>
  <si>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</si>
  <si>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</si>
  <si>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</si>
  <si>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</si>
  <si>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</si>
  <si>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</si>
  <si>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</si>
  <si>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</si>
  <si>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</si>
  <si>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</si>
  <si>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</si>
  <si>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</si>
  <si>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</si>
  <si>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</si>
  <si>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</si>
  <si>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</si>
  <si>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</si>
  <si>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</si>
  <si>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</si>
  <si>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</si>
  <si>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</si>
  <si>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</si>
  <si>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</si>
  <si>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</si>
  <si>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</si>
  <si>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</si>
  <si>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</si>
  <si>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</si>
  <si>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</si>
  <si>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</si>
  <si>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</si>
  <si>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</si>
  <si>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</si>
  <si>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</si>
  <si>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</si>
  <si>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</si>
  <si>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</si>
  <si>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</si>
  <si>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</si>
  <si>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</si>
  <si>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</si>
  <si>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</si>
  <si>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</si>
  <si>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</si>
  <si>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</si>
  <si>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</si>
  <si>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</si>
  <si>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</si>
  <si>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</si>
  <si>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</si>
  <si>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</si>
  <si>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</si>
  <si>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</si>
  <si>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</si>
  <si>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</si>
  <si>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</si>
  <si>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</si>
  <si>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</si>
  <si>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</si>
  <si>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</si>
  <si>
    <t>img_no_info</t>
  </si>
  <si>
    <t>message_inbox_no_message</t>
  </si>
  <si>
    <t>页面音效-无消息</t>
    <phoneticPr fontId="16" type="noConversion"/>
  </si>
  <si>
    <t>message_inbox_no_message</t>
    <phoneticPr fontId="16" type="noConversion"/>
  </si>
  <si>
    <t>页面音效-胜利握手</t>
    <phoneticPr fontId="16" type="noConversion"/>
  </si>
  <si>
    <t>message_inbox_shake_hands</t>
    <phoneticPr fontId="16" type="noConversion"/>
  </si>
  <si>
    <t>rainbow</t>
    <phoneticPr fontId="16" type="noConversion"/>
  </si>
  <si>
    <t>tantan</t>
    <phoneticPr fontId="16" type="noConversion"/>
  </si>
  <si>
    <t>expression/rainbow</t>
    <phoneticPr fontId="16" type="noConversion"/>
  </si>
  <si>
    <t>expression/tantan</t>
    <phoneticPr fontId="16" type="noConversion"/>
  </si>
  <si>
    <t>rainbow_animation</t>
    <phoneticPr fontId="16" type="noConversion"/>
  </si>
  <si>
    <t>tantan_animation</t>
    <phoneticPr fontId="16" type="noConversion"/>
  </si>
  <si>
    <t>p_raindow</t>
    <phoneticPr fontId="16" type="noConversion"/>
  </si>
  <si>
    <t>p_tantan</t>
    <phoneticPr fontId="16" type="noConversion"/>
  </si>
  <si>
    <t>p_raindow_big</t>
  </si>
  <si>
    <t>p_raindow_small</t>
  </si>
  <si>
    <t>p_tantan_big</t>
  </si>
  <si>
    <t>p_tantan_small</t>
  </si>
  <si>
    <t>表情音效-rainbow</t>
    <phoneticPr fontId="16" type="noConversion"/>
  </si>
  <si>
    <t>表情音效-tantan</t>
    <phoneticPr fontId="16" type="noConversion"/>
  </si>
  <si>
    <t>expression_effect_rainbow</t>
    <phoneticPr fontId="16" type="noConversion"/>
  </si>
  <si>
    <t>expression_effect_stormrain</t>
    <phoneticPr fontId="16" type="noConversion"/>
  </si>
  <si>
    <t>expression_effect_stormrain_01</t>
    <phoneticPr fontId="16" type="noConversion"/>
  </si>
  <si>
    <t>expression_effect_rainbow_01</t>
  </si>
  <si>
    <t>expression_effect_rainbow_02</t>
  </si>
  <si>
    <t>expression_effect_rainbow_03</t>
  </si>
  <si>
    <t>expression_effect_rainbow_04</t>
  </si>
  <si>
    <t>expression_effect_rainbow_05</t>
  </si>
  <si>
    <t>expression_effect_rainbow</t>
    <phoneticPr fontId="16" type="noConversion"/>
  </si>
  <si>
    <t>avatar00</t>
  </si>
  <si>
    <t>avatar07</t>
  </si>
  <si>
    <t>avatar08</t>
  </si>
  <si>
    <t>avatar09</t>
  </si>
  <si>
    <t>avatar11</t>
  </si>
  <si>
    <t>avatar12</t>
  </si>
  <si>
    <t>avatar13</t>
  </si>
  <si>
    <t>avatar14</t>
  </si>
  <si>
    <t>avatar15</t>
  </si>
  <si>
    <t>avatar16</t>
  </si>
  <si>
    <t>avatar17</t>
  </si>
  <si>
    <t>avatar18</t>
  </si>
  <si>
    <t>avatar19</t>
  </si>
  <si>
    <t>avatar20</t>
  </si>
  <si>
    <t>avatar21</t>
  </si>
  <si>
    <t>avatar22</t>
  </si>
  <si>
    <t>avatar23</t>
  </si>
  <si>
    <t>avatar24</t>
  </si>
  <si>
    <t>message_inbox_trash</t>
    <phoneticPr fontId="16" type="noConversion"/>
  </si>
  <si>
    <t>页面音效-拒绝交友申请</t>
    <phoneticPr fontId="16" type="noConversion"/>
  </si>
  <si>
    <t>expression_not_go2</t>
    <phoneticPr fontId="16" type="noConversion"/>
  </si>
  <si>
    <t>表情页不是Go2水杯</t>
    <phoneticPr fontId="16" type="noConversion"/>
  </si>
  <si>
    <t>cup_ban</t>
  </si>
  <si>
    <t>ID</t>
    <phoneticPr fontId="26" type="noConversion"/>
  </si>
  <si>
    <t>Name</t>
    <phoneticPr fontId="26" type="noConversion"/>
  </si>
  <si>
    <t>EnglishName</t>
    <phoneticPr fontId="26" type="noConversion"/>
  </si>
  <si>
    <t>Price</t>
    <phoneticPr fontId="26" type="noConversion"/>
  </si>
  <si>
    <t>LockLevel</t>
    <phoneticPr fontId="26" type="noConversion"/>
  </si>
  <si>
    <t>Rarity</t>
    <phoneticPr fontId="26" type="noConversion"/>
  </si>
  <si>
    <t>编号</t>
    <phoneticPr fontId="26" type="noConversion"/>
  </si>
  <si>
    <t>名字</t>
    <phoneticPr fontId="26" type="noConversion"/>
  </si>
  <si>
    <t>英文名</t>
    <phoneticPr fontId="26" type="noConversion"/>
  </si>
  <si>
    <t>单价</t>
    <phoneticPr fontId="26" type="noConversion"/>
  </si>
  <si>
    <t>解锁等级</t>
    <phoneticPr fontId="26" type="noConversion"/>
  </si>
  <si>
    <t>稀有度</t>
    <phoneticPr fontId="26" type="noConversion"/>
  </si>
  <si>
    <t>GainExp</t>
    <phoneticPr fontId="26" type="noConversion"/>
  </si>
  <si>
    <t>GainAward</t>
    <phoneticPr fontId="16" type="noConversion"/>
  </si>
  <si>
    <t>GainValue</t>
    <phoneticPr fontId="26" type="noConversion"/>
  </si>
  <si>
    <t>收获奖励规则</t>
    <phoneticPr fontId="16" type="noConversion"/>
  </si>
  <si>
    <t>收获奖励经验</t>
    <phoneticPr fontId="26" type="noConversion"/>
  </si>
  <si>
    <t>只奖励金币的规则</t>
    <phoneticPr fontId="16" type="noConversion"/>
  </si>
  <si>
    <t>生长周期(小时)</t>
    <phoneticPr fontId="26" type="noConversion"/>
  </si>
  <si>
    <t>Period(h)</t>
    <phoneticPr fontId="26" type="noConversion"/>
  </si>
  <si>
    <t>Level</t>
    <phoneticPr fontId="26" type="noConversion"/>
  </si>
  <si>
    <t>Exp</t>
    <phoneticPr fontId="26" type="noConversion"/>
  </si>
  <si>
    <t>Difference</t>
    <phoneticPr fontId="26" type="noConversion"/>
  </si>
  <si>
    <t>等级</t>
    <phoneticPr fontId="26" type="noConversion"/>
  </si>
  <si>
    <t>经验</t>
    <phoneticPr fontId="26" type="noConversion"/>
  </si>
  <si>
    <t>经验差值</t>
    <phoneticPr fontId="26" type="noConversion"/>
  </si>
  <si>
    <t>Xml</t>
    <phoneticPr fontId="26" type="noConversion"/>
  </si>
  <si>
    <t>Food,Expression,Plant</t>
    <phoneticPr fontId="16" type="noConversion"/>
  </si>
  <si>
    <t>Food,Expression</t>
    <phoneticPr fontId="16" type="noConversion"/>
  </si>
  <si>
    <t>Xml</t>
    <phoneticPr fontId="16" type="noConversion"/>
  </si>
  <si>
    <t>我是一条分割线（以下是植物）</t>
    <phoneticPr fontId="16" type="noConversion"/>
  </si>
  <si>
    <t>显示顺序</t>
    <phoneticPr fontId="16" type="noConversion"/>
  </si>
  <si>
    <t>Index</t>
    <phoneticPr fontId="16" type="noConversion"/>
  </si>
  <si>
    <t>收获奖励金币</t>
    <phoneticPr fontId="26" type="noConversion"/>
  </si>
  <si>
    <t>RobExp</t>
    <phoneticPr fontId="16" type="noConversion"/>
  </si>
  <si>
    <t>RobAward</t>
    <phoneticPr fontId="16" type="noConversion"/>
  </si>
  <si>
    <t>RobValue</t>
    <phoneticPr fontId="16" type="noConversion"/>
  </si>
  <si>
    <t>RobCoin</t>
    <phoneticPr fontId="16" type="noConversion"/>
  </si>
  <si>
    <t>偷菜奖励经验</t>
    <phoneticPr fontId="16" type="noConversion"/>
  </si>
  <si>
    <t>偷菜奖励规则</t>
    <phoneticPr fontId="16" type="noConversion"/>
  </si>
  <si>
    <t>偷菜奖励金币</t>
    <phoneticPr fontId="16" type="noConversion"/>
  </si>
  <si>
    <t>被偷一次扣多少</t>
    <phoneticPr fontId="16" type="noConversion"/>
  </si>
  <si>
    <t>庄园页</t>
    <phoneticPr fontId="16" type="noConversion"/>
  </si>
  <si>
    <t>Garden/View/</t>
    <phoneticPr fontId="16" type="noConversion"/>
  </si>
  <si>
    <t>Garden</t>
    <phoneticPr fontId="16" type="noConversion"/>
  </si>
  <si>
    <t>bar02</t>
  </si>
  <si>
    <t>board</t>
  </si>
  <si>
    <t>friend_bg</t>
  </si>
  <si>
    <t>friend_big</t>
  </si>
  <si>
    <t>friend_small</t>
  </si>
  <si>
    <t>like</t>
  </si>
  <si>
    <t>pitch_on</t>
  </si>
  <si>
    <t>seed_big</t>
  </si>
  <si>
    <t>seed_small</t>
  </si>
  <si>
    <t>time</t>
  </si>
  <si>
    <t>tips_board</t>
  </si>
  <si>
    <t>water_big</t>
  </si>
  <si>
    <t>water_small</t>
  </si>
  <si>
    <t>wood_bg</t>
  </si>
  <si>
    <t>Strawberry_Prefab</t>
  </si>
  <si>
    <t>草莓</t>
    <phoneticPr fontId="16" type="noConversion"/>
  </si>
  <si>
    <t>strawberry</t>
    <phoneticPr fontId="16" type="noConversion"/>
  </si>
  <si>
    <t>哈密瓜</t>
    <phoneticPr fontId="16" type="noConversion"/>
  </si>
  <si>
    <t>蓝莓</t>
    <phoneticPr fontId="16" type="noConversion"/>
  </si>
  <si>
    <t>西瓜</t>
    <phoneticPr fontId="16" type="noConversion"/>
  </si>
  <si>
    <t>watermelon</t>
    <phoneticPr fontId="16" type="noConversion"/>
  </si>
  <si>
    <t>覆盆子</t>
    <phoneticPr fontId="16" type="noConversion"/>
  </si>
  <si>
    <t>raspberry</t>
    <phoneticPr fontId="16" type="noConversion"/>
  </si>
  <si>
    <t>菠萝</t>
    <phoneticPr fontId="16" type="noConversion"/>
  </si>
  <si>
    <t>pineapple</t>
    <phoneticPr fontId="16" type="noConversion"/>
  </si>
  <si>
    <t>火龙果</t>
    <phoneticPr fontId="16" type="noConversion"/>
  </si>
  <si>
    <t>pitaya</t>
    <phoneticPr fontId="16" type="noConversion"/>
  </si>
  <si>
    <t>garden/strawberry</t>
    <phoneticPr fontId="16" type="noConversion"/>
  </si>
  <si>
    <t>steal</t>
  </si>
  <si>
    <t>town_bg_morning</t>
  </si>
  <si>
    <t>town_bg_night</t>
  </si>
  <si>
    <t>town_plantbg_1x2b</t>
  </si>
  <si>
    <t>town_plantbg_1x2f</t>
  </si>
  <si>
    <t>town_plantbg_2x2b</t>
  </si>
  <si>
    <t>town_plantbg_2x2f</t>
  </si>
  <si>
    <t>town_plantbg_3x3b</t>
  </si>
  <si>
    <t>town_plantbg_3x3f</t>
  </si>
  <si>
    <t>garden_bgm</t>
    <phoneticPr fontId="16" type="noConversion"/>
  </si>
  <si>
    <t>garden_panel_enter</t>
  </si>
  <si>
    <t>garden_panel_exit</t>
  </si>
  <si>
    <t>庄园背景音乐</t>
    <phoneticPr fontId="16" type="noConversion"/>
  </si>
  <si>
    <t>庄园面板入场</t>
    <phoneticPr fontId="16" type="noConversion"/>
  </si>
  <si>
    <t>庄园面板退场</t>
    <phoneticPr fontId="16" type="noConversion"/>
  </si>
  <si>
    <t>SeedIcon</t>
    <phoneticPr fontId="16" type="noConversion"/>
  </si>
  <si>
    <t>FruitIcon</t>
    <phoneticPr fontId="16" type="noConversion"/>
  </si>
  <si>
    <t>种子图标</t>
    <phoneticPr fontId="16" type="noConversion"/>
  </si>
  <si>
    <t>果实图标</t>
    <phoneticPr fontId="16" type="noConversion"/>
  </si>
  <si>
    <t>fruit01</t>
  </si>
  <si>
    <t>fruit02</t>
  </si>
  <si>
    <t>Garden/Fruit/</t>
    <phoneticPr fontId="16" type="noConversion"/>
  </si>
  <si>
    <t>fruit04</t>
  </si>
  <si>
    <t>addfriend</t>
  </si>
  <si>
    <t>add_friend_flag</t>
  </si>
  <si>
    <t>basket</t>
  </si>
  <si>
    <t>grey_mask</t>
  </si>
  <si>
    <t>shovel</t>
  </si>
  <si>
    <t>seed_blueberry_s</t>
  </si>
  <si>
    <t>seed_blueberry_us</t>
  </si>
  <si>
    <t>seed_hami_s</t>
  </si>
  <si>
    <t>seed_hami_us</t>
  </si>
  <si>
    <t>seed_pineapple_s</t>
  </si>
  <si>
    <t>seed_pineapple_us</t>
  </si>
  <si>
    <t>seed_pitaya_s</t>
  </si>
  <si>
    <t>seed_pitaya_us</t>
  </si>
  <si>
    <t>seed_raspberry_s</t>
  </si>
  <si>
    <t>seed_raspberry_us</t>
  </si>
  <si>
    <t>seed_strawberry_s</t>
  </si>
  <si>
    <t>seed_strawberry_us</t>
  </si>
  <si>
    <t>seed_watermelon_s</t>
  </si>
  <si>
    <t>seed_watermelon_us</t>
  </si>
  <si>
    <t>Garden/Icon/</t>
    <phoneticPr fontId="16" type="noConversion"/>
  </si>
  <si>
    <t>seed_panel</t>
  </si>
  <si>
    <t>seed_strawberry</t>
  </si>
  <si>
    <t>seed_hami</t>
  </si>
  <si>
    <t>seed_blueberry</t>
  </si>
  <si>
    <t>seed_watermelon</t>
  </si>
  <si>
    <t>seed_raspberry</t>
  </si>
  <si>
    <t>seed_pineapple</t>
  </si>
  <si>
    <t>seed_pitaya</t>
  </si>
  <si>
    <t>cancel_light</t>
  </si>
  <si>
    <t>cancel_normal</t>
  </si>
  <si>
    <t>EXP</t>
  </si>
  <si>
    <t>ok_light</t>
  </si>
  <si>
    <t>ok_normal</t>
  </si>
  <si>
    <t>fruit03</t>
  </si>
  <si>
    <t>fruit05</t>
  </si>
  <si>
    <t>fruit06</t>
  </si>
  <si>
    <t>fruit07</t>
  </si>
  <si>
    <t>blueberry</t>
    <phoneticPr fontId="16" type="noConversion"/>
  </si>
  <si>
    <t>garden/hamimelon</t>
    <phoneticPr fontId="16" type="noConversion"/>
  </si>
  <si>
    <t>garden/blueberry</t>
    <phoneticPr fontId="16" type="noConversion"/>
  </si>
  <si>
    <t>garden/watermelon</t>
    <phoneticPr fontId="16" type="noConversion"/>
  </si>
  <si>
    <t>garden/raspberry</t>
    <phoneticPr fontId="16" type="noConversion"/>
  </si>
  <si>
    <t>garden/pineapple</t>
    <phoneticPr fontId="16" type="noConversion"/>
  </si>
  <si>
    <t>garden/pitaya</t>
    <phoneticPr fontId="16" type="noConversion"/>
  </si>
  <si>
    <t>Watermelon_Prefab</t>
    <phoneticPr fontId="16" type="noConversion"/>
  </si>
  <si>
    <t>Blueberry_Prefab</t>
    <phoneticPr fontId="16" type="noConversion"/>
  </si>
  <si>
    <t>Raspberry_Prefab</t>
    <phoneticPr fontId="16" type="noConversion"/>
  </si>
  <si>
    <t>Pineapple_Prefab</t>
    <phoneticPr fontId="16" type="noConversion"/>
  </si>
  <si>
    <t>Pitaya_Prefab</t>
    <phoneticPr fontId="16" type="noConversion"/>
  </si>
  <si>
    <t>hamimelon</t>
    <phoneticPr fontId="16" type="noConversion"/>
  </si>
  <si>
    <t>Hamimelon_Prefab</t>
    <phoneticPr fontId="16" type="noConversion"/>
  </si>
  <si>
    <t>board_bg</t>
  </si>
  <si>
    <t>LandCount</t>
    <phoneticPr fontId="26" type="noConversion"/>
  </si>
  <si>
    <t>boarddark_bg</t>
  </si>
  <si>
    <t>bubble</t>
  </si>
  <si>
    <t>01to02</t>
  </si>
  <si>
    <t>02to03</t>
  </si>
  <si>
    <t>arrow</t>
  </si>
  <si>
    <t>arrow2</t>
  </si>
  <si>
    <t>clock_big</t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</si>
</sst>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30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  <fill>
      <patternFill patternType="solid">
        <fgColor rgb="FFB2FF8B"/>
        <bgColor indexed="64"/>
      </patternFill>
    </fill>
  </fills>
  <borders count="23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2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4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3" fillId="5" borderId="0" xfId="0" applyFont="1" applyFill="1" applyAlignment="1">
      <alignment vertical="center"/>
    </xf>
    <xf numFmtId="0" fontId="22" fillId="6" borderId="0" xfId="0" applyFont="1" applyFill="1" applyAlignment="1">
      <alignment vertical="center"/>
    </xf>
    <xf numFmtId="0" fontId="22" fillId="0" borderId="0" xfId="0" applyFont="1" applyAlignment="1">
      <alignment horizontal="left" vertical="center"/>
    </xf>
    <xf numFmtId="0" fontId="22" fillId="7" borderId="6" xfId="0" applyFont="1" applyFill="1" applyBorder="1" applyAlignment="1">
      <alignment vertical="center"/>
    </xf>
    <xf numFmtId="0" fontId="22" fillId="7" borderId="0" xfId="0" applyFont="1" applyFill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0" fontId="22" fillId="9" borderId="0" xfId="0" applyFont="1" applyFill="1" applyBorder="1" applyAlignment="1">
      <alignment vertical="center"/>
    </xf>
    <xf numFmtId="0" fontId="22" fillId="10" borderId="0" xfId="0" applyFont="1" applyFill="1" applyAlignment="1">
      <alignment vertical="center"/>
    </xf>
    <xf numFmtId="0" fontId="22" fillId="11" borderId="0" xfId="0" applyFont="1" applyFill="1" applyBorder="1" applyAlignment="1">
      <alignment vertical="center"/>
    </xf>
    <xf numFmtId="0" fontId="24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2" fillId="0" borderId="0" xfId="0" applyNumberFormat="1" applyFont="1" applyFill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0" fontId="22" fillId="0" borderId="0" xfId="0" applyFont="1"/>
    <xf numFmtId="0" fontId="22" fillId="0" borderId="2" xfId="0" applyFont="1" applyBorder="1"/>
    <xf numFmtId="0" fontId="22" fillId="0" borderId="2" xfId="0" applyFont="1" applyBorder="1" applyAlignment="1">
      <alignment horizontal="left"/>
    </xf>
    <xf numFmtId="49" fontId="22" fillId="0" borderId="2" xfId="0" applyNumberFormat="1" applyFont="1" applyBorder="1"/>
    <xf numFmtId="0" fontId="22" fillId="0" borderId="1" xfId="0" applyFont="1" applyBorder="1"/>
    <xf numFmtId="49" fontId="22" fillId="0" borderId="1" xfId="0" applyNumberFormat="1" applyFont="1" applyBorder="1"/>
    <xf numFmtId="0" fontId="22" fillId="0" borderId="1" xfId="0" applyFont="1" applyBorder="1" applyAlignment="1">
      <alignment horizontal="right"/>
    </xf>
    <xf numFmtId="0" fontId="23" fillId="0" borderId="1" xfId="0" applyFont="1" applyFill="1" applyBorder="1"/>
    <xf numFmtId="0" fontId="23" fillId="0" borderId="1" xfId="0" applyFont="1" applyBorder="1"/>
    <xf numFmtId="0" fontId="22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2" fillId="0" borderId="20" xfId="0" applyFont="1" applyBorder="1" applyAlignment="1">
      <alignment vertical="center"/>
    </xf>
    <xf numFmtId="0" fontId="22" fillId="0" borderId="20" xfId="0" applyFont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49" fontId="23" fillId="2" borderId="20" xfId="0" applyNumberFormat="1" applyFont="1" applyFill="1" applyBorder="1" applyAlignment="1">
      <alignment horizontal="center" vertical="center"/>
    </xf>
    <xf numFmtId="0" fontId="27" fillId="0" borderId="0" xfId="0" applyNumberFormat="1" applyFont="1" applyAlignment="1">
      <alignment horizontal="left" vertical="center"/>
    </xf>
    <xf numFmtId="176" fontId="27" fillId="0" borderId="0" xfId="0" applyNumberFormat="1" applyFont="1" applyAlignment="1">
      <alignment horizontal="left" vertical="center"/>
    </xf>
    <xf numFmtId="0" fontId="27" fillId="23" borderId="0" xfId="0" applyFont="1" applyFill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8" fillId="0" borderId="0" xfId="0" applyFont="1"/>
    <xf numFmtId="0" fontId="22" fillId="0" borderId="2" xfId="0" applyFont="1" applyBorder="1" applyAlignment="1">
      <alignment horizontal="center"/>
    </xf>
    <xf numFmtId="0" fontId="28" fillId="0" borderId="0" xfId="0" applyFont="1" applyAlignment="1">
      <alignment wrapText="1"/>
    </xf>
    <xf numFmtId="0" fontId="28" fillId="0" borderId="0" xfId="0" applyFont="1" applyFill="1" applyAlignment="1">
      <alignment horizontal="left" vertical="center"/>
    </xf>
    <xf numFmtId="0" fontId="28" fillId="0" borderId="0" xfId="0" applyFont="1" applyFill="1" applyAlignment="1">
      <alignment horizontal="center"/>
    </xf>
    <xf numFmtId="0" fontId="28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vertical="center"/>
    </xf>
    <xf numFmtId="0" fontId="0" fillId="33" borderId="22" xfId="0" applyFill="1" applyBorder="1" applyAlignment="1">
      <alignment horizontal="center" vertical="center"/>
    </xf>
    <xf numFmtId="0" fontId="0" fillId="33" borderId="22" xfId="0" applyFill="1" applyBorder="1" applyAlignment="1">
      <alignment vertical="center"/>
    </xf>
    <xf numFmtId="0" fontId="0" fillId="33" borderId="22" xfId="0" applyFill="1" applyBorder="1" applyAlignment="1">
      <alignment horizontal="left" vertical="center"/>
    </xf>
    <xf numFmtId="0" fontId="14" fillId="25" borderId="17" xfId="0" applyFont="1" applyFill="1" applyBorder="1" applyAlignment="1">
      <alignment horizontal="center" vertical="center"/>
    </xf>
    <xf numFmtId="0" fontId="14" fillId="25" borderId="21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2" fillId="2" borderId="20" xfId="0" applyFont="1" applyFill="1" applyBorder="1" applyAlignment="1">
      <alignment horizontal="center" vertical="center"/>
    </xf>
    <xf numFmtId="0" fontId="25" fillId="30" borderId="20" xfId="0" applyFont="1" applyFill="1" applyBorder="1" applyAlignment="1">
      <alignment horizontal="center" vertical="center"/>
    </xf>
    <xf numFmtId="0" fontId="25" fillId="32" borderId="20" xfId="0" applyFont="1" applyFill="1" applyBorder="1" applyAlignment="1">
      <alignment horizontal="center" vertical="center"/>
    </xf>
    <xf numFmtId="0" fontId="25" fillId="31" borderId="20" xfId="0" applyFont="1" applyFill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92"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89"/>
    <tableColumn id="2" name="Name" dataDxfId="88"/>
    <tableColumn id="3" name="Background" dataDxfId="87"/>
    <tableColumn id="4" name="Model" dataDxfId="86"/>
    <tableColumn id="5" name="NimIcon" dataDxfId="85"/>
    <tableColumn id="6" name="QuestId" dataDxfId="84"/>
    <tableColumn id="7" name="dailyGoalPercent" dataDxfId="83"/>
    <tableColumn id="8" name="AwardCoin" dataDxfId="82"/>
    <tableColumn id="9" name="BGM" dataDxfId="81"/>
    <tableColumn id="10" name="Sound" dataDxfId="80"/>
    <tableColumn id="11" name="WaterDrop" dataDxfId="79"/>
    <tableColumn id="12" name="WaterDropAudio" dataDxfId="78"/>
    <tableColumn id="13" name="Box1 ID" dataDxfId="77"/>
    <tableColumn id="14" name="Box1 Height" dataDxfId="76"/>
    <tableColumn id="15" name="Box2 ID" dataDxfId="75"/>
    <tableColumn id="16" name="Box2 Height" dataDxfId="74"/>
    <tableColumn id="17" name="输出" dataDxfId="73"/>
    <tableColumn id="18" name="输入" dataDxfId="7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71" dataDxfId="70">
  <tableColumns count="13">
    <tableColumn id="1" name="Id" headerRowDxfId="69" dataDxfId="68"/>
    <tableColumn id="2" name="Type" headerRowDxfId="67" dataDxfId="66"/>
    <tableColumn id="3" name="Name" headerRowDxfId="65" dataDxfId="64"/>
    <tableColumn id="4" name="ItemId" headerRowDxfId="63" dataDxfId="62"/>
    <tableColumn id="7" name="Type2" headerRowDxfId="61" dataDxfId="60"/>
    <tableColumn id="5" name="Value" headerRowDxfId="59" dataDxfId="58"/>
    <tableColumn id="10" name="列1" headerRowDxfId="57" dataDxfId="56"/>
    <tableColumn id="11" name="列2" headerRowDxfId="55" dataDxfId="54"/>
    <tableColumn id="12" name="列3" headerRowDxfId="53" dataDxfId="52"/>
    <tableColumn id="13" name="列4" headerRowDxfId="51" dataDxfId="50"/>
    <tableColumn id="14" name="列5" headerRowDxfId="49" dataDxfId="48"/>
    <tableColumn id="15" name="列6" headerRowDxfId="47" dataDxfId="46"/>
    <tableColumn id="6" name="输出" headerRowDxfId="45" dataDxfId="4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idu.com/link?url=AqRrteKUOkhAqMpAj15v8Hy-sogZ3B8L7wUfY3BrrB8i8_xF61-bslm2iGbXxkN8XE10026MfmgrI_xOX0xQXLdtEY8lTOJ0EMeZG1OXWW_" TargetMode="External"/><Relationship Id="rId2" Type="http://schemas.openxmlformats.org/officeDocument/2006/relationships/hyperlink" Target="http://www.baidu.com/link?url=AqRrteKUOkhAqMpAj15v8Hy-sogZ3B8L7wUfY3BrrB8i8_xF61-bslm2iGbXxkN8XE10026MfmgrI_xOX0xQXLdtEY8lTOJ0EMeZG1OXWW_" TargetMode="External"/><Relationship Id="rId1" Type="http://schemas.openxmlformats.org/officeDocument/2006/relationships/hyperlink" Target="https://www.baidu.com/link?url=aCu_2WN-m9aogP9l9gBnOwk73toG6UXiBrId3cVLio0WU9ittEkL_kQyT34lQ9AwxZQBhZNIr47UitYULVkoQQstVcF_orOxMJ8FSrzW6lK&amp;wd=&amp;eqid=aa8acf2c00021b9e000000045f7030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228"/>
  <sheetViews>
    <sheetView workbookViewId="0">
      <pane xSplit="4" ySplit="1" topLeftCell="E205" activePane="bottomRight" state="frozen"/>
      <selection pane="topRight" activeCell="E1" sqref="E1"/>
      <selection pane="bottomLeft" activeCell="A2" sqref="A2"/>
      <selection pane="bottomRight" activeCell="C222" sqref="C222:C228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23" t="s">
        <v>2452</v>
      </c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23" t="s">
        <v>2451</v>
      </c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</row>
    <row r="182" spans="1:15">
      <c r="A182" s="201">
        <f>ItemFood!B3</f>
        <v>60001</v>
      </c>
      <c r="B182" s="201">
        <v>6</v>
      </c>
      <c r="C182" s="201" t="str">
        <f>ItemFood!D3</f>
        <v>bread</v>
      </c>
      <c r="D182" s="201" t="str">
        <f>ItemFood!S3</f>
        <v>food_bread</v>
      </c>
      <c r="E182" s="201"/>
      <c r="F182" s="201"/>
      <c r="G182" s="201"/>
      <c r="H182" s="201"/>
      <c r="I182" s="201"/>
      <c r="J182" s="201"/>
      <c r="K182" s="201"/>
      <c r="L182" s="201"/>
      <c r="M182" s="201"/>
      <c r="N182" s="202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1">
        <f>ItemFood!B4</f>
        <v>60002</v>
      </c>
      <c r="B183" s="201">
        <v>6</v>
      </c>
      <c r="C183" s="201" t="str">
        <f>ItemFood!D4</f>
        <v>milk</v>
      </c>
      <c r="D183" s="201" t="str">
        <f>ItemFood!S4</f>
        <v>food_milk</v>
      </c>
      <c r="E183" s="201"/>
      <c r="F183" s="201"/>
      <c r="G183" s="201"/>
      <c r="H183" s="201"/>
      <c r="I183" s="201"/>
      <c r="J183" s="201"/>
      <c r="K183" s="201"/>
      <c r="L183" s="201"/>
      <c r="M183" s="201"/>
      <c r="N183" s="202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3"/>
    </row>
    <row r="184" spans="1:15" ht="15.75" customHeight="1">
      <c r="A184" s="201">
        <f>ItemFood!B5</f>
        <v>60003</v>
      </c>
      <c r="B184" s="201">
        <v>6</v>
      </c>
      <c r="C184" s="201" t="str">
        <f>ItemFood!D5</f>
        <v>rice</v>
      </c>
      <c r="D184" s="201" t="str">
        <f>ItemFood!S5</f>
        <v>food_rice</v>
      </c>
      <c r="E184" s="201"/>
      <c r="F184" s="201"/>
      <c r="G184" s="201"/>
      <c r="H184" s="201"/>
      <c r="I184" s="201"/>
      <c r="J184" s="201"/>
      <c r="K184" s="201"/>
      <c r="L184" s="201"/>
      <c r="M184" s="201"/>
      <c r="N184" s="202" t="str">
        <f t="shared" si="23"/>
        <v>&lt;Item Id="60003" Type="6" Name="rice" getImage="food_rice" Icon="" StoryBg="" AudioId="" Description="" PetType="" Image="" Audio="" Animation="" Preview=""/&gt;</v>
      </c>
      <c r="O184" s="203"/>
    </row>
    <row r="185" spans="1:15" ht="15.75" customHeight="1">
      <c r="A185" s="201">
        <f>ItemFood!B6</f>
        <v>60004</v>
      </c>
      <c r="B185" s="201">
        <v>6</v>
      </c>
      <c r="C185" s="201" t="str">
        <f>ItemFood!D6</f>
        <v>donut</v>
      </c>
      <c r="D185" s="201" t="str">
        <f>ItemFood!S6</f>
        <v>food_donut</v>
      </c>
      <c r="E185" s="201"/>
      <c r="F185" s="201"/>
      <c r="G185" s="201"/>
      <c r="H185" s="201"/>
      <c r="I185" s="201"/>
      <c r="J185" s="201"/>
      <c r="K185" s="201"/>
      <c r="L185" s="201"/>
      <c r="M185" s="201"/>
      <c r="N185" s="202" t="str">
        <f t="shared" si="23"/>
        <v>&lt;Item Id="60004" Type="6" Name="donut" getImage="food_donut" Icon="" StoryBg="" AudioId="" Description="" PetType="" Image="" Audio="" Animation="" Preview=""/&gt;</v>
      </c>
      <c r="O185" s="203"/>
    </row>
    <row r="186" spans="1:15" ht="15.75" customHeight="1">
      <c r="A186" s="201">
        <f>ItemFood!B7</f>
        <v>60005</v>
      </c>
      <c r="B186" s="201">
        <v>6</v>
      </c>
      <c r="C186" s="201" t="str">
        <f>ItemFood!D7</f>
        <v>salad</v>
      </c>
      <c r="D186" s="201" t="str">
        <f>ItemFood!S7</f>
        <v>food_salad</v>
      </c>
      <c r="E186" s="201"/>
      <c r="F186" s="201"/>
      <c r="G186" s="201"/>
      <c r="H186" s="201"/>
      <c r="I186" s="201"/>
      <c r="J186" s="201"/>
      <c r="K186" s="201"/>
      <c r="L186" s="201"/>
      <c r="M186" s="201"/>
      <c r="N186" s="202" t="str">
        <f t="shared" si="23"/>
        <v>&lt;Item Id="60005" Type="6" Name="salad" getImage="food_salad" Icon="" StoryBg="" AudioId="" Description="" PetType="" Image="" Audio="" Animation="" Preview=""/&gt;</v>
      </c>
      <c r="O186" s="203"/>
    </row>
    <row r="187" spans="1:15" ht="15.75" customHeight="1">
      <c r="A187" s="201">
        <f>ItemFood!B8</f>
        <v>60006</v>
      </c>
      <c r="B187" s="201">
        <v>6</v>
      </c>
      <c r="C187" s="201" t="str">
        <f>ItemFood!D8</f>
        <v>chocolate</v>
      </c>
      <c r="D187" s="201" t="str">
        <f>ItemFood!S8</f>
        <v>food_chocolate</v>
      </c>
      <c r="E187" s="201"/>
      <c r="F187" s="201"/>
      <c r="G187" s="201"/>
      <c r="H187" s="201"/>
      <c r="I187" s="201"/>
      <c r="J187" s="201"/>
      <c r="K187" s="201"/>
      <c r="L187" s="201"/>
      <c r="M187" s="201"/>
      <c r="N187" s="202" t="str">
        <f t="shared" si="23"/>
        <v>&lt;Item Id="60006" Type="6" Name="chocolate" getImage="food_chocolate" Icon="" StoryBg="" AudioId="" Description="" PetType="" Image="" Audio="" Animation="" Preview=""/&gt;</v>
      </c>
      <c r="O187" s="203"/>
    </row>
    <row r="188" spans="1:15" ht="15.75" customHeight="1">
      <c r="A188" s="201">
        <f>ItemFood!B9</f>
        <v>69001</v>
      </c>
      <c r="B188" s="201">
        <v>6</v>
      </c>
      <c r="C188" s="201" t="str">
        <f>ItemFood!D9</f>
        <v>pork mooncake</v>
      </c>
      <c r="D188" s="201" t="str">
        <f>ItemFood!S9</f>
        <v>moomcake01</v>
      </c>
      <c r="E188" s="201"/>
      <c r="F188" s="201"/>
      <c r="G188" s="201"/>
      <c r="H188" s="201"/>
      <c r="I188" s="201"/>
      <c r="J188" s="201"/>
      <c r="K188" s="201"/>
      <c r="L188" s="201"/>
      <c r="M188" s="201"/>
      <c r="N188" s="202" t="str">
        <f t="shared" si="23"/>
        <v>&lt;Item Id="69001" Type="6" Name="pork mooncake" getImage="moomcake01" Icon="" StoryBg="" AudioId="" Description="" PetType="" Image="" Audio="" Animation="" Preview=""/&gt;</v>
      </c>
      <c r="O188" s="203"/>
    </row>
    <row r="189" spans="1:15" ht="15.75" customHeight="1">
      <c r="A189" s="201">
        <f>ItemFood!B10</f>
        <v>69002</v>
      </c>
      <c r="B189" s="201">
        <v>6</v>
      </c>
      <c r="C189" s="201" t="str">
        <f>ItemFood!D10</f>
        <v>yolk mooncake</v>
      </c>
      <c r="D189" s="201" t="str">
        <f>ItemFood!S10</f>
        <v>yolkmcake</v>
      </c>
      <c r="E189" s="201"/>
      <c r="F189" s="201"/>
      <c r="G189" s="201"/>
      <c r="H189" s="201"/>
      <c r="I189" s="201"/>
      <c r="J189" s="201"/>
      <c r="K189" s="201"/>
      <c r="L189" s="201"/>
      <c r="M189" s="201"/>
      <c r="N189" s="202" t="str">
        <f t="shared" si="23"/>
        <v>&lt;Item Id="69002" Type="6" Name="yolk mooncake" getImage="yolkmcake" Icon="" StoryBg="" AudioId="" Description="" PetType="" Image="" Audio="" Animation="" Preview=""/&gt;</v>
      </c>
      <c r="O189" s="203"/>
    </row>
    <row r="190" spans="1:15" ht="15.75" customHeight="1">
      <c r="A190" s="201">
        <f>ItemFood!B11</f>
        <v>69003</v>
      </c>
      <c r="B190" s="201">
        <v>6</v>
      </c>
      <c r="C190" s="201" t="str">
        <f>ItemFood!D11</f>
        <v>kernel mooncake</v>
      </c>
      <c r="D190" s="201" t="str">
        <f>ItemFood!S11</f>
        <v>taro001</v>
      </c>
      <c r="E190" s="201"/>
      <c r="F190" s="201"/>
      <c r="G190" s="201"/>
      <c r="H190" s="201"/>
      <c r="I190" s="201"/>
      <c r="J190" s="201"/>
      <c r="K190" s="201"/>
      <c r="L190" s="201"/>
      <c r="M190" s="201"/>
      <c r="N190" s="202" t="str">
        <f t="shared" si="23"/>
        <v>&lt;Item Id="69003" Type="6" Name="kernel mooncake" getImage="taro001" Icon="" StoryBg="" AudioId="" Description="" PetType="" Image="" Audio="" Animation="" Preview=""/&gt;</v>
      </c>
      <c r="O190" s="203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23" t="s">
        <v>2453</v>
      </c>
      <c r="B212" s="223"/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  <c r="N212" s="223"/>
      <c r="O212" s="223"/>
    </row>
    <row r="213" spans="1:15">
      <c r="A213" s="165">
        <f>Expression!A3</f>
        <v>70001</v>
      </c>
      <c r="B213" s="166">
        <v>7</v>
      </c>
      <c r="C213" s="167" t="str">
        <f>Expression!C3</f>
        <v>love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Name="love"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 t="str">
        <f>Expression!C4</f>
        <v>flower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Name="flower"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 t="str">
        <f>Expression!C5</f>
        <v>octopus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Name="octopus"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 t="str">
        <f>Expression!C6</f>
        <v>paint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Name="paint"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 t="str">
        <f>Expression!C7</f>
        <v>bomb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Name="bomb"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 t="str">
        <f>Expression!C8</f>
        <v>pig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Name="pig" getImage="p_pig_big" Icon="" StoryBg="" AudioId="" Description="" PetType="" Image="" Audio="" Animation="" Preview=""/&gt;</v>
      </c>
    </row>
    <row r="219" spans="1:15">
      <c r="A219" s="165">
        <f>Expression!A9</f>
        <v>70007</v>
      </c>
      <c r="B219" s="166">
        <v>7</v>
      </c>
      <c r="C219" s="167" t="str">
        <f>Expression!C9</f>
        <v>rainbow</v>
      </c>
      <c r="D219" s="167" t="str">
        <f>Expression!F9&amp;"_big"</f>
        <v>p_raindow_big</v>
      </c>
      <c r="E219" s="168"/>
      <c r="F219" s="168"/>
      <c r="G219" s="168"/>
      <c r="H219" s="168"/>
      <c r="I219" s="166"/>
      <c r="J219" s="168"/>
      <c r="K219" s="168"/>
      <c r="L219" s="166"/>
      <c r="M219" s="168"/>
      <c r="N219" s="169" t="str">
        <f t="shared" ref="N219:N228" si="26">"&lt;Item Id="""&amp;A219&amp;""" Type="""&amp;B219&amp;""" Name="""&amp;C219&amp;""" getImage="""&amp;D219&amp;""" Icon="""&amp;E219&amp;""" StoryBg="""&amp;F219&amp;""" AudioId="""&amp;G219&amp;""" Description="""&amp;H219&amp;""" PetType="""&amp;I219&amp;""" Image="""&amp;J219&amp;""" Audio="""&amp;K219&amp;""" Animation="""&amp;L219&amp;""" Preview="""&amp;M219&amp;"""/&gt;"</f>
        <v>&lt;Item Id="70007" Type="7" Name="rainbow" getImage="p_raindow_big" Icon="" StoryBg="" AudioId="" Description="" PetType="" Image="" Audio="" Animation="" Preview=""/&gt;</v>
      </c>
    </row>
    <row r="220" spans="1:15">
      <c r="A220" s="165">
        <f>Expression!A10</f>
        <v>70008</v>
      </c>
      <c r="B220" s="166">
        <v>7</v>
      </c>
      <c r="C220" s="167" t="str">
        <f>Expression!C10</f>
        <v>tantan</v>
      </c>
      <c r="D220" s="167" t="str">
        <f>Expression!F10&amp;"_big"</f>
        <v>p_tantan_big</v>
      </c>
      <c r="E220" s="168"/>
      <c r="F220" s="168"/>
      <c r="G220" s="168"/>
      <c r="H220" s="168"/>
      <c r="I220" s="166"/>
      <c r="J220" s="168"/>
      <c r="K220" s="168"/>
      <c r="L220" s="166"/>
      <c r="M220" s="168"/>
      <c r="N220" s="169" t="str">
        <f t="shared" si="26"/>
        <v>&lt;Item Id="70008" Type="7" Name="tantan" getImage="p_tantan_big" Icon="" StoryBg="" AudioId="" Description="" PetType="" Image="" Audio="" Animation="" Preview=""/&gt;</v>
      </c>
    </row>
    <row r="221" spans="1:15" ht="15.75">
      <c r="A221" s="224" t="s">
        <v>2653</v>
      </c>
      <c r="B221" s="224"/>
      <c r="C221" s="224"/>
      <c r="D221" s="224"/>
      <c r="E221" s="224"/>
      <c r="F221" s="224"/>
      <c r="G221" s="224"/>
      <c r="H221" s="224"/>
      <c r="I221" s="224"/>
      <c r="J221" s="224"/>
      <c r="K221" s="224"/>
      <c r="L221" s="224"/>
      <c r="M221" s="224"/>
      <c r="N221" s="224"/>
      <c r="O221" s="223"/>
    </row>
    <row r="222" spans="1:15">
      <c r="A222" s="220">
        <f>Plant!A3</f>
        <v>80001</v>
      </c>
      <c r="B222" s="220">
        <v>8</v>
      </c>
      <c r="C222" s="222" t="str">
        <f>Plant!D3</f>
        <v>strawberry</v>
      </c>
      <c r="D222" s="221" t="str">
        <f>Plant!F3&amp;"_big"</f>
        <v>seed_strawberry_big</v>
      </c>
      <c r="E222" s="221"/>
      <c r="F222" s="221"/>
      <c r="G222" s="221"/>
      <c r="H222" s="221"/>
      <c r="I222" s="220"/>
      <c r="J222" s="221"/>
      <c r="K222" s="221"/>
      <c r="L222" s="220"/>
      <c r="M222" s="221"/>
      <c r="N222" s="221" t="str">
        <f t="shared" si="26"/>
        <v>&lt;Item Id="80001" Type="8" Name="strawberry" getImage="seed_strawberry_big" Icon="" StoryBg="" AudioId="" Description="" PetType="" Image="" Audio="" Animation="" Preview=""/&gt;</v>
      </c>
    </row>
    <row r="223" spans="1:15">
      <c r="A223" s="220">
        <f>Plant!A4</f>
        <v>80002</v>
      </c>
      <c r="B223" s="220">
        <v>8</v>
      </c>
      <c r="C223" s="222" t="str">
        <f>Plant!D4</f>
        <v>hamimelon</v>
      </c>
      <c r="D223" s="221" t="str">
        <f>Plant!F4&amp;"_big"</f>
        <v>seed_hami_big</v>
      </c>
      <c r="E223" s="221"/>
      <c r="F223" s="221"/>
      <c r="G223" s="221"/>
      <c r="H223" s="221"/>
      <c r="I223" s="220"/>
      <c r="J223" s="221"/>
      <c r="K223" s="221"/>
      <c r="L223" s="220"/>
      <c r="M223" s="221"/>
      <c r="N223" s="221" t="str">
        <f t="shared" si="26"/>
        <v>&lt;Item Id="80002" Type="8" Name="hamimelon" getImage="seed_hami_big" Icon="" StoryBg="" AudioId="" Description="" PetType="" Image="" Audio="" Animation="" Preview=""/&gt;</v>
      </c>
    </row>
    <row r="224" spans="1:15">
      <c r="A224" s="220">
        <f>Plant!A5</f>
        <v>80003</v>
      </c>
      <c r="B224" s="220">
        <v>8</v>
      </c>
      <c r="C224" s="222" t="str">
        <f>Plant!D5</f>
        <v>blueberry</v>
      </c>
      <c r="D224" s="221" t="str">
        <f>Plant!F5&amp;"_big"</f>
        <v>seed_blueberry_big</v>
      </c>
      <c r="E224" s="221"/>
      <c r="F224" s="221"/>
      <c r="G224" s="221"/>
      <c r="H224" s="221"/>
      <c r="I224" s="220"/>
      <c r="J224" s="221"/>
      <c r="K224" s="221"/>
      <c r="L224" s="220"/>
      <c r="M224" s="221"/>
      <c r="N224" s="221" t="str">
        <f t="shared" si="26"/>
        <v>&lt;Item Id="80003" Type="8" Name="blueberry" getImage="seed_blueberry_big" Icon="" StoryBg="" AudioId="" Description="" PetType="" Image="" Audio="" Animation="" Preview=""/&gt;</v>
      </c>
    </row>
    <row r="225" spans="1:14">
      <c r="A225" s="220">
        <f>Plant!A6</f>
        <v>80004</v>
      </c>
      <c r="B225" s="220">
        <v>8</v>
      </c>
      <c r="C225" s="222" t="str">
        <f>Plant!D6</f>
        <v>watermelon</v>
      </c>
      <c r="D225" s="221" t="str">
        <f>Plant!F6&amp;"_big"</f>
        <v>seed_watermelon_big</v>
      </c>
      <c r="E225" s="221"/>
      <c r="F225" s="221"/>
      <c r="G225" s="221"/>
      <c r="H225" s="221"/>
      <c r="I225" s="220"/>
      <c r="J225" s="221"/>
      <c r="K225" s="221"/>
      <c r="L225" s="220"/>
      <c r="M225" s="221"/>
      <c r="N225" s="221" t="str">
        <f t="shared" si="26"/>
        <v>&lt;Item Id="80004" Type="8" Name="watermelon" getImage="seed_watermelon_big" Icon="" StoryBg="" AudioId="" Description="" PetType="" Image="" Audio="" Animation="" Preview=""/&gt;</v>
      </c>
    </row>
    <row r="226" spans="1:14">
      <c r="A226" s="220">
        <f>Plant!A7</f>
        <v>80005</v>
      </c>
      <c r="B226" s="220">
        <v>8</v>
      </c>
      <c r="C226" s="222" t="str">
        <f>Plant!D7</f>
        <v>raspberry</v>
      </c>
      <c r="D226" s="221" t="str">
        <f>Plant!F7&amp;"_big"</f>
        <v>seed_raspberry_big</v>
      </c>
      <c r="E226" s="221"/>
      <c r="F226" s="221"/>
      <c r="G226" s="221"/>
      <c r="H226" s="221"/>
      <c r="I226" s="220"/>
      <c r="J226" s="221"/>
      <c r="K226" s="221"/>
      <c r="L226" s="220"/>
      <c r="M226" s="221"/>
      <c r="N226" s="221" t="str">
        <f t="shared" si="26"/>
        <v>&lt;Item Id="80005" Type="8" Name="raspberry" getImage="seed_raspberry_big" Icon="" StoryBg="" AudioId="" Description="" PetType="" Image="" Audio="" Animation="" Preview=""/&gt;</v>
      </c>
    </row>
    <row r="227" spans="1:14">
      <c r="A227" s="220">
        <f>Plant!A8</f>
        <v>80006</v>
      </c>
      <c r="B227" s="220">
        <v>8</v>
      </c>
      <c r="C227" s="222" t="str">
        <f>Plant!D8</f>
        <v>pineapple</v>
      </c>
      <c r="D227" s="221" t="str">
        <f>Plant!F8&amp;"_big"</f>
        <v>seed_pineapple_big</v>
      </c>
      <c r="E227" s="221"/>
      <c r="F227" s="221"/>
      <c r="G227" s="221"/>
      <c r="H227" s="221"/>
      <c r="I227" s="220"/>
      <c r="J227" s="221"/>
      <c r="K227" s="221"/>
      <c r="L227" s="220"/>
      <c r="M227" s="221"/>
      <c r="N227" s="221" t="str">
        <f t="shared" si="26"/>
        <v>&lt;Item Id="80006" Type="8" Name="pineapple" getImage="seed_pineapple_big" Icon="" StoryBg="" AudioId="" Description="" PetType="" Image="" Audio="" Animation="" Preview=""/&gt;</v>
      </c>
    </row>
    <row r="228" spans="1:14">
      <c r="A228" s="220">
        <f>Plant!A9</f>
        <v>80007</v>
      </c>
      <c r="B228" s="220">
        <v>8</v>
      </c>
      <c r="C228" s="222" t="str">
        <f>Plant!D9</f>
        <v>pitaya</v>
      </c>
      <c r="D228" s="221" t="str">
        <f>Plant!F9&amp;"_big"</f>
        <v>seed_pitaya_big</v>
      </c>
      <c r="E228" s="221"/>
      <c r="F228" s="221"/>
      <c r="G228" s="221"/>
      <c r="H228" s="221"/>
      <c r="I228" s="220"/>
      <c r="J228" s="221"/>
      <c r="K228" s="221"/>
      <c r="L228" s="220"/>
      <c r="M228" s="221"/>
      <c r="N228" s="221" t="str">
        <f t="shared" si="26"/>
        <v>&lt;Item Id="80007" Type="8" Name="pitaya" getImage="seed_pitaya_big" Icon="" StoryBg="" AudioId="" Description="" PetType="" Image="" Audio="" Animation="" Preview=""/&gt;</v>
      </c>
    </row>
  </sheetData>
  <autoFilter ref="A1:O211"/>
  <mergeCells count="4">
    <mergeCell ref="A34:O34"/>
    <mergeCell ref="A181:O181"/>
    <mergeCell ref="A212:O212"/>
    <mergeCell ref="A221:O221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/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/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/>
  <dimension ref="A1:AB102"/>
  <sheetViews>
    <sheetView workbookViewId="0">
      <pane xSplit="4" ySplit="2" topLeftCell="N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29" t="s">
        <v>1236</v>
      </c>
      <c r="B1" s="229"/>
      <c r="C1" s="229"/>
      <c r="D1" s="44"/>
      <c r="E1" s="230" t="s">
        <v>1237</v>
      </c>
      <c r="F1" s="230"/>
      <c r="G1" s="45" t="s">
        <v>1238</v>
      </c>
      <c r="H1" s="231" t="s">
        <v>1239</v>
      </c>
      <c r="I1" s="232"/>
      <c r="J1" s="233" t="s">
        <v>1240</v>
      </c>
      <c r="K1" s="233"/>
      <c r="L1" s="233"/>
      <c r="M1" s="233"/>
      <c r="N1" s="233"/>
      <c r="O1" s="233"/>
      <c r="P1" s="234" t="s">
        <v>1241</v>
      </c>
      <c r="Q1" s="234"/>
      <c r="R1" s="234"/>
      <c r="S1" s="234"/>
      <c r="T1" s="225" t="s">
        <v>1242</v>
      </c>
      <c r="U1" s="225"/>
      <c r="V1" s="225"/>
      <c r="W1" s="225"/>
      <c r="X1" s="226" t="s">
        <v>1243</v>
      </c>
      <c r="Y1" s="226"/>
      <c r="Z1" s="226"/>
      <c r="AA1" s="226"/>
      <c r="AB1" s="227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28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2503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2504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2505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2506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4"/>
      <c r="B1" s="239" t="s">
        <v>639</v>
      </c>
      <c r="C1" s="239" t="s">
        <v>1</v>
      </c>
      <c r="D1" s="204"/>
      <c r="E1" s="236" t="s">
        <v>2522</v>
      </c>
      <c r="F1" s="236"/>
      <c r="G1" s="236"/>
      <c r="H1" s="237" t="s">
        <v>2523</v>
      </c>
      <c r="I1" s="237"/>
      <c r="J1" s="237"/>
      <c r="K1" s="238" t="s">
        <v>2524</v>
      </c>
      <c r="L1" s="238"/>
      <c r="M1" s="238"/>
      <c r="N1" s="235" t="s">
        <v>13</v>
      </c>
    </row>
    <row r="2" spans="1:14" s="171" customFormat="1">
      <c r="A2" s="205"/>
      <c r="B2" s="239"/>
      <c r="C2" s="239"/>
      <c r="D2" s="206" t="s">
        <v>2</v>
      </c>
      <c r="E2" s="206" t="s">
        <v>1478</v>
      </c>
      <c r="F2" s="206" t="s">
        <v>2510</v>
      </c>
      <c r="G2" s="207" t="s">
        <v>1479</v>
      </c>
      <c r="H2" s="206" t="s">
        <v>1478</v>
      </c>
      <c r="I2" s="206" t="s">
        <v>2510</v>
      </c>
      <c r="J2" s="207" t="s">
        <v>1479</v>
      </c>
      <c r="K2" s="206" t="s">
        <v>1478</v>
      </c>
      <c r="L2" s="206" t="s">
        <v>2510</v>
      </c>
      <c r="M2" s="207" t="s">
        <v>1479</v>
      </c>
      <c r="N2" s="235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2528</v>
      </c>
      <c r="K5" s="175">
        <v>10005</v>
      </c>
      <c r="L5" s="174">
        <v>1</v>
      </c>
      <c r="M5" s="189" t="s">
        <v>2529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2534</v>
      </c>
      <c r="K6" s="175">
        <v>10005</v>
      </c>
      <c r="L6" s="174">
        <v>1</v>
      </c>
      <c r="M6" s="189" t="s">
        <v>2535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2528</v>
      </c>
      <c r="K7" s="175">
        <v>10005</v>
      </c>
      <c r="L7" s="174">
        <v>1</v>
      </c>
      <c r="M7" s="189" t="s">
        <v>2529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2530</v>
      </c>
      <c r="K8" s="175">
        <v>10005</v>
      </c>
      <c r="L8" s="174">
        <v>1</v>
      </c>
      <c r="M8" s="189" t="s">
        <v>2526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2528</v>
      </c>
      <c r="K9" s="175">
        <v>10005</v>
      </c>
      <c r="L9" s="174">
        <v>1</v>
      </c>
      <c r="M9" s="189" t="s">
        <v>2529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2530</v>
      </c>
      <c r="K10" s="175">
        <v>10005</v>
      </c>
      <c r="L10" s="174">
        <v>1</v>
      </c>
      <c r="M10" s="189" t="s">
        <v>2526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2531</v>
      </c>
      <c r="K11" s="175">
        <v>10005</v>
      </c>
      <c r="L11" s="174">
        <v>1</v>
      </c>
      <c r="M11" s="189" t="s">
        <v>2532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2527</v>
      </c>
      <c r="K12" s="175">
        <v>10005</v>
      </c>
      <c r="L12" s="174">
        <v>1</v>
      </c>
      <c r="M12" s="189" t="s">
        <v>2533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2528</v>
      </c>
      <c r="K13" s="175">
        <v>10005</v>
      </c>
      <c r="L13" s="174">
        <v>1</v>
      </c>
      <c r="M13" s="189" t="s">
        <v>2529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2530</v>
      </c>
      <c r="K14" s="175">
        <v>10005</v>
      </c>
      <c r="L14" s="174">
        <v>1</v>
      </c>
      <c r="M14" s="189" t="s">
        <v>2526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2528</v>
      </c>
      <c r="K15" s="175">
        <v>10005</v>
      </c>
      <c r="L15" s="174">
        <v>1</v>
      </c>
      <c r="M15" s="189" t="s">
        <v>2529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2530</v>
      </c>
      <c r="K16" s="175">
        <v>10005</v>
      </c>
      <c r="L16" s="174">
        <v>1</v>
      </c>
      <c r="M16" s="189" t="s">
        <v>2526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2536</v>
      </c>
      <c r="K17" s="175">
        <v>10005</v>
      </c>
      <c r="L17" s="174">
        <v>1</v>
      </c>
      <c r="M17" s="189" t="s">
        <v>2537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2539</v>
      </c>
      <c r="K18" s="175">
        <v>10005</v>
      </c>
      <c r="L18" s="174">
        <v>1</v>
      </c>
      <c r="M18" s="189" t="s">
        <v>2525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2536</v>
      </c>
      <c r="K19" s="175">
        <v>10005</v>
      </c>
      <c r="L19" s="174">
        <v>1</v>
      </c>
      <c r="M19" s="189" t="s">
        <v>2537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2539</v>
      </c>
      <c r="K20" s="175">
        <v>10005</v>
      </c>
      <c r="L20" s="174">
        <v>1</v>
      </c>
      <c r="M20" s="189" t="s">
        <v>2525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2536</v>
      </c>
      <c r="K21" s="175">
        <v>10005</v>
      </c>
      <c r="L21" s="174">
        <v>1</v>
      </c>
      <c r="M21" s="189" t="s">
        <v>2537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2539</v>
      </c>
      <c r="K22" s="175">
        <v>10005</v>
      </c>
      <c r="L22" s="174">
        <v>1</v>
      </c>
      <c r="M22" s="189" t="s">
        <v>2525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2536</v>
      </c>
      <c r="K23" s="175">
        <v>10005</v>
      </c>
      <c r="L23" s="174">
        <v>1</v>
      </c>
      <c r="M23" s="189" t="s">
        <v>2537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2538</v>
      </c>
      <c r="K24" s="175">
        <v>10005</v>
      </c>
      <c r="L24" s="174">
        <v>1</v>
      </c>
      <c r="M24" s="189" t="s">
        <v>2538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2536</v>
      </c>
      <c r="K25" s="175">
        <v>10005</v>
      </c>
      <c r="L25" s="174">
        <v>1</v>
      </c>
      <c r="M25" s="189" t="s">
        <v>2537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2538</v>
      </c>
      <c r="K26" s="175">
        <v>10005</v>
      </c>
      <c r="L26" s="174">
        <v>1</v>
      </c>
      <c r="M26" s="189" t="s">
        <v>2538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2536</v>
      </c>
      <c r="K27" s="175">
        <v>10005</v>
      </c>
      <c r="L27" s="174">
        <v>1</v>
      </c>
      <c r="M27" s="189" t="s">
        <v>2537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2538</v>
      </c>
      <c r="K28" s="175">
        <v>10005</v>
      </c>
      <c r="L28" s="174">
        <v>1</v>
      </c>
      <c r="M28" s="189" t="s">
        <v>2538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2536</v>
      </c>
      <c r="K29" s="175">
        <v>10005</v>
      </c>
      <c r="L29" s="174">
        <v>1</v>
      </c>
      <c r="M29" s="189" t="s">
        <v>2537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2538</v>
      </c>
      <c r="K30" s="175">
        <v>10005</v>
      </c>
      <c r="L30" s="174">
        <v>1</v>
      </c>
      <c r="M30" s="189" t="s">
        <v>2538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2536</v>
      </c>
      <c r="K31" s="175">
        <v>10005</v>
      </c>
      <c r="L31" s="174">
        <v>1</v>
      </c>
      <c r="M31" s="189" t="s">
        <v>2537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2538</v>
      </c>
      <c r="K32" s="175">
        <v>10005</v>
      </c>
      <c r="L32" s="174">
        <v>1</v>
      </c>
      <c r="M32" s="189" t="s">
        <v>2538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2536</v>
      </c>
      <c r="K33" s="175">
        <v>10005</v>
      </c>
      <c r="L33" s="174">
        <v>1</v>
      </c>
      <c r="M33" s="189" t="s">
        <v>2537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2540</v>
      </c>
      <c r="K34" s="175">
        <v>10005</v>
      </c>
      <c r="L34" s="174">
        <v>1</v>
      </c>
      <c r="M34" s="189" t="s">
        <v>2541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2536</v>
      </c>
      <c r="K35" s="175">
        <v>10005</v>
      </c>
      <c r="L35" s="174">
        <v>1</v>
      </c>
      <c r="M35" s="189" t="s">
        <v>2537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2540</v>
      </c>
      <c r="K36" s="175">
        <v>10005</v>
      </c>
      <c r="L36" s="174">
        <v>1</v>
      </c>
      <c r="M36" s="189" t="s">
        <v>2541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2536</v>
      </c>
      <c r="K37" s="175">
        <v>10005</v>
      </c>
      <c r="L37" s="174">
        <v>1</v>
      </c>
      <c r="M37" s="189" t="s">
        <v>2537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2540</v>
      </c>
      <c r="K38" s="175">
        <v>10005</v>
      </c>
      <c r="L38" s="174">
        <v>1</v>
      </c>
      <c r="M38" s="189" t="s">
        <v>2541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2536</v>
      </c>
      <c r="K39" s="175">
        <v>10005</v>
      </c>
      <c r="L39" s="174">
        <v>1</v>
      </c>
      <c r="M39" s="189" t="s">
        <v>2537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2540</v>
      </c>
      <c r="K40" s="175">
        <v>10005</v>
      </c>
      <c r="L40" s="174">
        <v>1</v>
      </c>
      <c r="M40" s="189" t="s">
        <v>2541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2543</v>
      </c>
      <c r="K41" s="175">
        <v>10005</v>
      </c>
      <c r="L41" s="174">
        <v>1</v>
      </c>
      <c r="M41" s="189" t="s">
        <v>2543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2544</v>
      </c>
      <c r="K42" s="175">
        <v>10005</v>
      </c>
      <c r="L42" s="174">
        <v>1</v>
      </c>
      <c r="M42" s="189" t="s">
        <v>2542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2543</v>
      </c>
      <c r="K43" s="175">
        <v>10005</v>
      </c>
      <c r="L43" s="174">
        <v>1</v>
      </c>
      <c r="M43" s="189" t="s">
        <v>2543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2544</v>
      </c>
      <c r="K44" s="175">
        <v>10005</v>
      </c>
      <c r="L44" s="174">
        <v>1</v>
      </c>
      <c r="M44" s="189" t="s">
        <v>2542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2543</v>
      </c>
      <c r="K45" s="175">
        <v>10005</v>
      </c>
      <c r="L45" s="174">
        <v>1</v>
      </c>
      <c r="M45" s="189" t="s">
        <v>2543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2544</v>
      </c>
      <c r="K46" s="175">
        <v>10005</v>
      </c>
      <c r="L46" s="174">
        <v>1</v>
      </c>
      <c r="M46" s="189" t="s">
        <v>2542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2543</v>
      </c>
      <c r="K47" s="175">
        <v>10005</v>
      </c>
      <c r="L47" s="174">
        <v>1</v>
      </c>
      <c r="M47" s="189" t="s">
        <v>2543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2544</v>
      </c>
      <c r="K48" s="175">
        <v>10005</v>
      </c>
      <c r="L48" s="174">
        <v>1</v>
      </c>
      <c r="M48" s="189" t="s">
        <v>2542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2543</v>
      </c>
      <c r="K49" s="175">
        <v>10005</v>
      </c>
      <c r="L49" s="174">
        <v>1</v>
      </c>
      <c r="M49" s="189" t="s">
        <v>2543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2544</v>
      </c>
      <c r="K50" s="175">
        <v>10005</v>
      </c>
      <c r="L50" s="174">
        <v>1</v>
      </c>
      <c r="M50" s="189" t="s">
        <v>2542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2543</v>
      </c>
      <c r="K51" s="175">
        <v>10005</v>
      </c>
      <c r="L51" s="174">
        <v>1</v>
      </c>
      <c r="M51" s="189" t="s">
        <v>2543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2544</v>
      </c>
      <c r="K52" s="175">
        <v>10005</v>
      </c>
      <c r="L52" s="174">
        <v>1</v>
      </c>
      <c r="M52" s="189" t="s">
        <v>2542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2543</v>
      </c>
      <c r="K53" s="175">
        <v>10005</v>
      </c>
      <c r="L53" s="174">
        <v>1</v>
      </c>
      <c r="M53" s="189" t="s">
        <v>2543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2544</v>
      </c>
      <c r="K54" s="175">
        <v>10005</v>
      </c>
      <c r="L54" s="174">
        <v>1</v>
      </c>
      <c r="M54" s="189" t="s">
        <v>2542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2543</v>
      </c>
      <c r="K55" s="175">
        <v>10005</v>
      </c>
      <c r="L55" s="174">
        <v>1</v>
      </c>
      <c r="M55" s="189" t="s">
        <v>2543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2544</v>
      </c>
      <c r="K56" s="175">
        <v>10005</v>
      </c>
      <c r="L56" s="174">
        <v>1</v>
      </c>
      <c r="M56" s="189" t="s">
        <v>2542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2543</v>
      </c>
      <c r="K57" s="175">
        <v>10005</v>
      </c>
      <c r="L57" s="174">
        <v>1</v>
      </c>
      <c r="M57" s="189" t="s">
        <v>2543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2544</v>
      </c>
      <c r="K58" s="175">
        <v>10005</v>
      </c>
      <c r="L58" s="174">
        <v>1</v>
      </c>
      <c r="M58" s="189" t="s">
        <v>2542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2543</v>
      </c>
      <c r="K59" s="175">
        <v>10005</v>
      </c>
      <c r="L59" s="174">
        <v>1</v>
      </c>
      <c r="M59" s="189" t="s">
        <v>2543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2544</v>
      </c>
      <c r="K60" s="175">
        <v>10005</v>
      </c>
      <c r="L60" s="174">
        <v>1</v>
      </c>
      <c r="M60" s="189" t="s">
        <v>2542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2543</v>
      </c>
      <c r="K61" s="175">
        <v>10005</v>
      </c>
      <c r="L61" s="174">
        <v>1</v>
      </c>
      <c r="M61" s="189" t="s">
        <v>2543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2544</v>
      </c>
      <c r="K62" s="175">
        <v>10005</v>
      </c>
      <c r="L62" s="174">
        <v>1</v>
      </c>
      <c r="M62" s="189" t="s">
        <v>2542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2543</v>
      </c>
      <c r="K63" s="175">
        <v>10005</v>
      </c>
      <c r="L63" s="174">
        <v>1</v>
      </c>
      <c r="M63" s="189" t="s">
        <v>2543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2544</v>
      </c>
      <c r="K64" s="175">
        <v>10005</v>
      </c>
      <c r="L64" s="174">
        <v>1</v>
      </c>
      <c r="M64" s="189" t="s">
        <v>2542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2543</v>
      </c>
      <c r="K65" s="175">
        <v>10005</v>
      </c>
      <c r="L65" s="174">
        <v>1</v>
      </c>
      <c r="M65" s="189" t="s">
        <v>2543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2544</v>
      </c>
      <c r="K66" s="175">
        <v>10005</v>
      </c>
      <c r="L66" s="174">
        <v>1</v>
      </c>
      <c r="M66" s="189" t="s">
        <v>2542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2543</v>
      </c>
      <c r="K67" s="175">
        <v>10005</v>
      </c>
      <c r="L67" s="174">
        <v>1</v>
      </c>
      <c r="M67" s="189" t="s">
        <v>2543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2544</v>
      </c>
      <c r="K68" s="175">
        <v>10005</v>
      </c>
      <c r="L68" s="174">
        <v>1</v>
      </c>
      <c r="M68" s="189" t="s">
        <v>2542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2543</v>
      </c>
      <c r="K69" s="175">
        <v>10005</v>
      </c>
      <c r="L69" s="174">
        <v>1</v>
      </c>
      <c r="M69" s="189" t="s">
        <v>2543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2544</v>
      </c>
      <c r="K70" s="175">
        <v>10005</v>
      </c>
      <c r="L70" s="174">
        <v>1</v>
      </c>
      <c r="M70" s="189" t="s">
        <v>2542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2543</v>
      </c>
      <c r="K71" s="175">
        <v>10005</v>
      </c>
      <c r="L71" s="174">
        <v>1</v>
      </c>
      <c r="M71" s="189" t="s">
        <v>2543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2544</v>
      </c>
      <c r="K72" s="175">
        <v>10005</v>
      </c>
      <c r="L72" s="174">
        <v>1</v>
      </c>
      <c r="M72" s="189" t="s">
        <v>2542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2543</v>
      </c>
      <c r="K73" s="175">
        <v>10005</v>
      </c>
      <c r="L73" s="174">
        <v>1</v>
      </c>
      <c r="M73" s="189" t="s">
        <v>2543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2544</v>
      </c>
      <c r="K74" s="175">
        <v>10005</v>
      </c>
      <c r="L74" s="174">
        <v>1</v>
      </c>
      <c r="M74" s="189" t="s">
        <v>2542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2543</v>
      </c>
      <c r="K75" s="175">
        <v>10005</v>
      </c>
      <c r="L75" s="174">
        <v>1</v>
      </c>
      <c r="M75" s="189" t="s">
        <v>2543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2544</v>
      </c>
      <c r="K76" s="175">
        <v>10005</v>
      </c>
      <c r="L76" s="174">
        <v>1</v>
      </c>
      <c r="M76" s="189" t="s">
        <v>2542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2543</v>
      </c>
      <c r="K77" s="175">
        <v>10005</v>
      </c>
      <c r="L77" s="174">
        <v>1</v>
      </c>
      <c r="M77" s="189" t="s">
        <v>2543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2544</v>
      </c>
      <c r="K78" s="175">
        <v>10005</v>
      </c>
      <c r="L78" s="174">
        <v>1</v>
      </c>
      <c r="M78" s="189" t="s">
        <v>2542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2543</v>
      </c>
      <c r="K79" s="175">
        <v>10005</v>
      </c>
      <c r="L79" s="174">
        <v>1</v>
      </c>
      <c r="M79" s="189" t="s">
        <v>2543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2544</v>
      </c>
      <c r="K80" s="175">
        <v>10005</v>
      </c>
      <c r="L80" s="174">
        <v>1</v>
      </c>
      <c r="M80" s="189" t="s">
        <v>2542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2543</v>
      </c>
      <c r="K81" s="175">
        <v>10005</v>
      </c>
      <c r="L81" s="174">
        <v>1</v>
      </c>
      <c r="M81" s="189" t="s">
        <v>2543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2544</v>
      </c>
      <c r="K82" s="175">
        <v>10005</v>
      </c>
      <c r="L82" s="174">
        <v>1</v>
      </c>
      <c r="M82" s="189" t="s">
        <v>2542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2543</v>
      </c>
      <c r="K83" s="175">
        <v>10005</v>
      </c>
      <c r="L83" s="174">
        <v>1</v>
      </c>
      <c r="M83" s="189" t="s">
        <v>2543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2544</v>
      </c>
      <c r="K84" s="175">
        <v>10005</v>
      </c>
      <c r="L84" s="174">
        <v>1</v>
      </c>
      <c r="M84" s="189" t="s">
        <v>2542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2533</v>
      </c>
      <c r="K85" s="175">
        <v>10005</v>
      </c>
      <c r="L85" s="174">
        <v>1</v>
      </c>
      <c r="M85" s="189" t="s">
        <v>2538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2545</v>
      </c>
      <c r="K86" s="175">
        <v>10005</v>
      </c>
      <c r="L86" s="174">
        <v>1</v>
      </c>
      <c r="M86" s="189" t="s">
        <v>2546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2543</v>
      </c>
      <c r="K87" s="175">
        <v>10005</v>
      </c>
      <c r="L87" s="174">
        <v>1</v>
      </c>
      <c r="M87" s="189" t="s">
        <v>2543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2544</v>
      </c>
      <c r="K88" s="175">
        <v>10005</v>
      </c>
      <c r="L88" s="174">
        <v>1</v>
      </c>
      <c r="M88" s="189" t="s">
        <v>2542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2543</v>
      </c>
      <c r="K89" s="175">
        <v>10005</v>
      </c>
      <c r="L89" s="174">
        <v>1</v>
      </c>
      <c r="M89" s="189" t="s">
        <v>2543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2544</v>
      </c>
      <c r="K90" s="175">
        <v>10005</v>
      </c>
      <c r="L90" s="174">
        <v>1</v>
      </c>
      <c r="M90" s="189" t="s">
        <v>2542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2543</v>
      </c>
      <c r="K91" s="175">
        <v>10005</v>
      </c>
      <c r="L91" s="174">
        <v>1</v>
      </c>
      <c r="M91" s="189" t="s">
        <v>2543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2544</v>
      </c>
      <c r="K92" s="175">
        <v>10005</v>
      </c>
      <c r="L92" s="174">
        <v>1</v>
      </c>
      <c r="M92" s="189" t="s">
        <v>2542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2543</v>
      </c>
      <c r="K93" s="175">
        <v>10005</v>
      </c>
      <c r="L93" s="174">
        <v>1</v>
      </c>
      <c r="M93" s="189" t="s">
        <v>2543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2544</v>
      </c>
      <c r="K94" s="175">
        <v>10005</v>
      </c>
      <c r="L94" s="174">
        <v>1</v>
      </c>
      <c r="M94" s="189" t="s">
        <v>2542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2543</v>
      </c>
      <c r="K95" s="175">
        <v>10005</v>
      </c>
      <c r="L95" s="174">
        <v>1</v>
      </c>
      <c r="M95" s="189" t="s">
        <v>2543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2544</v>
      </c>
      <c r="K96" s="175">
        <v>10005</v>
      </c>
      <c r="L96" s="174">
        <v>1</v>
      </c>
      <c r="M96" s="189" t="s">
        <v>2542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2543</v>
      </c>
      <c r="K97" s="175">
        <v>10005</v>
      </c>
      <c r="L97" s="174">
        <v>1</v>
      </c>
      <c r="M97" s="189" t="s">
        <v>2543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2544</v>
      </c>
      <c r="K98" s="175">
        <v>10005</v>
      </c>
      <c r="L98" s="174">
        <v>1</v>
      </c>
      <c r="M98" s="189" t="s">
        <v>2542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2543</v>
      </c>
      <c r="K99" s="175">
        <v>10005</v>
      </c>
      <c r="L99" s="174">
        <v>1</v>
      </c>
      <c r="M99" s="189" t="s">
        <v>2543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2544</v>
      </c>
      <c r="K100" s="175">
        <v>10005</v>
      </c>
      <c r="L100" s="174">
        <v>1</v>
      </c>
      <c r="M100" s="189" t="s">
        <v>2542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2538</v>
      </c>
      <c r="K101" s="175">
        <v>10005</v>
      </c>
      <c r="L101" s="174">
        <v>1</v>
      </c>
      <c r="M101" s="189" t="s">
        <v>2533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2547</v>
      </c>
      <c r="K102" s="175">
        <v>10005</v>
      </c>
      <c r="L102" s="174">
        <v>1</v>
      </c>
      <c r="M102" s="189" t="s">
        <v>2547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2538</v>
      </c>
      <c r="K103" s="175">
        <v>10005</v>
      </c>
      <c r="L103" s="174">
        <v>1</v>
      </c>
      <c r="M103" s="189" t="s">
        <v>2533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2547</v>
      </c>
      <c r="K104" s="175">
        <v>10005</v>
      </c>
      <c r="L104" s="174">
        <v>1</v>
      </c>
      <c r="M104" s="189" t="s">
        <v>2547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2538</v>
      </c>
      <c r="K105" s="175">
        <v>10005</v>
      </c>
      <c r="L105" s="174">
        <v>1</v>
      </c>
      <c r="M105" s="189" t="s">
        <v>2533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2547</v>
      </c>
      <c r="K106" s="175">
        <v>10005</v>
      </c>
      <c r="L106" s="174">
        <v>1</v>
      </c>
      <c r="M106" s="189" t="s">
        <v>2547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2538</v>
      </c>
      <c r="K107" s="175">
        <v>10005</v>
      </c>
      <c r="L107" s="174">
        <v>1</v>
      </c>
      <c r="M107" s="189" t="s">
        <v>2533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2547</v>
      </c>
      <c r="K108" s="175">
        <v>10005</v>
      </c>
      <c r="L108" s="174">
        <v>1</v>
      </c>
      <c r="M108" s="189" t="s">
        <v>2547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2538</v>
      </c>
      <c r="K109" s="175">
        <v>10005</v>
      </c>
      <c r="L109" s="174">
        <v>1</v>
      </c>
      <c r="M109" s="189" t="s">
        <v>2533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2547</v>
      </c>
      <c r="K110" s="175">
        <v>10005</v>
      </c>
      <c r="L110" s="174">
        <v>1</v>
      </c>
      <c r="M110" s="189" t="s">
        <v>2547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2538</v>
      </c>
      <c r="K111" s="175">
        <v>10005</v>
      </c>
      <c r="L111" s="174">
        <v>1</v>
      </c>
      <c r="M111" s="189" t="s">
        <v>2533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2547</v>
      </c>
      <c r="K112" s="175">
        <v>10005</v>
      </c>
      <c r="L112" s="174">
        <v>1</v>
      </c>
      <c r="M112" s="189" t="s">
        <v>2547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2538</v>
      </c>
      <c r="K113" s="175">
        <v>10005</v>
      </c>
      <c r="L113" s="174">
        <v>1</v>
      </c>
      <c r="M113" s="189" t="s">
        <v>2533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2547</v>
      </c>
      <c r="K114" s="175">
        <v>10005</v>
      </c>
      <c r="L114" s="174">
        <v>1</v>
      </c>
      <c r="M114" s="189" t="s">
        <v>2547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2538</v>
      </c>
      <c r="K115" s="175">
        <v>10005</v>
      </c>
      <c r="L115" s="174">
        <v>1</v>
      </c>
      <c r="M115" s="189" t="s">
        <v>2533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2547</v>
      </c>
      <c r="K116" s="175">
        <v>10005</v>
      </c>
      <c r="L116" s="174">
        <v>1</v>
      </c>
      <c r="M116" s="189" t="s">
        <v>2547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2538</v>
      </c>
      <c r="K117" s="175">
        <v>10005</v>
      </c>
      <c r="L117" s="174">
        <v>1</v>
      </c>
      <c r="M117" s="189" t="s">
        <v>2533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2547</v>
      </c>
      <c r="K118" s="175">
        <v>10005</v>
      </c>
      <c r="L118" s="174">
        <v>1</v>
      </c>
      <c r="M118" s="189" t="s">
        <v>2547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2538</v>
      </c>
      <c r="K119" s="175">
        <v>10005</v>
      </c>
      <c r="L119" s="174">
        <v>1</v>
      </c>
      <c r="M119" s="189" t="s">
        <v>2533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2547</v>
      </c>
      <c r="K120" s="175">
        <v>10005</v>
      </c>
      <c r="L120" s="174">
        <v>1</v>
      </c>
      <c r="M120" s="189" t="s">
        <v>2547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2538</v>
      </c>
      <c r="K121" s="175">
        <v>10005</v>
      </c>
      <c r="L121" s="174">
        <v>1</v>
      </c>
      <c r="M121" s="189" t="s">
        <v>2533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2547</v>
      </c>
      <c r="K122" s="175">
        <v>10005</v>
      </c>
      <c r="L122" s="174">
        <v>1</v>
      </c>
      <c r="M122" s="189" t="s">
        <v>2547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2538</v>
      </c>
      <c r="K123" s="175">
        <v>10005</v>
      </c>
      <c r="L123" s="174">
        <v>1</v>
      </c>
      <c r="M123" s="189" t="s">
        <v>2533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2547</v>
      </c>
      <c r="K124" s="175">
        <v>10005</v>
      </c>
      <c r="L124" s="174">
        <v>1</v>
      </c>
      <c r="M124" s="189" t="s">
        <v>2547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2538</v>
      </c>
      <c r="K125" s="175">
        <v>10005</v>
      </c>
      <c r="L125" s="174">
        <v>1</v>
      </c>
      <c r="M125" s="189" t="s">
        <v>2533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2547</v>
      </c>
      <c r="K126" s="175">
        <v>10005</v>
      </c>
      <c r="L126" s="174">
        <v>1</v>
      </c>
      <c r="M126" s="189" t="s">
        <v>2547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2548</v>
      </c>
      <c r="K127" s="175">
        <v>10005</v>
      </c>
      <c r="L127" s="174">
        <v>1</v>
      </c>
      <c r="M127" s="189" t="s">
        <v>2549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2550</v>
      </c>
      <c r="K128" s="175">
        <v>10005</v>
      </c>
      <c r="L128" s="174">
        <v>1</v>
      </c>
      <c r="M128" s="189" t="s">
        <v>2551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2538</v>
      </c>
      <c r="K129" s="175">
        <v>10005</v>
      </c>
      <c r="L129" s="174">
        <v>1</v>
      </c>
      <c r="M129" s="189" t="s">
        <v>2533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2547</v>
      </c>
      <c r="K130" s="175">
        <v>10005</v>
      </c>
      <c r="L130" s="174">
        <v>1</v>
      </c>
      <c r="M130" s="189" t="s">
        <v>2547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2538</v>
      </c>
      <c r="K131" s="175">
        <v>10005</v>
      </c>
      <c r="L131" s="174">
        <v>1</v>
      </c>
      <c r="M131" s="189" t="s">
        <v>2533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2547</v>
      </c>
      <c r="K132" s="175">
        <v>10005</v>
      </c>
      <c r="L132" s="174">
        <v>1</v>
      </c>
      <c r="M132" s="189" t="s">
        <v>2547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2538</v>
      </c>
      <c r="K133" s="175">
        <v>10005</v>
      </c>
      <c r="L133" s="174">
        <v>1</v>
      </c>
      <c r="M133" s="189" t="s">
        <v>2533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2547</v>
      </c>
      <c r="K134" s="175">
        <v>10005</v>
      </c>
      <c r="L134" s="174">
        <v>1</v>
      </c>
      <c r="M134" s="189" t="s">
        <v>2547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2538</v>
      </c>
      <c r="K135" s="175">
        <v>10005</v>
      </c>
      <c r="L135" s="174">
        <v>1</v>
      </c>
      <c r="M135" s="189" t="s">
        <v>2533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2547</v>
      </c>
      <c r="K136" s="175">
        <v>10005</v>
      </c>
      <c r="L136" s="174">
        <v>1</v>
      </c>
      <c r="M136" s="189" t="s">
        <v>2547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2538</v>
      </c>
      <c r="K137" s="175">
        <v>10005</v>
      </c>
      <c r="L137" s="174">
        <v>1</v>
      </c>
      <c r="M137" s="189" t="s">
        <v>2533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2547</v>
      </c>
      <c r="K138" s="175">
        <v>10005</v>
      </c>
      <c r="L138" s="174">
        <v>1</v>
      </c>
      <c r="M138" s="189" t="s">
        <v>2547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2538</v>
      </c>
      <c r="K139" s="175">
        <v>10005</v>
      </c>
      <c r="L139" s="174">
        <v>1</v>
      </c>
      <c r="M139" s="189" t="s">
        <v>2533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2547</v>
      </c>
      <c r="K140" s="175">
        <v>10005</v>
      </c>
      <c r="L140" s="174">
        <v>1</v>
      </c>
      <c r="M140" s="189" t="s">
        <v>2547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2538</v>
      </c>
      <c r="K141" s="175">
        <v>10005</v>
      </c>
      <c r="L141" s="174">
        <v>1</v>
      </c>
      <c r="M141" s="189" t="s">
        <v>2533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2547</v>
      </c>
      <c r="K142" s="175">
        <v>10005</v>
      </c>
      <c r="L142" s="174">
        <v>1</v>
      </c>
      <c r="M142" s="189" t="s">
        <v>2547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2538</v>
      </c>
      <c r="K143" s="175">
        <v>10005</v>
      </c>
      <c r="L143" s="174">
        <v>1</v>
      </c>
      <c r="M143" s="189" t="s">
        <v>2533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2547</v>
      </c>
      <c r="K144" s="175">
        <v>10005</v>
      </c>
      <c r="L144" s="174">
        <v>1</v>
      </c>
      <c r="M144" s="189" t="s">
        <v>2547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2538</v>
      </c>
      <c r="K145" s="175">
        <v>10005</v>
      </c>
      <c r="L145" s="174">
        <v>1</v>
      </c>
      <c r="M145" s="189" t="s">
        <v>2533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2547</v>
      </c>
      <c r="K146" s="175">
        <v>10005</v>
      </c>
      <c r="L146" s="174">
        <v>1</v>
      </c>
      <c r="M146" s="189" t="s">
        <v>2547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2548</v>
      </c>
      <c r="K147" s="175">
        <v>10005</v>
      </c>
      <c r="L147" s="174">
        <v>1</v>
      </c>
      <c r="M147" s="189" t="s">
        <v>2549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2550</v>
      </c>
      <c r="K148" s="175">
        <v>10005</v>
      </c>
      <c r="L148" s="174">
        <v>1</v>
      </c>
      <c r="M148" s="189" t="s">
        <v>2551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2552</v>
      </c>
      <c r="K149" s="175">
        <v>10005</v>
      </c>
      <c r="L149" s="174">
        <v>1</v>
      </c>
      <c r="M149" s="189" t="s">
        <v>2553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2543</v>
      </c>
      <c r="K150" s="175">
        <v>10005</v>
      </c>
      <c r="L150" s="174">
        <v>1</v>
      </c>
      <c r="M150" s="189" t="s">
        <v>2543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2552</v>
      </c>
      <c r="K151" s="175">
        <v>10005</v>
      </c>
      <c r="L151" s="174">
        <v>1</v>
      </c>
      <c r="M151" s="189" t="s">
        <v>2553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2543</v>
      </c>
      <c r="K152" s="175">
        <v>10005</v>
      </c>
      <c r="L152" s="174">
        <v>1</v>
      </c>
      <c r="M152" s="189" t="s">
        <v>2543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2552</v>
      </c>
      <c r="K153" s="175">
        <v>10005</v>
      </c>
      <c r="L153" s="174">
        <v>1</v>
      </c>
      <c r="M153" s="189" t="s">
        <v>2553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2543</v>
      </c>
      <c r="K154" s="175">
        <v>10005</v>
      </c>
      <c r="L154" s="174">
        <v>1</v>
      </c>
      <c r="M154" s="189" t="s">
        <v>2543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2525</v>
      </c>
      <c r="K155" s="175">
        <v>10005</v>
      </c>
      <c r="L155" s="174">
        <v>1</v>
      </c>
      <c r="M155" s="189" t="s">
        <v>2554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2548</v>
      </c>
      <c r="K156" s="175">
        <v>10005</v>
      </c>
      <c r="L156" s="174">
        <v>1</v>
      </c>
      <c r="M156" s="189" t="s">
        <v>2548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2552</v>
      </c>
      <c r="K157" s="175">
        <v>10005</v>
      </c>
      <c r="L157" s="174">
        <v>1</v>
      </c>
      <c r="M157" s="189" t="s">
        <v>2553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2543</v>
      </c>
      <c r="K158" s="175">
        <v>10005</v>
      </c>
      <c r="L158" s="174">
        <v>1</v>
      </c>
      <c r="M158" s="189" t="s">
        <v>2543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2552</v>
      </c>
      <c r="K159" s="175">
        <v>10005</v>
      </c>
      <c r="L159" s="174">
        <v>1</v>
      </c>
      <c r="M159" s="189" t="s">
        <v>2553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2543</v>
      </c>
      <c r="K160" s="175">
        <v>10005</v>
      </c>
      <c r="L160" s="174">
        <v>1</v>
      </c>
      <c r="M160" s="189" t="s">
        <v>2543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2552</v>
      </c>
      <c r="K161" s="175">
        <v>10005</v>
      </c>
      <c r="L161" s="174">
        <v>1</v>
      </c>
      <c r="M161" s="189" t="s">
        <v>2553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2543</v>
      </c>
      <c r="K162" s="175">
        <v>10005</v>
      </c>
      <c r="L162" s="174">
        <v>1</v>
      </c>
      <c r="M162" s="189" t="s">
        <v>2543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2525</v>
      </c>
      <c r="K163" s="175">
        <v>10005</v>
      </c>
      <c r="L163" s="174">
        <v>1</v>
      </c>
      <c r="M163" s="189" t="s">
        <v>2554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2548</v>
      </c>
      <c r="K164" s="175">
        <v>10005</v>
      </c>
      <c r="L164" s="174">
        <v>1</v>
      </c>
      <c r="M164" s="189" t="s">
        <v>2548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2552</v>
      </c>
      <c r="K165" s="175">
        <v>10005</v>
      </c>
      <c r="L165" s="174">
        <v>1</v>
      </c>
      <c r="M165" s="189" t="s">
        <v>2553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2543</v>
      </c>
      <c r="K166" s="175">
        <v>10005</v>
      </c>
      <c r="L166" s="174">
        <v>1</v>
      </c>
      <c r="M166" s="189" t="s">
        <v>2543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2552</v>
      </c>
      <c r="K167" s="175">
        <v>10005</v>
      </c>
      <c r="L167" s="174">
        <v>1</v>
      </c>
      <c r="M167" s="189" t="s">
        <v>2553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2543</v>
      </c>
      <c r="K168" s="175">
        <v>10005</v>
      </c>
      <c r="L168" s="174">
        <v>1</v>
      </c>
      <c r="M168" s="189" t="s">
        <v>2543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2552</v>
      </c>
      <c r="K169" s="175">
        <v>10005</v>
      </c>
      <c r="L169" s="174">
        <v>1</v>
      </c>
      <c r="M169" s="189" t="s">
        <v>2553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2543</v>
      </c>
      <c r="K170" s="175">
        <v>10005</v>
      </c>
      <c r="L170" s="174">
        <v>1</v>
      </c>
      <c r="M170" s="189" t="s">
        <v>2543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2525</v>
      </c>
      <c r="K171" s="175">
        <v>10005</v>
      </c>
      <c r="L171" s="174">
        <v>1</v>
      </c>
      <c r="M171" s="189" t="s">
        <v>2554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2548</v>
      </c>
      <c r="K172" s="175">
        <v>10005</v>
      </c>
      <c r="L172" s="174">
        <v>1</v>
      </c>
      <c r="M172" s="189" t="s">
        <v>2548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2552</v>
      </c>
      <c r="K173" s="175">
        <v>10005</v>
      </c>
      <c r="L173" s="174">
        <v>1</v>
      </c>
      <c r="M173" s="189" t="s">
        <v>2553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2543</v>
      </c>
      <c r="K174" s="175">
        <v>10005</v>
      </c>
      <c r="L174" s="174">
        <v>1</v>
      </c>
      <c r="M174" s="189" t="s">
        <v>2543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2552</v>
      </c>
      <c r="K175" s="175">
        <v>10005</v>
      </c>
      <c r="L175" s="174">
        <v>1</v>
      </c>
      <c r="M175" s="189" t="s">
        <v>2553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2543</v>
      </c>
      <c r="K176" s="175">
        <v>10005</v>
      </c>
      <c r="L176" s="174">
        <v>1</v>
      </c>
      <c r="M176" s="189" t="s">
        <v>2543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2552</v>
      </c>
      <c r="K177" s="175">
        <v>10005</v>
      </c>
      <c r="L177" s="174">
        <v>1</v>
      </c>
      <c r="M177" s="189" t="s">
        <v>2553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2543</v>
      </c>
      <c r="K178" s="175">
        <v>10005</v>
      </c>
      <c r="L178" s="174">
        <v>1</v>
      </c>
      <c r="M178" s="189" t="s">
        <v>2543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2525</v>
      </c>
      <c r="K179" s="175">
        <v>10005</v>
      </c>
      <c r="L179" s="174">
        <v>1</v>
      </c>
      <c r="M179" s="189" t="s">
        <v>2554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2548</v>
      </c>
      <c r="K180" s="175">
        <v>10005</v>
      </c>
      <c r="L180" s="174">
        <v>1</v>
      </c>
      <c r="M180" s="189" t="s">
        <v>2548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2552</v>
      </c>
      <c r="K181" s="175">
        <v>10005</v>
      </c>
      <c r="L181" s="174">
        <v>1</v>
      </c>
      <c r="M181" s="189" t="s">
        <v>2553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2543</v>
      </c>
      <c r="K182" s="175">
        <v>10005</v>
      </c>
      <c r="L182" s="174">
        <v>1</v>
      </c>
      <c r="M182" s="189" t="s">
        <v>2543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2552</v>
      </c>
      <c r="K183" s="175">
        <v>10005</v>
      </c>
      <c r="L183" s="174">
        <v>1</v>
      </c>
      <c r="M183" s="189" t="s">
        <v>2553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2543</v>
      </c>
      <c r="K184" s="175">
        <v>10005</v>
      </c>
      <c r="L184" s="174">
        <v>1</v>
      </c>
      <c r="M184" s="189" t="s">
        <v>2543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2552</v>
      </c>
      <c r="K185" s="175">
        <v>10005</v>
      </c>
      <c r="L185" s="174">
        <v>1</v>
      </c>
      <c r="M185" s="189" t="s">
        <v>2553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2543</v>
      </c>
      <c r="K186" s="175">
        <v>10005</v>
      </c>
      <c r="L186" s="174">
        <v>1</v>
      </c>
      <c r="M186" s="189" t="s">
        <v>2543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2525</v>
      </c>
      <c r="K187" s="175">
        <v>10005</v>
      </c>
      <c r="L187" s="174">
        <v>1</v>
      </c>
      <c r="M187" s="189" t="s">
        <v>2554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2548</v>
      </c>
      <c r="K188" s="175">
        <v>10005</v>
      </c>
      <c r="L188" s="174">
        <v>1</v>
      </c>
      <c r="M188" s="189" t="s">
        <v>2548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2518</v>
      </c>
      <c r="H189" s="175">
        <v>10004</v>
      </c>
      <c r="I189" s="174">
        <v>1</v>
      </c>
      <c r="J189" s="189" t="s">
        <v>2552</v>
      </c>
      <c r="K189" s="175">
        <v>10005</v>
      </c>
      <c r="L189" s="174">
        <v>1</v>
      </c>
      <c r="M189" s="189" t="s">
        <v>2553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2518</v>
      </c>
      <c r="H190" s="175">
        <v>10004</v>
      </c>
      <c r="I190" s="174">
        <v>1</v>
      </c>
      <c r="J190" s="189" t="s">
        <v>2543</v>
      </c>
      <c r="K190" s="175">
        <v>10005</v>
      </c>
      <c r="L190" s="174">
        <v>1</v>
      </c>
      <c r="M190" s="189" t="s">
        <v>2543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2518</v>
      </c>
      <c r="H191" s="175">
        <v>10004</v>
      </c>
      <c r="I191" s="174">
        <v>1</v>
      </c>
      <c r="J191" s="189" t="s">
        <v>2552</v>
      </c>
      <c r="K191" s="175">
        <v>10005</v>
      </c>
      <c r="L191" s="174">
        <v>1</v>
      </c>
      <c r="M191" s="189" t="s">
        <v>2553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2518</v>
      </c>
      <c r="H192" s="175">
        <v>10004</v>
      </c>
      <c r="I192" s="174">
        <v>1</v>
      </c>
      <c r="J192" s="189" t="s">
        <v>2543</v>
      </c>
      <c r="K192" s="175">
        <v>10005</v>
      </c>
      <c r="L192" s="174">
        <v>1</v>
      </c>
      <c r="M192" s="189" t="s">
        <v>2543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2518</v>
      </c>
      <c r="H193" s="175">
        <v>10004</v>
      </c>
      <c r="I193" s="174">
        <v>1</v>
      </c>
      <c r="J193" s="189" t="s">
        <v>2552</v>
      </c>
      <c r="K193" s="175">
        <v>10005</v>
      </c>
      <c r="L193" s="174">
        <v>1</v>
      </c>
      <c r="M193" s="189" t="s">
        <v>2553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2518</v>
      </c>
      <c r="H194" s="175">
        <v>10004</v>
      </c>
      <c r="I194" s="174">
        <v>1</v>
      </c>
      <c r="J194" s="189" t="s">
        <v>2543</v>
      </c>
      <c r="K194" s="175">
        <v>10005</v>
      </c>
      <c r="L194" s="174">
        <v>1</v>
      </c>
      <c r="M194" s="189" t="s">
        <v>2543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2518</v>
      </c>
      <c r="H195" s="175">
        <v>10004</v>
      </c>
      <c r="I195" s="174">
        <v>1</v>
      </c>
      <c r="J195" s="189" t="s">
        <v>2525</v>
      </c>
      <c r="K195" s="175">
        <v>10005</v>
      </c>
      <c r="L195" s="174">
        <v>1</v>
      </c>
      <c r="M195" s="189" t="s">
        <v>2554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2518</v>
      </c>
      <c r="H196" s="175">
        <v>10004</v>
      </c>
      <c r="I196" s="174">
        <v>1</v>
      </c>
      <c r="J196" s="189" t="s">
        <v>2548</v>
      </c>
      <c r="K196" s="175">
        <v>10005</v>
      </c>
      <c r="L196" s="174">
        <v>1</v>
      </c>
      <c r="M196" s="189" t="s">
        <v>2548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/>
  <dimension ref="A1:G937"/>
  <sheetViews>
    <sheetView workbookViewId="0">
      <pane ySplit="1" topLeftCell="A909" activePane="bottomLeft" state="frozen"/>
      <selection pane="bottomLeft" activeCell="D936" sqref="D936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>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>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>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>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>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>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>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>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>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>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>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>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>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>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>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>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>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>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>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>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>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>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>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>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>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>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>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>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>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>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>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>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>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>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>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>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>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>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>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>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>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>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>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>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>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>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>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>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>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>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>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>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>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>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>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>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>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>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>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>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>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>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>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>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>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>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>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>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>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>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>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>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>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>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>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>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>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>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>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>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>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>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>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>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>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>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>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>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>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>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>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>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>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>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>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>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>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>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>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>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>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>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>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>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>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>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>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>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>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>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>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>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>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>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>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>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>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>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>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>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>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>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>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>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>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>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>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>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>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>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>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>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>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>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>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>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>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>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>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>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>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>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>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>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>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>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>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>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>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>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>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>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>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>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>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>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>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>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>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>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>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>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>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>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>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>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>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>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>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>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>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>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>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>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>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>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>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>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>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>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>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>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>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>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>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>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>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>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>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>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>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>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>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>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>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>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>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>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>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>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>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>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>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>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>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>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>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>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>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>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>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>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>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>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>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>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>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>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>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>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>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>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>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>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>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>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>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>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>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>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>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>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>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>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>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>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>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>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>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>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>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>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>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>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>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>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>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>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>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>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>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>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>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>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>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>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>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>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>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>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>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>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>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>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>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>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>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>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>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>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>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>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>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>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>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>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>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>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>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>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>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>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>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>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>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>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>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>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>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>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>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>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>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>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>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>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>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>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>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>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>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>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>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>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>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>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>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>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>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>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>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>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>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>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>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>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>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>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>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>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>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>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>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>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>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>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>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>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>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>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>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>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>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>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>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>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>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>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>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>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>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>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>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>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>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>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>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>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>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>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>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>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>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>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>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>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>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>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>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>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>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>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>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>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>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>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40" t="s">
        <v>2053</v>
      </c>
      <c r="B768" s="241"/>
      <c r="C768" s="241"/>
      <c r="D768" s="241"/>
      <c r="E768" s="241"/>
      <c r="F768" s="241"/>
      <c r="G768" s="242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>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>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>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>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>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>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>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>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>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>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>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>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>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>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>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>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>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>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>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>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>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>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>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>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>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>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>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>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>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>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>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>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>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>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>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>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>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>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>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>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>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2455</v>
      </c>
      <c r="C862" s="3" t="s">
        <v>1484</v>
      </c>
      <c r="D862" s="3" t="s">
        <v>2458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2455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>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2456</v>
      </c>
      <c r="C865" s="3" t="s">
        <v>1484</v>
      </c>
      <c r="D865" s="3" t="s">
        <v>2459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2456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>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2457</v>
      </c>
      <c r="C868" s="3" t="s">
        <v>1484</v>
      </c>
      <c r="D868" s="3" t="s">
        <v>2460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2457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>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2620</v>
      </c>
      <c r="C871" s="3" t="s">
        <v>1484</v>
      </c>
      <c r="D871" s="3" t="s">
        <v>2621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Type="expression_not_go2" Storage="Remote" Dec="表情页不是Go2水杯"&gt;</v>
      </c>
    </row>
    <row r="872" spans="1:6">
      <c r="A872" s="1">
        <v>2</v>
      </c>
      <c r="E872" s="3" t="s">
        <v>2620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>&lt;Clip SoundPath="expression_not_go2"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2465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Type="expression_effect_bomb" Storage="Remote" Dec="表情音效-bomb"&gt;</v>
      </c>
    </row>
    <row r="875" spans="1:6">
      <c r="A875" s="1">
        <v>2</v>
      </c>
      <c r="E875" s="3" t="s">
        <v>2465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>&lt;Clip SoundPath="expression_effect_bomb"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2466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Type="expression_effect_love" Storage="Remote" Dec="表情音效-love"&gt;</v>
      </c>
    </row>
    <row r="878" spans="1:6">
      <c r="A878" s="1">
        <v>2</v>
      </c>
      <c r="E878" s="3" t="s">
        <v>2466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>&lt;Clip SoundPath="expression_effect_love"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2467</v>
      </c>
      <c r="C880" s="3" t="s">
        <v>1484</v>
      </c>
      <c r="D880" s="3" t="s">
        <v>2470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Type="expression_effect_miss_you" Storage="Remote" Dec="表情音效-miss you"&gt;</v>
      </c>
    </row>
    <row r="881" spans="1:6">
      <c r="A881" s="1">
        <v>2</v>
      </c>
      <c r="E881" s="3" t="s">
        <v>2467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>&lt;Clip SoundPath="expression_effect_miss_you"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2468</v>
      </c>
      <c r="C883" s="3" t="s">
        <v>1484</v>
      </c>
      <c r="D883" s="3" t="s">
        <v>2473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Type="expression_effect_octpus" Storage="Remote" Dec="表情音效-octopus"&gt;</v>
      </c>
    </row>
    <row r="884" spans="1:6">
      <c r="A884" s="1">
        <v>2</v>
      </c>
      <c r="E884" s="3" t="s">
        <v>2468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>&lt;Clip SoundPath="expression_effect_octpus"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2469</v>
      </c>
      <c r="C886" s="3" t="s">
        <v>1484</v>
      </c>
      <c r="D886" s="3" t="s">
        <v>2474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Type="expression_effect_paint" Storage="Remote" Dec="表情音效-paint"&gt;</v>
      </c>
    </row>
    <row r="887" spans="1:6">
      <c r="A887" s="1">
        <v>2</v>
      </c>
      <c r="E887" s="3" t="s">
        <v>2469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>&lt;Clip SoundPath="expression_effect_paint"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2491</v>
      </c>
      <c r="C889" s="3" t="s">
        <v>1484</v>
      </c>
      <c r="D889" s="3" t="s">
        <v>2475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Type="expression_effect_pig1" Storage="Remote" Dec="表情音效-pig"&gt;</v>
      </c>
    </row>
    <row r="890" spans="1:6">
      <c r="A890" s="1">
        <v>2</v>
      </c>
      <c r="E890" s="3" t="s">
        <v>2491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>&lt;Clip SoundPath="expression_effect_pig1"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2492</v>
      </c>
      <c r="C892" s="3" t="s">
        <v>1484</v>
      </c>
      <c r="D892" s="3" t="s">
        <v>2475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Type="expression_effect_pig2" Storage="Remote" Dec="表情音效-pig"&gt;</v>
      </c>
    </row>
    <row r="893" spans="1:6">
      <c r="A893" s="1">
        <v>2</v>
      </c>
      <c r="E893" s="3" t="s">
        <v>2492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>&lt;Clip SoundPath="expression_effect_pig2"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2599</v>
      </c>
      <c r="C895" s="3" t="s">
        <v>1484</v>
      </c>
      <c r="D895" s="3" t="s">
        <v>2589</v>
      </c>
      <c r="F895" s="3" t="str">
        <f t="shared" ref="F895:F904" si="123">IF(A895=1,"&lt;Sound Type="""&amp;B895&amp;""" Storage="""&amp;C895&amp;""" Dec="""&amp;D895&amp;"""&gt;",IF(A895=2,"  &lt;Clip SoundPath="""&amp;E895&amp;""" /&gt;",IF(A895=3,"&lt;/Sound&gt;","")))</f>
        <v>&lt;Sound Type="expression_effect_rainbow" Storage="Remote" Dec="表情音效-rainbow"&gt;</v>
      </c>
    </row>
    <row r="896" spans="1:6">
      <c r="A896" s="1">
        <v>2</v>
      </c>
      <c r="E896" s="3" t="s">
        <v>2594</v>
      </c>
      <c r="F896" s="3" t="str">
        <f t="shared" si="123"/>
        <v>&lt;Clip SoundPath="expression_effect_rainbow_01" /&gt;</v>
      </c>
    </row>
    <row r="897" spans="1:6">
      <c r="A897" s="1">
        <v>2</v>
      </c>
      <c r="E897" s="3" t="s">
        <v>2595</v>
      </c>
      <c r="F897" s="3" t="str">
        <f t="shared" si="123"/>
        <v>&lt;Clip SoundPath="expression_effect_rainbow_02" /&gt;</v>
      </c>
    </row>
    <row r="898" spans="1:6">
      <c r="A898" s="1">
        <v>2</v>
      </c>
      <c r="E898" s="3" t="s">
        <v>2596</v>
      </c>
      <c r="F898" s="3" t="str">
        <f t="shared" si="123"/>
        <v>&lt;Clip SoundPath="expression_effect_rainbow_03" /&gt;</v>
      </c>
    </row>
    <row r="899" spans="1:6">
      <c r="A899" s="1">
        <v>2</v>
      </c>
      <c r="E899" s="3" t="s">
        <v>2597</v>
      </c>
      <c r="F899" s="3" t="str">
        <f t="shared" si="123"/>
        <v>&lt;Clip SoundPath="expression_effect_rainbow_04" /&gt;</v>
      </c>
    </row>
    <row r="900" spans="1:6">
      <c r="A900" s="1">
        <v>2</v>
      </c>
      <c r="E900" s="3" t="s">
        <v>2598</v>
      </c>
      <c r="F900" s="3" t="str">
        <f t="shared" si="123"/>
        <v>&lt;Clip SoundPath="expression_effect_rainbow_05" /&gt;</v>
      </c>
    </row>
    <row r="901" spans="1:6">
      <c r="A901" s="1">
        <v>3</v>
      </c>
      <c r="F901" s="3" t="str">
        <f t="shared" si="123"/>
        <v>&lt;/Sound&gt;</v>
      </c>
    </row>
    <row r="902" spans="1:6">
      <c r="A902" s="1">
        <v>1</v>
      </c>
      <c r="B902" s="3" t="s">
        <v>2592</v>
      </c>
      <c r="C902" s="3" t="s">
        <v>1484</v>
      </c>
      <c r="D902" s="3" t="s">
        <v>2590</v>
      </c>
      <c r="F902" s="3" t="str">
        <f t="shared" si="123"/>
        <v>&lt;Sound Type="expression_effect_stormrain" Storage="Remote" Dec="表情音效-tantan"&gt;</v>
      </c>
    </row>
    <row r="903" spans="1:6">
      <c r="A903" s="1">
        <v>2</v>
      </c>
      <c r="E903" s="3" t="s">
        <v>2593</v>
      </c>
      <c r="F903" s="3" t="str">
        <f t="shared" si="123"/>
        <v>&lt;Clip SoundPath="expression_effect_stormrain_01" /&gt;</v>
      </c>
    </row>
    <row r="904" spans="1:6">
      <c r="A904" s="1">
        <v>3</v>
      </c>
      <c r="F904" s="3" t="str">
        <f t="shared" si="123"/>
        <v>&lt;/Sound&gt;</v>
      </c>
    </row>
    <row r="905" spans="1:6">
      <c r="A905" s="1">
        <v>1</v>
      </c>
      <c r="B905" s="3" t="s">
        <v>2490</v>
      </c>
      <c r="C905" s="3" t="s">
        <v>1484</v>
      </c>
      <c r="D905" s="3" t="s">
        <v>2488</v>
      </c>
      <c r="F905" s="3" t="str">
        <f>IF(A905=1,"&lt;Sound Type="""&amp;B905&amp;""" Storage="""&amp;C905&amp;""" Dec="""&amp;D905&amp;"""&gt;",IF(A905=2,"  &lt;Clip SoundPath="""&amp;E905&amp;""" /&gt;",IF(A905=3,G905,"")))</f>
        <v>&lt;Sound Type="expression_flash" Storage="Remote" Dec="页面音效-嗖的一声"&gt;</v>
      </c>
    </row>
    <row r="906" spans="1:6">
      <c r="A906" s="1">
        <v>2</v>
      </c>
      <c r="E906" s="3" t="s">
        <v>2485</v>
      </c>
      <c r="F906" s="3" t="str">
        <f t="shared" ref="F906" si="124">IF(A906=1,"&lt;Sound Type="""&amp;B906&amp;""" Storage="""&amp;C906&amp;""" Dec="""&amp;D906&amp;"""&gt;",IF(A906=2,"  &lt;Clip SoundPath="""&amp;E906&amp;""" /&gt;",IF(A906=3,G906,"")))</f>
        <v>&lt;Clip SoundPath="expression_flash" /&gt;</v>
      </c>
    </row>
    <row r="907" spans="1:6">
      <c r="A907" s="1">
        <v>3</v>
      </c>
      <c r="F907" s="3" t="str">
        <f>IF(A907=1,"&lt;Sound Type="""&amp;B907&amp;""" Storage="""&amp;C907&amp;""" Dec="""&amp;D907&amp;"""&gt;",IF(A907=2,"  &lt;Clip SoundPath="""&amp;E907&amp;""" /&gt;",IF(A907=3,"&lt;/Sound&gt;","")))</f>
        <v>&lt;/Sound&gt;</v>
      </c>
    </row>
    <row r="908" spans="1:6">
      <c r="A908" s="1">
        <v>1</v>
      </c>
      <c r="B908" s="3" t="s">
        <v>2487</v>
      </c>
      <c r="C908" s="3" t="s">
        <v>1484</v>
      </c>
      <c r="D908" s="3" t="s">
        <v>2489</v>
      </c>
      <c r="F908" s="3" t="str">
        <f>IF(A908=1,"&lt;Sound Type="""&amp;B908&amp;""" Storage="""&amp;C908&amp;""" Dec="""&amp;D908&amp;"""&gt;",IF(A908=2,"  &lt;Clip SoundPath="""&amp;E908&amp;""" /&gt;",IF(A908=3,G908,"")))</f>
        <v>&lt;Sound Type="expression_light" Storage="Remote" Dec="页面音效-布灵布灵"&gt;</v>
      </c>
    </row>
    <row r="909" spans="1:6">
      <c r="A909" s="1">
        <v>2</v>
      </c>
      <c r="E909" s="3" t="s">
        <v>2486</v>
      </c>
      <c r="F909" s="3" t="str">
        <f t="shared" ref="F909" si="125">IF(A909=1,"&lt;Sound Type="""&amp;B909&amp;""" Storage="""&amp;C909&amp;""" Dec="""&amp;D909&amp;"""&gt;",IF(A909=2,"  &lt;Clip SoundPath="""&amp;E909&amp;""" /&gt;",IF(A909=3,G909,"")))</f>
        <v>&lt;Clip SoundPath="expression_light" /&gt;</v>
      </c>
    </row>
    <row r="910" spans="1:6">
      <c r="A910" s="1">
        <v>3</v>
      </c>
      <c r="F910" s="3" t="str">
        <f>IF(A910=1,"&lt;Sound Type="""&amp;B910&amp;""" Storage="""&amp;C910&amp;""" Dec="""&amp;D910&amp;"""&gt;",IF(A910=2,"  &lt;Clip SoundPath="""&amp;E910&amp;""" /&gt;",IF(A910=3,"&lt;/Sound&gt;","")))</f>
        <v>&lt;/Sound&gt;</v>
      </c>
    </row>
    <row r="911" spans="1:6">
      <c r="A911" s="1">
        <v>1</v>
      </c>
      <c r="B911" s="3" t="s">
        <v>2499</v>
      </c>
      <c r="C911" s="3" t="s">
        <v>1484</v>
      </c>
      <c r="D911" s="3" t="s">
        <v>2500</v>
      </c>
      <c r="F911" s="3" t="str">
        <f>IF(A911=1,"&lt;Sound Type="""&amp;B911&amp;""" Storage="""&amp;C911&amp;""" Dec="""&amp;D911&amp;"""&gt;",IF(A911=2,"  &lt;Clip SoundPath="""&amp;E911&amp;""" /&gt;",IF(A911=3,G911,"")))</f>
        <v>&lt;Sound Type="expression_notify" Storage="Remote" Dec="页面音效-错误提示"&gt;</v>
      </c>
    </row>
    <row r="912" spans="1:6">
      <c r="A912" s="1">
        <v>2</v>
      </c>
      <c r="E912" s="3" t="s">
        <v>2499</v>
      </c>
      <c r="F912" s="3" t="str">
        <f t="shared" ref="F912" si="126">IF(A912=1,"&lt;Sound Type="""&amp;B912&amp;""" Storage="""&amp;C912&amp;""" Dec="""&amp;D912&amp;"""&gt;",IF(A912=2,"  &lt;Clip SoundPath="""&amp;E912&amp;""" /&gt;",IF(A912=3,G912,"")))</f>
        <v>&lt;Clip SoundPath="expression_notify" /&gt;</v>
      </c>
    </row>
    <row r="913" spans="1:6">
      <c r="A913" s="1">
        <v>3</v>
      </c>
      <c r="F913" s="3" t="str">
        <f>IF(A913=1,"&lt;Sound Type="""&amp;B913&amp;""" Storage="""&amp;C913&amp;""" Dec="""&amp;D913&amp;"""&gt;",IF(A913=2,"  &lt;Clip SoundPath="""&amp;E913&amp;""" /&gt;",IF(A913=3,"&lt;/Sound&gt;","")))</f>
        <v>&lt;/Sound&gt;</v>
      </c>
    </row>
    <row r="914" spans="1:6">
      <c r="A914" s="1">
        <v>1</v>
      </c>
      <c r="B914" s="3" t="s">
        <v>2559</v>
      </c>
      <c r="C914" s="3" t="s">
        <v>1484</v>
      </c>
      <c r="D914" s="3" t="s">
        <v>2561</v>
      </c>
      <c r="F914" s="3" t="str">
        <f>IF(A914=1,"&lt;Sound Type="""&amp;B914&amp;""" Storage="""&amp;C914&amp;""" Dec="""&amp;D914&amp;"""&gt;",IF(A914=2,"  &lt;Clip SoundPath="""&amp;E914&amp;""" /&gt;",IF(A914=3,G914,"")))</f>
        <v>&lt;Sound Type="expression_stamp" Storage="Remote" Dec="页面音效-盖章音效"&gt;</v>
      </c>
    </row>
    <row r="915" spans="1:6">
      <c r="A915" s="1">
        <v>2</v>
      </c>
      <c r="E915" s="3" t="s">
        <v>2559</v>
      </c>
      <c r="F915" s="3" t="str">
        <f t="shared" ref="F915" si="127">IF(A915=1,"&lt;Sound Type="""&amp;B915&amp;""" Storage="""&amp;C915&amp;""" Dec="""&amp;D915&amp;"""&gt;",IF(A915=2,"  &lt;Clip SoundPath="""&amp;E915&amp;""" /&gt;",IF(A915=3,G915,"")))</f>
        <v>&lt;Clip SoundPath="expression_stamp" /&gt;</v>
      </c>
    </row>
    <row r="916" spans="1:6">
      <c r="A916" s="1">
        <v>3</v>
      </c>
      <c r="F916" s="3" t="str">
        <f>IF(A916=1,"&lt;Sound Type="""&amp;B916&amp;""" Storage="""&amp;C916&amp;""" Dec="""&amp;D916&amp;"""&gt;",IF(A916=2,"  &lt;Clip SoundPath="""&amp;E916&amp;""" /&gt;",IF(A916=3,"&lt;/Sound&gt;","")))</f>
        <v>&lt;/Sound&gt;</v>
      </c>
    </row>
    <row r="917" spans="1:6">
      <c r="A917" s="1">
        <v>1</v>
      </c>
      <c r="B917" s="3" t="s">
        <v>2560</v>
      </c>
      <c r="C917" s="3" t="s">
        <v>1484</v>
      </c>
      <c r="D917" s="3" t="s">
        <v>2562</v>
      </c>
      <c r="F917" s="3" t="str">
        <f>IF(A917=1,"&lt;Sound Type="""&amp;B917&amp;""" Storage="""&amp;C917&amp;""" Dec="""&amp;D917&amp;"""&gt;",IF(A917=2,"  &lt;Clip SoundPath="""&amp;E917&amp;""" /&gt;",IF(A917=3,G917,"")))</f>
        <v>&lt;Sound Type="expression_garbage" Storage="Remote" Dec="页面音效-丢弃音效"&gt;</v>
      </c>
    </row>
    <row r="918" spans="1:6">
      <c r="A918" s="1">
        <v>2</v>
      </c>
      <c r="E918" s="3" t="s">
        <v>2560</v>
      </c>
      <c r="F918" s="3" t="str">
        <f t="shared" ref="F918" si="128">IF(A918=1,"&lt;Sound Type="""&amp;B918&amp;""" Storage="""&amp;C918&amp;""" Dec="""&amp;D918&amp;"""&gt;",IF(A918=2,"  &lt;Clip SoundPath="""&amp;E918&amp;""" /&gt;",IF(A918=3,G918,"")))</f>
        <v>&lt;Clip SoundPath="expression_garbage" /&gt;</v>
      </c>
    </row>
    <row r="919" spans="1:6">
      <c r="A919" s="1">
        <v>3</v>
      </c>
      <c r="F919" s="3" t="str">
        <f>IF(A919=1,"&lt;Sound Type="""&amp;B919&amp;""" Storage="""&amp;C919&amp;""" Dec="""&amp;D919&amp;"""&gt;",IF(A919=2,"  &lt;Clip SoundPath="""&amp;E919&amp;""" /&gt;",IF(A919=3,"&lt;/Sound&gt;","")))</f>
        <v>&lt;/Sound&gt;</v>
      </c>
    </row>
    <row r="920" spans="1:6">
      <c r="A920" s="1">
        <v>1</v>
      </c>
      <c r="B920" s="3" t="s">
        <v>2574</v>
      </c>
      <c r="C920" s="3" t="s">
        <v>1484</v>
      </c>
      <c r="D920" s="3" t="s">
        <v>2573</v>
      </c>
      <c r="F920" s="3" t="str">
        <f>IF(A920=1,"&lt;Sound Type="""&amp;B920&amp;""" Storage="""&amp;C920&amp;""" Dec="""&amp;D920&amp;"""&gt;",IF(A920=2,"  &lt;Clip SoundPath="""&amp;E920&amp;""" /&gt;",IF(A920=3,G920,"")))</f>
        <v>&lt;Sound Type="message_inbox_no_message" Storage="Remote" Dec="页面音效-无消息"&gt;</v>
      </c>
    </row>
    <row r="921" spans="1:6">
      <c r="A921" s="1">
        <v>2</v>
      </c>
      <c r="E921" s="3" t="s">
        <v>2572</v>
      </c>
      <c r="F921" s="3" t="str">
        <f t="shared" ref="F921" si="129">IF(A921=1,"&lt;Sound Type="""&amp;B921&amp;""" Storage="""&amp;C921&amp;""" Dec="""&amp;D921&amp;"""&gt;",IF(A921=2,"  &lt;Clip SoundPath="""&amp;E921&amp;""" /&gt;",IF(A921=3,G921,"")))</f>
        <v>&lt;Clip SoundPath="message_inbox_no_message" /&gt;</v>
      </c>
    </row>
    <row r="922" spans="1:6">
      <c r="A922" s="1">
        <v>3</v>
      </c>
      <c r="F922" s="3" t="str">
        <f>IF(A922=1,"&lt;Sound Type="""&amp;B922&amp;""" Storage="""&amp;C922&amp;""" Dec="""&amp;D922&amp;"""&gt;",IF(A922=2,"  &lt;Clip SoundPath="""&amp;E922&amp;""" /&gt;",IF(A922=3,"&lt;/Sound&gt;","")))</f>
        <v>&lt;/Sound&gt;</v>
      </c>
    </row>
    <row r="923" spans="1:6">
      <c r="A923" s="1">
        <v>1</v>
      </c>
      <c r="B923" s="3" t="s">
        <v>2576</v>
      </c>
      <c r="C923" s="3" t="s">
        <v>1484</v>
      </c>
      <c r="D923" s="3" t="s">
        <v>2575</v>
      </c>
      <c r="F923" s="3" t="str">
        <f>IF(A923=1,"&lt;Sound Type="""&amp;B923&amp;""" Storage="""&amp;C923&amp;""" Dec="""&amp;D923&amp;"""&gt;",IF(A923=2,"  &lt;Clip SoundPath="""&amp;E923&amp;""" /&gt;",IF(A923=3,G923,"")))</f>
        <v>&lt;Sound Type="message_inbox_shake_hands" Storage="Remote" Dec="页面音效-胜利握手"&gt;</v>
      </c>
    </row>
    <row r="924" spans="1:6">
      <c r="A924" s="1">
        <v>2</v>
      </c>
      <c r="E924" s="3" t="s">
        <v>2576</v>
      </c>
      <c r="F924" s="3" t="str">
        <f t="shared" ref="F924" si="130">IF(A924=1,"&lt;Sound Type="""&amp;B924&amp;""" Storage="""&amp;C924&amp;""" Dec="""&amp;D924&amp;"""&gt;",IF(A924=2,"  &lt;Clip SoundPath="""&amp;E924&amp;""" /&gt;",IF(A924=3,G924,"")))</f>
        <v>&lt;Clip SoundPath="message_inbox_shake_hands" /&gt;</v>
      </c>
    </row>
    <row r="925" spans="1:6">
      <c r="A925" s="1">
        <v>3</v>
      </c>
      <c r="F925" s="3" t="str">
        <f>IF(A925=1,"&lt;Sound Type="""&amp;B925&amp;""" Storage="""&amp;C925&amp;""" Dec="""&amp;D925&amp;"""&gt;",IF(A925=2,"  &lt;Clip SoundPath="""&amp;E925&amp;""" /&gt;",IF(A925=3,"&lt;/Sound&gt;","")))</f>
        <v>&lt;/Sound&gt;</v>
      </c>
    </row>
    <row r="926" spans="1:6">
      <c r="A926" s="1">
        <v>1</v>
      </c>
      <c r="B926" s="3" t="s">
        <v>2618</v>
      </c>
      <c r="C926" s="3" t="s">
        <v>1484</v>
      </c>
      <c r="D926" s="3" t="s">
        <v>2619</v>
      </c>
      <c r="F926" s="3" t="str">
        <f>IF(A926=1,"&lt;Sound Type="""&amp;B926&amp;""" Storage="""&amp;C926&amp;""" Dec="""&amp;D926&amp;"""&gt;",IF(A926=2,"  &lt;Clip SoundPath="""&amp;E926&amp;""" /&gt;",IF(A926=3,G926,"")))</f>
        <v>&lt;Sound Type="message_inbox_trash" Storage="Remote" Dec="页面音效-拒绝交友申请"&gt;</v>
      </c>
    </row>
    <row r="927" spans="1:6">
      <c r="A927" s="1">
        <v>2</v>
      </c>
      <c r="E927" s="3" t="s">
        <v>2618</v>
      </c>
      <c r="F927" s="3" t="str">
        <f t="shared" ref="F927" si="131">IF(A927=1,"&lt;Sound Type="""&amp;B927&amp;""" Storage="""&amp;C927&amp;""" Dec="""&amp;D927&amp;"""&gt;",IF(A927=2,"  &lt;Clip SoundPath="""&amp;E927&amp;""" /&gt;",IF(A927=3,G927,"")))</f>
        <v>&lt;Clip SoundPath="message_inbox_trash" /&gt;</v>
      </c>
    </row>
    <row r="928" spans="1:6">
      <c r="A928" s="1">
        <v>3</v>
      </c>
      <c r="F928" s="3" t="str">
        <f>IF(A928=1,"&lt;Sound Type="""&amp;B928&amp;""" Storage="""&amp;C928&amp;""" Dec="""&amp;D928&amp;"""&gt;",IF(A928=2,"  &lt;Clip SoundPath="""&amp;E928&amp;""" /&gt;",IF(A928=3,"&lt;/Sound&gt;","")))</f>
        <v>&lt;/Sound&gt;</v>
      </c>
    </row>
    <row r="929" spans="1:6">
      <c r="A929" s="1">
        <v>1</v>
      </c>
      <c r="B929" s="3" t="s">
        <v>2705</v>
      </c>
      <c r="C929" s="3" t="s">
        <v>1484</v>
      </c>
      <c r="D929" s="3" t="s">
        <v>2708</v>
      </c>
      <c r="F929" s="3" t="str">
        <f>IF(A929=1,"&lt;Sound Type="""&amp;B929&amp;""" Storage="""&amp;C929&amp;""" Dec="""&amp;D929&amp;"""&gt;",IF(A929=2,"  &lt;Clip SoundPath="""&amp;E929&amp;""" /&gt;",IF(A929=3,G929,"")))</f>
        <v>&lt;Sound Type="garden_bgm" Storage="Remote" Dec="庄园背景音乐"&gt;</v>
      </c>
    </row>
    <row r="930" spans="1:6">
      <c r="A930" s="1">
        <v>2</v>
      </c>
      <c r="E930" s="3" t="s">
        <v>2705</v>
      </c>
      <c r="F930" s="3" t="str">
        <f t="shared" ref="F930" si="132">IF(A930=1,"&lt;Sound Type="""&amp;B930&amp;""" Storage="""&amp;C930&amp;""" Dec="""&amp;D930&amp;"""&gt;",IF(A930=2,"  &lt;Clip SoundPath="""&amp;E930&amp;""" /&gt;",IF(A930=3,G930,"")))</f>
        <v>&lt;Clip SoundPath="garden_bgm" /&gt;</v>
      </c>
    </row>
    <row r="931" spans="1:6">
      <c r="A931" s="1">
        <v>3</v>
      </c>
      <c r="F931" s="3" t="str">
        <f>IF(A931=1,"&lt;Sound Type="""&amp;B931&amp;""" Storage="""&amp;C931&amp;""" Dec="""&amp;D931&amp;"""&gt;",IF(A931=2,"  &lt;Clip SoundPath="""&amp;E931&amp;""" /&gt;",IF(A931=3,"&lt;/Sound&gt;","")))</f>
        <v>&lt;/Sound&gt;</v>
      </c>
    </row>
    <row r="932" spans="1:6">
      <c r="A932" s="1">
        <v>1</v>
      </c>
      <c r="B932" s="3" t="s">
        <v>2706</v>
      </c>
      <c r="C932" s="3" t="s">
        <v>1484</v>
      </c>
      <c r="D932" s="3" t="s">
        <v>2709</v>
      </c>
      <c r="F932" s="3" t="str">
        <f>IF(A932=1,"&lt;Sound Type="""&amp;B932&amp;""" Storage="""&amp;C932&amp;""" Dec="""&amp;D932&amp;"""&gt;",IF(A932=2,"  &lt;Clip SoundPath="""&amp;E932&amp;""" /&gt;",IF(A932=3,G932,"")))</f>
        <v>&lt;Sound Type="garden_panel_enter" Storage="Remote" Dec="庄园面板入场"&gt;</v>
      </c>
    </row>
    <row r="933" spans="1:6">
      <c r="A933" s="1">
        <v>2</v>
      </c>
      <c r="E933" s="3" t="s">
        <v>2706</v>
      </c>
      <c r="F933" s="3" t="str">
        <f t="shared" ref="F933" si="133">IF(A933=1,"&lt;Sound Type="""&amp;B933&amp;""" Storage="""&amp;C933&amp;""" Dec="""&amp;D933&amp;"""&gt;",IF(A933=2,"  &lt;Clip SoundPath="""&amp;E933&amp;""" /&gt;",IF(A933=3,G933,"")))</f>
        <v>&lt;Clip SoundPath="garden_panel_enter" /&gt;</v>
      </c>
    </row>
    <row r="934" spans="1:6">
      <c r="A934" s="1">
        <v>3</v>
      </c>
      <c r="F934" s="3" t="str">
        <f>IF(A934=1,"&lt;Sound Type="""&amp;B934&amp;""" Storage="""&amp;C934&amp;""" Dec="""&amp;D934&amp;"""&gt;",IF(A934=2,"  &lt;Clip SoundPath="""&amp;E934&amp;""" /&gt;",IF(A934=3,"&lt;/Sound&gt;","")))</f>
        <v>&lt;/Sound&gt;</v>
      </c>
    </row>
    <row r="935" spans="1:6">
      <c r="A935" s="1">
        <v>1</v>
      </c>
      <c r="B935" s="3" t="s">
        <v>2707</v>
      </c>
      <c r="C935" s="3" t="s">
        <v>1484</v>
      </c>
      <c r="D935" s="3" t="s">
        <v>2710</v>
      </c>
      <c r="F935" s="3" t="str">
        <f>IF(A935=1,"&lt;Sound Type="""&amp;B935&amp;""" Storage="""&amp;C935&amp;""" Dec="""&amp;D935&amp;"""&gt;",IF(A935=2,"  &lt;Clip SoundPath="""&amp;E935&amp;""" /&gt;",IF(A935=3,G935,"")))</f>
        <v>&lt;Sound Type="garden_panel_exit" Storage="Remote" Dec="庄园面板退场"&gt;</v>
      </c>
    </row>
    <row r="936" spans="1:6">
      <c r="A936" s="1">
        <v>2</v>
      </c>
      <c r="E936" s="3" t="s">
        <v>2707</v>
      </c>
      <c r="F936" s="3" t="str">
        <f t="shared" ref="F936" si="134">IF(A936=1,"&lt;Sound Type="""&amp;B936&amp;""" Storage="""&amp;C936&amp;""" Dec="""&amp;D936&amp;"""&gt;",IF(A936=2,"  &lt;Clip SoundPath="""&amp;E936&amp;""" /&gt;",IF(A936=3,G936,"")))</f>
        <v>&lt;Clip SoundPath="garden_panel_exit" /&gt;</v>
      </c>
    </row>
    <row r="937" spans="1:6">
      <c r="A937" s="1">
        <v>3</v>
      </c>
      <c r="F937" s="3" t="str">
        <f>IF(A937=1,"&lt;Sound Type="""&amp;B937&amp;""" Storage="""&amp;C937&amp;""" Dec="""&amp;D937&amp;"""&gt;",IF(A937=2,"  &lt;Clip SoundPath="""&amp;E937&amp;""" /&gt;",IF(A937=3,"&lt;/Sound&gt;","")))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43" priority="154" operator="containsText" text="&lt;!--">
      <formula>NOT(ISERROR(SEARCH("&lt;!--",A1)))</formula>
    </cfRule>
    <cfRule type="expression" dxfId="42" priority="155">
      <formula>MOD(ROW(),2)=0</formula>
    </cfRule>
    <cfRule type="expression" dxfId="41" priority="156">
      <formula>MOD(ROW(),2)=1</formula>
    </cfRule>
  </conditionalFormatting>
  <conditionalFormatting sqref="A905:G907">
    <cfRule type="containsText" dxfId="40" priority="31" operator="containsText" text="&lt;!--">
      <formula>NOT(ISERROR(SEARCH("&lt;!--",A905)))</formula>
    </cfRule>
    <cfRule type="expression" dxfId="39" priority="32">
      <formula>MOD(ROW(),2)=0</formula>
    </cfRule>
    <cfRule type="expression" dxfId="38" priority="33">
      <formula>MOD(ROW(),2)=1</formula>
    </cfRule>
  </conditionalFormatting>
  <conditionalFormatting sqref="A908:G910">
    <cfRule type="containsText" dxfId="37" priority="28" operator="containsText" text="&lt;!--">
      <formula>NOT(ISERROR(SEARCH("&lt;!--",A908)))</formula>
    </cfRule>
    <cfRule type="expression" dxfId="36" priority="29">
      <formula>MOD(ROW(),2)=0</formula>
    </cfRule>
    <cfRule type="expression" dxfId="35" priority="30">
      <formula>MOD(ROW(),2)=1</formula>
    </cfRule>
  </conditionalFormatting>
  <conditionalFormatting sqref="A911:G913">
    <cfRule type="containsText" dxfId="34" priority="25" operator="containsText" text="&lt;!--">
      <formula>NOT(ISERROR(SEARCH("&lt;!--",A911)))</formula>
    </cfRule>
    <cfRule type="expression" dxfId="33" priority="26">
      <formula>MOD(ROW(),2)=0</formula>
    </cfRule>
    <cfRule type="expression" dxfId="32" priority="27">
      <formula>MOD(ROW(),2)=1</formula>
    </cfRule>
  </conditionalFormatting>
  <conditionalFormatting sqref="A914:G916">
    <cfRule type="containsText" dxfId="31" priority="22" operator="containsText" text="&lt;!--">
      <formula>NOT(ISERROR(SEARCH("&lt;!--",A914)))</formula>
    </cfRule>
    <cfRule type="expression" dxfId="30" priority="23">
      <formula>MOD(ROW(),2)=0</formula>
    </cfRule>
    <cfRule type="expression" dxfId="29" priority="24">
      <formula>MOD(ROW(),2)=1</formula>
    </cfRule>
  </conditionalFormatting>
  <conditionalFormatting sqref="A917:G919">
    <cfRule type="containsText" dxfId="28" priority="19" operator="containsText" text="&lt;!--">
      <formula>NOT(ISERROR(SEARCH("&lt;!--",A917)))</formula>
    </cfRule>
    <cfRule type="expression" dxfId="27" priority="20">
      <formula>MOD(ROW(),2)=0</formula>
    </cfRule>
    <cfRule type="expression" dxfId="26" priority="21">
      <formula>MOD(ROW(),2)=1</formula>
    </cfRule>
  </conditionalFormatting>
  <conditionalFormatting sqref="A920:G922">
    <cfRule type="containsText" dxfId="25" priority="16" operator="containsText" text="&lt;!--">
      <formula>NOT(ISERROR(SEARCH("&lt;!--",A920)))</formula>
    </cfRule>
    <cfRule type="expression" dxfId="24" priority="17">
      <formula>MOD(ROW(),2)=0</formula>
    </cfRule>
    <cfRule type="expression" dxfId="23" priority="18">
      <formula>MOD(ROW(),2)=1</formula>
    </cfRule>
  </conditionalFormatting>
  <conditionalFormatting sqref="A923:G925">
    <cfRule type="containsText" dxfId="22" priority="13" operator="containsText" text="&lt;!--">
      <formula>NOT(ISERROR(SEARCH("&lt;!--",A923)))</formula>
    </cfRule>
    <cfRule type="expression" dxfId="21" priority="14">
      <formula>MOD(ROW(),2)=0</formula>
    </cfRule>
    <cfRule type="expression" dxfId="20" priority="15">
      <formula>MOD(ROW(),2)=1</formula>
    </cfRule>
  </conditionalFormatting>
  <conditionalFormatting sqref="A926:F928">
    <cfRule type="containsText" dxfId="19" priority="10" operator="containsText" text="&lt;!--">
      <formula>NOT(ISERROR(SEARCH("&lt;!--",A926)))</formula>
    </cfRule>
    <cfRule type="expression" dxfId="18" priority="11">
      <formula>MOD(ROW(),2)=0</formula>
    </cfRule>
    <cfRule type="expression" dxfId="17" priority="12">
      <formula>MOD(ROW(),2)=1</formula>
    </cfRule>
  </conditionalFormatting>
  <conditionalFormatting sqref="A929:G931">
    <cfRule type="containsText" dxfId="16" priority="7" operator="containsText" text="&lt;!--">
      <formula>NOT(ISERROR(SEARCH("&lt;!--",A929)))</formula>
    </cfRule>
    <cfRule type="expression" dxfId="15" priority="8">
      <formula>MOD(ROW(),2)=0</formula>
    </cfRule>
    <cfRule type="expression" dxfId="14" priority="9">
      <formula>MOD(ROW(),2)=1</formula>
    </cfRule>
  </conditionalFormatting>
  <conditionalFormatting sqref="A932:G934">
    <cfRule type="containsText" dxfId="13" priority="4" operator="containsText" text="&lt;!--">
      <formula>NOT(ISERROR(SEARCH("&lt;!--",A932)))</formula>
    </cfRule>
    <cfRule type="expression" dxfId="12" priority="5">
      <formula>MOD(ROW(),2)=0</formula>
    </cfRule>
    <cfRule type="expression" dxfId="11" priority="6">
      <formula>MOD(ROW(),2)=1</formula>
    </cfRule>
  </conditionalFormatting>
  <conditionalFormatting sqref="A935:F937">
    <cfRule type="containsText" dxfId="10" priority="1" operator="containsText" text="&lt;!--">
      <formula>NOT(ISERROR(SEARCH("&lt;!--",A935)))</formula>
    </cfRule>
    <cfRule type="expression" dxfId="9" priority="2">
      <formula>MOD(ROW(),2)=0</formula>
    </cfRule>
    <cfRule type="expression" dxfId="8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/>
  <dimension ref="A1:G28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9" sqref="A29"/>
    </sheetView>
  </sheetViews>
  <sheetFormatPr defaultColWidth="8.875" defaultRowHeight="12"/>
  <cols>
    <col min="1" max="1" width="5.125" style="200" bestFit="1" customWidth="1"/>
    <col min="2" max="2" width="8.5" style="197" bestFit="1" customWidth="1"/>
    <col min="3" max="3" width="30.5" style="195" bestFit="1" customWidth="1"/>
    <col min="4" max="4" width="15.5" style="195" bestFit="1" customWidth="1"/>
    <col min="5" max="5" width="24.625" style="195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2511</v>
      </c>
      <c r="G1" s="6" t="s">
        <v>13</v>
      </c>
    </row>
    <row r="2" spans="1:7">
      <c r="A2" s="213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2512</v>
      </c>
      <c r="G2" s="192"/>
    </row>
    <row r="3" spans="1:7">
      <c r="A3" s="200">
        <v>1</v>
      </c>
      <c r="B3" s="197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200">
        <v>2</v>
      </c>
      <c r="D4" s="195">
        <v>0.6</v>
      </c>
      <c r="G4" s="195" t="str">
        <f t="shared" ref="G4:G28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>&lt;Coin Percent="0.6" /&gt;</v>
      </c>
    </row>
    <row r="5" spans="1:7">
      <c r="A5" s="200">
        <v>3</v>
      </c>
      <c r="D5" s="195">
        <v>0.4</v>
      </c>
      <c r="E5" s="195" t="s">
        <v>2651</v>
      </c>
      <c r="G5" s="195" t="str">
        <f t="shared" si="0"/>
        <v>&lt;Prop Percent="0.4" Source="Food,Expression" List="" /&gt;</v>
      </c>
    </row>
    <row r="6" spans="1:7">
      <c r="A6" s="200">
        <v>9</v>
      </c>
      <c r="G6" s="195" t="str">
        <f t="shared" si="0"/>
        <v>&lt;/AwardConfig&gt;</v>
      </c>
    </row>
    <row r="7" spans="1:7">
      <c r="A7" s="200">
        <v>1</v>
      </c>
      <c r="B7" s="197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200">
        <v>2</v>
      </c>
      <c r="D8" s="195">
        <v>0.5</v>
      </c>
      <c r="G8" s="195" t="str">
        <f t="shared" si="0"/>
        <v>&lt;Coin Percent="0.5" /&gt;</v>
      </c>
    </row>
    <row r="9" spans="1:7">
      <c r="A9" s="200">
        <v>3</v>
      </c>
      <c r="D9" s="195">
        <v>7.0000000000000007E-2</v>
      </c>
      <c r="E9" s="195" t="s">
        <v>2454</v>
      </c>
      <c r="G9" s="195" t="str">
        <f t="shared" si="0"/>
        <v>&lt;Prop Percent="0.07" Source="Expression" List="" /&gt;</v>
      </c>
    </row>
    <row r="10" spans="1:7">
      <c r="A10" s="200">
        <v>3</v>
      </c>
      <c r="D10" s="195">
        <v>0.43</v>
      </c>
      <c r="E10" s="195" t="s">
        <v>2651</v>
      </c>
      <c r="G10" s="195" t="str">
        <f t="shared" si="0"/>
        <v>&lt;Prop Percent="0.43" Source="Food,Expression" List="" /&gt;</v>
      </c>
    </row>
    <row r="11" spans="1:7">
      <c r="A11" s="200">
        <v>9</v>
      </c>
      <c r="G11" s="195" t="str">
        <f t="shared" si="0"/>
        <v>&lt;/AwardConfig&gt;</v>
      </c>
    </row>
    <row r="12" spans="1:7">
      <c r="A12" s="200">
        <v>1</v>
      </c>
      <c r="B12" s="197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200">
        <v>2</v>
      </c>
      <c r="D13" s="195">
        <v>0.4</v>
      </c>
      <c r="G13" s="195" t="str">
        <f t="shared" si="0"/>
        <v>&lt;Coin Percent="0.4" /&gt;</v>
      </c>
    </row>
    <row r="14" spans="1:7">
      <c r="A14" s="200">
        <v>3</v>
      </c>
      <c r="D14" s="195">
        <v>0.15</v>
      </c>
      <c r="E14" s="195" t="s">
        <v>2513</v>
      </c>
      <c r="G14" s="195" t="str">
        <f t="shared" si="0"/>
        <v>&lt;Prop Percent="0.15" Source="Expression" List="" /&gt;</v>
      </c>
    </row>
    <row r="15" spans="1:7">
      <c r="A15" s="200">
        <v>3</v>
      </c>
      <c r="D15" s="195">
        <v>0.45</v>
      </c>
      <c r="E15" s="195" t="s">
        <v>2650</v>
      </c>
      <c r="G15" s="195" t="str">
        <f t="shared" si="0"/>
        <v>&lt;Prop Percent="0.45" Source="Food,Expression,Plant" List="" /&gt;</v>
      </c>
    </row>
    <row r="16" spans="1:7">
      <c r="A16" s="200">
        <v>9</v>
      </c>
      <c r="G16" s="195" t="str">
        <f t="shared" si="0"/>
        <v>&lt;/AwardConfig&gt;</v>
      </c>
    </row>
    <row r="17" spans="1:7">
      <c r="A17" s="200">
        <v>1</v>
      </c>
      <c r="B17" s="197">
        <v>10003</v>
      </c>
      <c r="C17" s="195" t="s">
        <v>2519</v>
      </c>
      <c r="G17" s="195" t="str">
        <f t="shared" si="0"/>
        <v>&lt;AwardConfig ID="10003" Desc="随机全部食物的规则" &gt;</v>
      </c>
    </row>
    <row r="18" spans="1:7">
      <c r="A18" s="200">
        <v>3</v>
      </c>
      <c r="D18" s="198">
        <v>0</v>
      </c>
      <c r="E18" s="195" t="s">
        <v>2514</v>
      </c>
      <c r="F18" s="196" t="s">
        <v>2515</v>
      </c>
      <c r="G18" s="195" t="str">
        <f t="shared" si="0"/>
        <v>&lt;Prop Percent="0" Source="Food" List="all" /&gt;</v>
      </c>
    </row>
    <row r="19" spans="1:7">
      <c r="A19" s="200">
        <v>9</v>
      </c>
      <c r="D19" s="199"/>
      <c r="G19" s="195" t="str">
        <f t="shared" si="0"/>
        <v>&lt;/AwardConfig&gt;</v>
      </c>
    </row>
    <row r="20" spans="1:7">
      <c r="A20" s="200">
        <v>1</v>
      </c>
      <c r="B20" s="197">
        <v>10004</v>
      </c>
      <c r="C20" s="195" t="s">
        <v>2520</v>
      </c>
      <c r="D20" s="199"/>
      <c r="G20" s="195" t="str">
        <f t="shared" si="0"/>
        <v>&lt;AwardConfig ID="10004" Desc="随机全部表情的规则" &gt;</v>
      </c>
    </row>
    <row r="21" spans="1:7">
      <c r="A21" s="200">
        <v>3</v>
      </c>
      <c r="D21" s="198">
        <v>0</v>
      </c>
      <c r="E21" s="195" t="s">
        <v>2516</v>
      </c>
      <c r="F21" s="196" t="s">
        <v>2515</v>
      </c>
      <c r="G21" s="195" t="str">
        <f t="shared" si="0"/>
        <v>&lt;Prop Percent="0" Source="Expression" List="all" /&gt;</v>
      </c>
    </row>
    <row r="22" spans="1:7">
      <c r="A22" s="200">
        <v>9</v>
      </c>
      <c r="G22" s="195" t="str">
        <f t="shared" si="0"/>
        <v>&lt;/AwardConfig&gt;</v>
      </c>
    </row>
    <row r="23" spans="1:7">
      <c r="A23" s="200">
        <v>1</v>
      </c>
      <c r="B23" s="197">
        <v>10005</v>
      </c>
      <c r="C23" s="195" t="s">
        <v>2521</v>
      </c>
      <c r="D23" s="199"/>
      <c r="G23" s="195" t="str">
        <f t="shared" si="0"/>
        <v>&lt;AwardConfig ID="10005" Desc="随机指定表情的规则" &gt;</v>
      </c>
    </row>
    <row r="24" spans="1:7">
      <c r="A24" s="200">
        <v>3</v>
      </c>
      <c r="D24" s="198">
        <v>0</v>
      </c>
      <c r="E24" s="195" t="s">
        <v>2516</v>
      </c>
      <c r="F24" s="196" t="s">
        <v>2517</v>
      </c>
      <c r="G24" s="195" t="str">
        <f t="shared" si="0"/>
        <v>&lt;Prop Percent="0" Source="Expression" List="70003,70004,70005,70006" /&gt;</v>
      </c>
    </row>
    <row r="25" spans="1:7">
      <c r="A25" s="200">
        <v>9</v>
      </c>
      <c r="G25" s="195" t="str">
        <f t="shared" si="0"/>
        <v>&lt;/AwardConfig&gt;</v>
      </c>
    </row>
    <row r="26" spans="1:7">
      <c r="A26" s="200">
        <v>1</v>
      </c>
      <c r="B26" s="197">
        <v>10006</v>
      </c>
      <c r="C26" s="195" t="s">
        <v>2640</v>
      </c>
      <c r="G26" s="195" t="str">
        <f t="shared" si="0"/>
        <v>&lt;AwardConfig ID="10006" Desc="只奖励金币的规则" &gt;</v>
      </c>
    </row>
    <row r="27" spans="1:7">
      <c r="A27" s="200">
        <v>2</v>
      </c>
      <c r="D27" s="195">
        <v>1</v>
      </c>
      <c r="G27" s="195" t="str">
        <f t="shared" si="0"/>
        <v>&lt;Coin Percent="1" /&gt;</v>
      </c>
    </row>
    <row r="28" spans="1:7">
      <c r="A28" s="200">
        <v>9</v>
      </c>
      <c r="G28" s="195" t="str">
        <f t="shared" si="0"/>
        <v>&lt;/AwardConfig&gt;</v>
      </c>
    </row>
  </sheetData>
  <phoneticPr fontId="16" type="noConversion"/>
  <conditionalFormatting sqref="A1:G1048576">
    <cfRule type="containsText" dxfId="7" priority="13" operator="containsText" text="&lt;!--">
      <formula>NOT(ISERROR(SEARCH("&lt;!--",A1)))</formula>
    </cfRule>
    <cfRule type="expression" dxfId="6" priority="14">
      <formula>MOD(ROW(),2)=0</formula>
    </cfRule>
    <cfRule type="expression" dxfId="5" priority="15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/>
  <dimension ref="A1:H543"/>
  <sheetViews>
    <sheetView zoomScale="90" zoomScaleNormal="90" workbookViewId="0">
      <pane xSplit="4" ySplit="1" topLeftCell="E519" activePane="bottomRight" state="frozen"/>
      <selection pane="topRight" activeCell="E1" sqref="E1"/>
      <selection pane="bottomLeft" activeCell="A2" sqref="A2"/>
      <selection pane="bottomRight" activeCell="A544" sqref="A544"/>
    </sheetView>
  </sheetViews>
  <sheetFormatPr defaultColWidth="8.875" defaultRowHeight="13.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3" t="str">
        <f>IF(A3=1,"&lt;Module Name="""&amp;B3&amp;""" Desc="""&amp;C3&amp;"""&gt;",IF(A3=2,"  &lt;File Name="""&amp;D3&amp;""" Path="""&amp;F3&amp;D3&amp;""" Type="""&amp;E3&amp;""" Enable="""&amp;G3&amp;""" /&gt;",IF(A3=3,"&lt;/Module&gt;","")))</f>
        <v>&lt;Module Name="PetDress" Desc="换装页"&gt;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05" si="1">IF(A68=1,"&lt;Module Name="""&amp;B68&amp;""" Desc="""&amp;C68&amp;"""&gt;",IF(A68=2,"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3" t="str">
        <f t="shared" ref="H106:H131" si="2">IF(A106=1,"&lt;Module Name="""&amp;B106&amp;""" Desc="""&amp;C106&amp;"""&gt;",IF(A106=2,"  &lt;File Name="""&amp;D106&amp;""" Path="""&amp;F106&amp;D106&amp;""" Type="""&amp;E106&amp;""" Enable="""&amp;G106&amp;""" /&gt;",IF(A106=3,"&lt;/Module&gt;","")))</f>
        <v>&lt;Module Name="PetFeed" Desc="喂食页"&gt;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2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2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2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2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2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si="2"/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2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2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2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2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2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2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2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2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2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2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2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2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2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2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2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2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2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2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2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ref="H132:H195" si="3">IF(A132=1,"&lt;Module Name="""&amp;B132&amp;""" Desc="""&amp;C132&amp;"""&gt;",IF(A132=2,"  &lt;File Name="""&amp;D132&amp;""" Path="""&amp;F132&amp;D132&amp;""" Type="""&amp;E132&amp;""" Enable="""&amp;G132&amp;""" /&gt;",IF(A132=3,"&lt;/Module&gt;","")))</f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si="3"/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ref="H196:H204" si="4">IF(A196=1,"&lt;Module Name="""&amp;B196&amp;""" Desc="""&amp;C196&amp;"""&gt;",IF(A196=2,"  &lt;File Name="""&amp;D196&amp;""" Path="""&amp;F196&amp;D196&amp;""" Type="""&amp;E196&amp;""" Enable="""&amp;G196&amp;""" /&gt;",IF(A196=3,"&lt;/Module&gt;","")))</f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si="4"/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4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3" t="str">
        <f t="shared" ref="H205:H259" si="5">IF(A205=1,"&lt;Module Name="""&amp;B205&amp;""" Desc="""&amp;C205&amp;"""&gt;",IF(A205=2,"  &lt;File Name="""&amp;D205&amp;""" Path="""&amp;F205&amp;D205&amp;""" Type="""&amp;E205&amp;""" Enable="""&amp;G205&amp;""" /&gt;",IF(A205=3,"&lt;/Module&gt;","")))</f>
        <v>&lt;Module Name="WorldMap" Desc="世界地图页"&gt;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5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5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5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5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5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5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5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2508</v>
      </c>
      <c r="E213" s="3" t="s">
        <v>2163</v>
      </c>
      <c r="F213" s="3" t="s">
        <v>2302</v>
      </c>
      <c r="G213" s="1">
        <v>1</v>
      </c>
      <c r="H213" s="3" t="str">
        <f t="shared" si="5"/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2509</v>
      </c>
      <c r="E214" s="3" t="s">
        <v>2163</v>
      </c>
      <c r="F214" s="3" t="s">
        <v>2302</v>
      </c>
      <c r="G214" s="1">
        <v>1</v>
      </c>
      <c r="H214" s="3" t="str">
        <f t="shared" si="5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5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5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5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5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5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5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5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5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5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5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5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5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5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5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5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5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5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5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5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5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5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5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2507</v>
      </c>
      <c r="E237" s="3" t="s">
        <v>2163</v>
      </c>
      <c r="F237" s="3" t="s">
        <v>2325</v>
      </c>
      <c r="G237" s="1">
        <v>1</v>
      </c>
      <c r="H237" s="3" t="str">
        <f t="shared" si="5"/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5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5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5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5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5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5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5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5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5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5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5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5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5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5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5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5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5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5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5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5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5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5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ref="H260:H280" si="6">IF(A260=1,"&lt;Module Name="""&amp;B260&amp;""" Desc="""&amp;C260&amp;"""&gt;",IF(A260=2,"  &lt;File Name="""&amp;D260&amp;""" Path="""&amp;F260&amp;D260&amp;""" Type="""&amp;E260&amp;""" Enable="""&amp;G260&amp;""" /&gt;",IF(A260=3,"&lt;/Module&gt;","")))</f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6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6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6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si="6"/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6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6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6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6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6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6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6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6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6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6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6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6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6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6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6"/>
        <v xml:space="preserve">  &lt;File Name="title_ima" Path="WorldMap/title_ima" Type="Image" Enable="1" /&gt;</v>
      </c>
    </row>
    <row r="280" spans="1:8">
      <c r="A280" s="137">
        <v>3</v>
      </c>
      <c r="H280" s="3" t="str">
        <f t="shared" si="6"/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ref="H281:H323" si="7">IF(A281=1,"&lt;Module Name="""&amp;B281&amp;""" Desc="""&amp;C281&amp;"""&gt;",IF(A281=2,"  &lt;File Name="""&amp;D281&amp;""" Path="""&amp;F281&amp;D281&amp;""" Type="""&amp;E281&amp;""" Enable="""&amp;G281&amp;""" /&gt;",IF(A281=3,"&lt;/Module&gt;","")))</f>
        <v>&lt;Module Name="Expression" Desc="表情页"&gt;</v>
      </c>
    </row>
    <row r="282" spans="1:8">
      <c r="A282" s="137">
        <v>2</v>
      </c>
      <c r="D282" s="3" t="s">
        <v>2370</v>
      </c>
      <c r="E282" s="3" t="s">
        <v>2163</v>
      </c>
      <c r="F282" s="3" t="s">
        <v>2369</v>
      </c>
      <c r="G282" s="1">
        <v>1</v>
      </c>
      <c r="H282" s="3" t="str">
        <f t="shared" si="7"/>
        <v xml:space="preserve">  &lt;File Name="avatar01" Path="Expression/View/avatar01" Type="Image" Enable="1" /&gt;</v>
      </c>
    </row>
    <row r="283" spans="1:8">
      <c r="A283" s="137">
        <v>2</v>
      </c>
      <c r="D283" s="3" t="s">
        <v>2371</v>
      </c>
      <c r="E283" s="3" t="s">
        <v>2163</v>
      </c>
      <c r="F283" s="3" t="s">
        <v>2369</v>
      </c>
      <c r="G283" s="1">
        <v>1</v>
      </c>
      <c r="H283" s="3" t="str">
        <f t="shared" si="7"/>
        <v xml:space="preserve">  &lt;File Name="avatar02" Path="Expression/View/avatar02" Type="Image" Enable="1" /&gt;</v>
      </c>
    </row>
    <row r="284" spans="1:8">
      <c r="A284" s="137">
        <v>2</v>
      </c>
      <c r="D284" s="3" t="s">
        <v>2372</v>
      </c>
      <c r="E284" s="3" t="s">
        <v>2163</v>
      </c>
      <c r="F284" s="3" t="s">
        <v>2369</v>
      </c>
      <c r="G284" s="1">
        <v>1</v>
      </c>
      <c r="H284" s="3" t="str">
        <f t="shared" si="7"/>
        <v xml:space="preserve">  &lt;File Name="avatar03" Path="Expression/View/avatar03" Type="Image" Enable="1" /&gt;</v>
      </c>
    </row>
    <row r="285" spans="1:8">
      <c r="A285" s="137">
        <v>2</v>
      </c>
      <c r="D285" s="3" t="s">
        <v>2373</v>
      </c>
      <c r="E285" s="3" t="s">
        <v>2163</v>
      </c>
      <c r="F285" s="3" t="s">
        <v>2369</v>
      </c>
      <c r="G285" s="1">
        <v>1</v>
      </c>
      <c r="H285" s="3" t="str">
        <f t="shared" si="7"/>
        <v xml:space="preserve">  &lt;File Name="avatar04" Path="Expression/View/avatar04" Type="Image" Enable="1" /&gt;</v>
      </c>
    </row>
    <row r="286" spans="1:8">
      <c r="A286" s="137">
        <v>2</v>
      </c>
      <c r="D286" s="3" t="s">
        <v>2374</v>
      </c>
      <c r="E286" s="3" t="s">
        <v>2163</v>
      </c>
      <c r="F286" s="3" t="s">
        <v>2369</v>
      </c>
      <c r="G286" s="1">
        <v>1</v>
      </c>
      <c r="H286" s="3" t="str">
        <f t="shared" si="7"/>
        <v xml:space="preserve">  &lt;File Name="avatar05" Path="Expression/View/avatar05" Type="Image" Enable="1" /&gt;</v>
      </c>
    </row>
    <row r="287" spans="1:8">
      <c r="A287" s="137">
        <v>2</v>
      </c>
      <c r="D287" s="3" t="s">
        <v>2375</v>
      </c>
      <c r="E287" s="3" t="s">
        <v>2163</v>
      </c>
      <c r="F287" s="3" t="s">
        <v>2369</v>
      </c>
      <c r="G287" s="1">
        <v>1</v>
      </c>
      <c r="H287" s="3" t="str">
        <f t="shared" si="7"/>
        <v xml:space="preserve">  &lt;File Name="avatar06" Path="Expression/View/avatar06" Type="Image" Enable="1" /&gt;</v>
      </c>
    </row>
    <row r="288" spans="1:8">
      <c r="A288" s="137">
        <v>2</v>
      </c>
      <c r="D288" s="3" t="s">
        <v>2376</v>
      </c>
      <c r="E288" s="3" t="s">
        <v>2163</v>
      </c>
      <c r="F288" s="3" t="s">
        <v>2369</v>
      </c>
      <c r="G288" s="1">
        <v>1</v>
      </c>
      <c r="H288" s="3" t="str">
        <f t="shared" si="7"/>
        <v xml:space="preserve">  &lt;File Name="avatard" Path="Expression/View/avatard" Type="Image" Enable="1" /&gt;</v>
      </c>
    </row>
    <row r="289" spans="1:8">
      <c r="A289" s="137">
        <v>2</v>
      </c>
      <c r="D289" s="3" t="s">
        <v>2377</v>
      </c>
      <c r="E289" s="3" t="s">
        <v>2163</v>
      </c>
      <c r="F289" s="3" t="s">
        <v>2369</v>
      </c>
      <c r="G289" s="1">
        <v>1</v>
      </c>
      <c r="H289" s="3" t="str">
        <f t="shared" si="7"/>
        <v xml:space="preserve">  &lt;File Name="avatarn" Path="Expression/View/avatarn" Type="Image" Enable="1" /&gt;</v>
      </c>
    </row>
    <row r="290" spans="1:8">
      <c r="A290" s="137">
        <v>2</v>
      </c>
      <c r="D290" s="3" t="s">
        <v>2378</v>
      </c>
      <c r="E290" s="3" t="s">
        <v>2163</v>
      </c>
      <c r="F290" s="3" t="s">
        <v>2369</v>
      </c>
      <c r="G290" s="1">
        <v>1</v>
      </c>
      <c r="H290" s="3" t="str">
        <f t="shared" si="7"/>
        <v xml:space="preserve">  &lt;File Name="avatarp" Path="Expression/View/avatarp" Type="Image" Enable="1" /&gt;</v>
      </c>
    </row>
    <row r="291" spans="1:8">
      <c r="A291" s="137">
        <v>2</v>
      </c>
      <c r="D291" s="3" t="s">
        <v>2379</v>
      </c>
      <c r="E291" s="3" t="s">
        <v>2163</v>
      </c>
      <c r="F291" s="3" t="s">
        <v>2369</v>
      </c>
      <c r="G291" s="1">
        <v>1</v>
      </c>
      <c r="H291" s="3" t="str">
        <f t="shared" si="7"/>
        <v xml:space="preserve">  &lt;File Name="avatars" Path="Expression/View/avatars" Type="Image" Enable="1" /&gt;</v>
      </c>
    </row>
    <row r="292" spans="1:8">
      <c r="A292" s="137">
        <v>2</v>
      </c>
      <c r="D292" s="3" t="s">
        <v>2494</v>
      </c>
      <c r="E292" s="3" t="s">
        <v>2163</v>
      </c>
      <c r="F292" s="3" t="s">
        <v>2369</v>
      </c>
      <c r="G292" s="1">
        <v>1</v>
      </c>
      <c r="H292" s="3" t="str">
        <f t="shared" si="7"/>
        <v xml:space="preserve">  &lt;File Name="avatar_default" Path="Expression/View/avatar_default" Type="Image" Enable="1" /&gt;</v>
      </c>
    </row>
    <row r="293" spans="1:8">
      <c r="A293" s="137">
        <v>2</v>
      </c>
      <c r="D293" s="3" t="s">
        <v>2600</v>
      </c>
      <c r="E293" s="3" t="s">
        <v>2163</v>
      </c>
      <c r="F293" s="3" t="s">
        <v>2369</v>
      </c>
      <c r="G293" s="1">
        <v>1</v>
      </c>
      <c r="H293" s="3" t="str">
        <f t="shared" si="7"/>
        <v xml:space="preserve">  &lt;File Name="avatar00" Path="Expression/View/avatar00" Type="Image" Enable="1" /&gt;</v>
      </c>
    </row>
    <row r="294" spans="1:8">
      <c r="A294" s="137">
        <v>2</v>
      </c>
      <c r="D294" s="3" t="s">
        <v>2601</v>
      </c>
      <c r="E294" s="3" t="s">
        <v>2163</v>
      </c>
      <c r="F294" s="3" t="s">
        <v>2369</v>
      </c>
      <c r="G294" s="1">
        <v>1</v>
      </c>
      <c r="H294" s="3" t="str">
        <f t="shared" si="7"/>
        <v xml:space="preserve">  &lt;File Name="avatar07" Path="Expression/View/avatar07" Type="Image" Enable="1" /&gt;</v>
      </c>
    </row>
    <row r="295" spans="1:8">
      <c r="A295" s="137">
        <v>2</v>
      </c>
      <c r="D295" s="3" t="s">
        <v>2602</v>
      </c>
      <c r="E295" s="3" t="s">
        <v>2163</v>
      </c>
      <c r="F295" s="3" t="s">
        <v>2369</v>
      </c>
      <c r="G295" s="1">
        <v>1</v>
      </c>
      <c r="H295" s="3" t="str">
        <f t="shared" si="7"/>
        <v xml:space="preserve">  &lt;File Name="avatar08" Path="Expression/View/avatar08" Type="Image" Enable="1" /&gt;</v>
      </c>
    </row>
    <row r="296" spans="1:8">
      <c r="A296" s="137">
        <v>2</v>
      </c>
      <c r="D296" s="3" t="s">
        <v>2603</v>
      </c>
      <c r="E296" s="3" t="s">
        <v>2163</v>
      </c>
      <c r="F296" s="3" t="s">
        <v>2369</v>
      </c>
      <c r="G296" s="1">
        <v>1</v>
      </c>
      <c r="H296" s="3" t="str">
        <f t="shared" si="7"/>
        <v xml:space="preserve">  &lt;File Name="avatar09" Path="Expression/View/avatar09" Type="Image" Enable="1" /&gt;</v>
      </c>
    </row>
    <row r="297" spans="1:8">
      <c r="A297" s="137">
        <v>2</v>
      </c>
      <c r="D297" s="3" t="s">
        <v>2604</v>
      </c>
      <c r="E297" s="3" t="s">
        <v>2163</v>
      </c>
      <c r="F297" s="3" t="s">
        <v>2369</v>
      </c>
      <c r="G297" s="1">
        <v>1</v>
      </c>
      <c r="H297" s="3" t="str">
        <f t="shared" si="7"/>
        <v xml:space="preserve">  &lt;File Name="avatar11" Path="Expression/View/avatar11" Type="Image" Enable="1" /&gt;</v>
      </c>
    </row>
    <row r="298" spans="1:8">
      <c r="A298" s="137">
        <v>2</v>
      </c>
      <c r="D298" s="3" t="s">
        <v>2605</v>
      </c>
      <c r="E298" s="3" t="s">
        <v>2163</v>
      </c>
      <c r="F298" s="3" t="s">
        <v>2369</v>
      </c>
      <c r="G298" s="1">
        <v>1</v>
      </c>
      <c r="H298" s="3" t="str">
        <f t="shared" si="7"/>
        <v xml:space="preserve">  &lt;File Name="avatar12" Path="Expression/View/avatar12" Type="Image" Enable="1" /&gt;</v>
      </c>
    </row>
    <row r="299" spans="1:8">
      <c r="A299" s="137">
        <v>2</v>
      </c>
      <c r="D299" s="3" t="s">
        <v>2606</v>
      </c>
      <c r="E299" s="3" t="s">
        <v>2163</v>
      </c>
      <c r="F299" s="3" t="s">
        <v>2369</v>
      </c>
      <c r="G299" s="1">
        <v>1</v>
      </c>
      <c r="H299" s="3" t="str">
        <f t="shared" si="7"/>
        <v xml:space="preserve">  &lt;File Name="avatar13" Path="Expression/View/avatar13" Type="Image" Enable="1" /&gt;</v>
      </c>
    </row>
    <row r="300" spans="1:8">
      <c r="A300" s="137">
        <v>2</v>
      </c>
      <c r="D300" s="3" t="s">
        <v>2607</v>
      </c>
      <c r="E300" s="3" t="s">
        <v>2163</v>
      </c>
      <c r="F300" s="3" t="s">
        <v>2369</v>
      </c>
      <c r="G300" s="1">
        <v>1</v>
      </c>
      <c r="H300" s="3" t="str">
        <f t="shared" si="7"/>
        <v xml:space="preserve">  &lt;File Name="avatar14" Path="Expression/View/avatar14" Type="Image" Enable="1" /&gt;</v>
      </c>
    </row>
    <row r="301" spans="1:8">
      <c r="A301" s="137">
        <v>2</v>
      </c>
      <c r="D301" s="3" t="s">
        <v>2608</v>
      </c>
      <c r="E301" s="3" t="s">
        <v>2163</v>
      </c>
      <c r="F301" s="3" t="s">
        <v>2369</v>
      </c>
      <c r="G301" s="1">
        <v>1</v>
      </c>
      <c r="H301" s="3" t="str">
        <f t="shared" si="7"/>
        <v xml:space="preserve">  &lt;File Name="avatar15" Path="Expression/View/avatar15" Type="Image" Enable="1" /&gt;</v>
      </c>
    </row>
    <row r="302" spans="1:8">
      <c r="A302" s="137">
        <v>2</v>
      </c>
      <c r="D302" s="3" t="s">
        <v>2609</v>
      </c>
      <c r="E302" s="3" t="s">
        <v>2163</v>
      </c>
      <c r="F302" s="3" t="s">
        <v>2369</v>
      </c>
      <c r="G302" s="1">
        <v>1</v>
      </c>
      <c r="H302" s="3" t="str">
        <f t="shared" si="7"/>
        <v xml:space="preserve">  &lt;File Name="avatar16" Path="Expression/View/avatar16" Type="Image" Enable="1" /&gt;</v>
      </c>
    </row>
    <row r="303" spans="1:8">
      <c r="A303" s="137">
        <v>2</v>
      </c>
      <c r="D303" s="3" t="s">
        <v>2610</v>
      </c>
      <c r="E303" s="3" t="s">
        <v>2163</v>
      </c>
      <c r="F303" s="3" t="s">
        <v>2369</v>
      </c>
      <c r="G303" s="1">
        <v>1</v>
      </c>
      <c r="H303" s="3" t="str">
        <f t="shared" si="7"/>
        <v xml:space="preserve">  &lt;File Name="avatar17" Path="Expression/View/avatar17" Type="Image" Enable="1" /&gt;</v>
      </c>
    </row>
    <row r="304" spans="1:8">
      <c r="A304" s="137">
        <v>2</v>
      </c>
      <c r="D304" s="3" t="s">
        <v>2611</v>
      </c>
      <c r="E304" s="3" t="s">
        <v>2163</v>
      </c>
      <c r="F304" s="3" t="s">
        <v>2369</v>
      </c>
      <c r="G304" s="1">
        <v>1</v>
      </c>
      <c r="H304" s="3" t="str">
        <f t="shared" si="7"/>
        <v xml:space="preserve">  &lt;File Name="avatar18" Path="Expression/View/avatar18" Type="Image" Enable="1" /&gt;</v>
      </c>
    </row>
    <row r="305" spans="1:8">
      <c r="A305" s="137">
        <v>2</v>
      </c>
      <c r="D305" s="3" t="s">
        <v>2612</v>
      </c>
      <c r="E305" s="3" t="s">
        <v>2163</v>
      </c>
      <c r="F305" s="3" t="s">
        <v>2369</v>
      </c>
      <c r="G305" s="1">
        <v>1</v>
      </c>
      <c r="H305" s="3" t="str">
        <f t="shared" si="7"/>
        <v xml:space="preserve">  &lt;File Name="avatar19" Path="Expression/View/avatar19" Type="Image" Enable="1" /&gt;</v>
      </c>
    </row>
    <row r="306" spans="1:8">
      <c r="A306" s="137">
        <v>2</v>
      </c>
      <c r="D306" s="3" t="s">
        <v>2613</v>
      </c>
      <c r="E306" s="3" t="s">
        <v>2163</v>
      </c>
      <c r="F306" s="3" t="s">
        <v>2369</v>
      </c>
      <c r="G306" s="1">
        <v>1</v>
      </c>
      <c r="H306" s="3" t="str">
        <f t="shared" si="7"/>
        <v xml:space="preserve">  &lt;File Name="avatar20" Path="Expression/View/avatar20" Type="Image" Enable="1" /&gt;</v>
      </c>
    </row>
    <row r="307" spans="1:8">
      <c r="A307" s="137">
        <v>2</v>
      </c>
      <c r="D307" s="3" t="s">
        <v>2614</v>
      </c>
      <c r="E307" s="3" t="s">
        <v>2163</v>
      </c>
      <c r="F307" s="3" t="s">
        <v>2369</v>
      </c>
      <c r="G307" s="1">
        <v>1</v>
      </c>
      <c r="H307" s="3" t="str">
        <f t="shared" si="7"/>
        <v xml:space="preserve">  &lt;File Name="avatar21" Path="Expression/View/avatar21" Type="Image" Enable="1" /&gt;</v>
      </c>
    </row>
    <row r="308" spans="1:8">
      <c r="A308" s="137">
        <v>2</v>
      </c>
      <c r="D308" s="3" t="s">
        <v>2615</v>
      </c>
      <c r="E308" s="3" t="s">
        <v>2163</v>
      </c>
      <c r="F308" s="3" t="s">
        <v>2369</v>
      </c>
      <c r="G308" s="1">
        <v>1</v>
      </c>
      <c r="H308" s="3" t="str">
        <f t="shared" si="7"/>
        <v xml:space="preserve">  &lt;File Name="avatar22" Path="Expression/View/avatar22" Type="Image" Enable="1" /&gt;</v>
      </c>
    </row>
    <row r="309" spans="1:8">
      <c r="A309" s="137">
        <v>2</v>
      </c>
      <c r="D309" s="3" t="s">
        <v>2616</v>
      </c>
      <c r="E309" s="3" t="s">
        <v>2163</v>
      </c>
      <c r="F309" s="3" t="s">
        <v>2369</v>
      </c>
      <c r="G309" s="1">
        <v>1</v>
      </c>
      <c r="H309" s="3" t="str">
        <f t="shared" si="7"/>
        <v xml:space="preserve">  &lt;File Name="avatar23" Path="Expression/View/avatar23" Type="Image" Enable="1" /&gt;</v>
      </c>
    </row>
    <row r="310" spans="1:8">
      <c r="A310" s="137">
        <v>2</v>
      </c>
      <c r="D310" s="3" t="s">
        <v>2617</v>
      </c>
      <c r="E310" s="3" t="s">
        <v>2163</v>
      </c>
      <c r="F310" s="3" t="s">
        <v>2369</v>
      </c>
      <c r="G310" s="1">
        <v>1</v>
      </c>
      <c r="H310" s="3" t="str">
        <f t="shared" si="7"/>
        <v xml:space="preserve">  &lt;File Name="avatar24" Path="Expression/View/avatar24" Type="Image" Enable="1" /&gt;</v>
      </c>
    </row>
    <row r="311" spans="1:8">
      <c r="A311" s="137">
        <v>2</v>
      </c>
      <c r="D311" s="3" t="s">
        <v>2337</v>
      </c>
      <c r="E311" s="3" t="s">
        <v>2163</v>
      </c>
      <c r="F311" s="3" t="s">
        <v>2369</v>
      </c>
      <c r="G311" s="1">
        <v>1</v>
      </c>
      <c r="H311" s="3" t="str">
        <f t="shared" si="7"/>
        <v xml:space="preserve">  &lt;File Name="bg" Path="Expression/View/bg" Type="Image" Enable="1" /&gt;</v>
      </c>
    </row>
    <row r="312" spans="1:8">
      <c r="A312" s="137">
        <v>2</v>
      </c>
      <c r="D312" s="3" t="s">
        <v>2555</v>
      </c>
      <c r="E312" s="3" t="s">
        <v>2163</v>
      </c>
      <c r="F312" s="3" t="s">
        <v>2369</v>
      </c>
      <c r="G312" s="1">
        <v>1</v>
      </c>
      <c r="H312" s="3" t="str">
        <f t="shared" si="7"/>
        <v xml:space="preserve">  &lt;File Name="btn_add_s" Path="Expression/View/btn_add_s" Type="Image" Enable="1" /&gt;</v>
      </c>
    </row>
    <row r="313" spans="1:8">
      <c r="A313" s="137">
        <v>2</v>
      </c>
      <c r="D313" s="3" t="s">
        <v>2556</v>
      </c>
      <c r="E313" s="3" t="s">
        <v>2163</v>
      </c>
      <c r="F313" s="3" t="s">
        <v>2369</v>
      </c>
      <c r="G313" s="1">
        <v>1</v>
      </c>
      <c r="H313" s="3" t="str">
        <f t="shared" si="7"/>
        <v xml:space="preserve">  &lt;File Name="btn_add_us" Path="Expression/View/btn_add_us" Type="Image" Enable="1" /&gt;</v>
      </c>
    </row>
    <row r="314" spans="1:8">
      <c r="A314" s="137">
        <v>2</v>
      </c>
      <c r="D314" s="3" t="s">
        <v>2557</v>
      </c>
      <c r="E314" s="3" t="s">
        <v>2163</v>
      </c>
      <c r="F314" s="3" t="s">
        <v>2369</v>
      </c>
      <c r="G314" s="1">
        <v>1</v>
      </c>
      <c r="H314" s="3" t="str">
        <f t="shared" si="7"/>
        <v xml:space="preserve">  &lt;File Name="btn_del_s" Path="Expression/View/btn_del_s" Type="Image" Enable="1" /&gt;</v>
      </c>
    </row>
    <row r="315" spans="1:8">
      <c r="A315" s="137">
        <v>2</v>
      </c>
      <c r="D315" s="3" t="s">
        <v>2558</v>
      </c>
      <c r="E315" s="3" t="s">
        <v>2163</v>
      </c>
      <c r="F315" s="3" t="s">
        <v>2369</v>
      </c>
      <c r="G315" s="1">
        <v>1</v>
      </c>
      <c r="H315" s="3" t="str">
        <f t="shared" si="7"/>
        <v xml:space="preserve">  &lt;File Name="btn_del_us" Path="Expression/View/btn_del_us" Type="Image" Enable="1" /&gt;</v>
      </c>
    </row>
    <row r="316" spans="1:8">
      <c r="A316" s="137">
        <v>2</v>
      </c>
      <c r="D316" s="3" t="s">
        <v>2162</v>
      </c>
      <c r="E316" s="3" t="s">
        <v>2163</v>
      </c>
      <c r="F316" s="3" t="s">
        <v>2369</v>
      </c>
      <c r="G316" s="1">
        <v>1</v>
      </c>
      <c r="H316" s="3" t="str">
        <f t="shared" si="7"/>
        <v xml:space="preserve">  &lt;File Name="cash" Path="Expression/View/cash" Type="Image" Enable="1" /&gt;</v>
      </c>
    </row>
    <row r="317" spans="1:8">
      <c r="A317" s="137">
        <v>2</v>
      </c>
      <c r="D317" s="3" t="s">
        <v>1255</v>
      </c>
      <c r="E317" s="3" t="s">
        <v>2163</v>
      </c>
      <c r="F317" s="3" t="s">
        <v>2369</v>
      </c>
      <c r="G317" s="1">
        <v>1</v>
      </c>
      <c r="H317" s="3" t="str">
        <f t="shared" si="7"/>
        <v xml:space="preserve">  &lt;File Name="coin" Path="Expression/View/coin" Type="Image" Enable="1" /&gt;</v>
      </c>
    </row>
    <row r="318" spans="1:8">
      <c r="A318" s="137">
        <v>2</v>
      </c>
      <c r="D318" s="3" t="s">
        <v>2168</v>
      </c>
      <c r="E318" s="3" t="s">
        <v>2163</v>
      </c>
      <c r="F318" s="3" t="s">
        <v>2369</v>
      </c>
      <c r="G318" s="1">
        <v>1</v>
      </c>
      <c r="H318" s="3" t="str">
        <f t="shared" si="7"/>
        <v xml:space="preserve">  &lt;File Name="coin_bg" Path="Expression/View/coin_bg" Type="Image" Enable="1" /&gt;</v>
      </c>
    </row>
    <row r="319" spans="1:8">
      <c r="A319" s="137">
        <v>2</v>
      </c>
      <c r="D319" s="3" t="s">
        <v>2380</v>
      </c>
      <c r="E319" s="3" t="s">
        <v>2163</v>
      </c>
      <c r="F319" s="3" t="s">
        <v>2369</v>
      </c>
      <c r="G319" s="1">
        <v>1</v>
      </c>
      <c r="H319" s="3" t="str">
        <f t="shared" si="7"/>
        <v xml:space="preserve">  &lt;File Name="crownlable_b" Path="Expression/View/crownlable_b" Type="Image" Enable="1" /&gt;</v>
      </c>
    </row>
    <row r="320" spans="1:8">
      <c r="A320" s="137">
        <v>2</v>
      </c>
      <c r="D320" s="3" t="s">
        <v>2381</v>
      </c>
      <c r="E320" s="3" t="s">
        <v>2163</v>
      </c>
      <c r="F320" s="3" t="s">
        <v>2369</v>
      </c>
      <c r="G320" s="1">
        <v>1</v>
      </c>
      <c r="H320" s="3" t="str">
        <f t="shared" si="7"/>
        <v xml:space="preserve">  &lt;File Name="crownlable_o" Path="Expression/View/crownlable_o" Type="Image" Enable="1" /&gt;</v>
      </c>
    </row>
    <row r="321" spans="1:8">
      <c r="A321" s="137">
        <v>2</v>
      </c>
      <c r="D321" s="3" t="s">
        <v>2382</v>
      </c>
      <c r="E321" s="3" t="s">
        <v>2163</v>
      </c>
      <c r="F321" s="3" t="s">
        <v>2369</v>
      </c>
      <c r="G321" s="1">
        <v>1</v>
      </c>
      <c r="H321" s="3" t="str">
        <f t="shared" si="7"/>
        <v xml:space="preserve">  &lt;File Name="crown_c" Path="Expression/View/crown_c" Type="Image" Enable="1" /&gt;</v>
      </c>
    </row>
    <row r="322" spans="1:8">
      <c r="A322" s="137">
        <v>2</v>
      </c>
      <c r="D322" s="3" t="s">
        <v>2383</v>
      </c>
      <c r="E322" s="3" t="s">
        <v>2163</v>
      </c>
      <c r="F322" s="3" t="s">
        <v>2369</v>
      </c>
      <c r="G322" s="1">
        <v>1</v>
      </c>
      <c r="H322" s="3" t="str">
        <f t="shared" si="7"/>
        <v xml:space="preserve">  &lt;File Name="crown_g" Path="Expression/View/crown_g" Type="Image" Enable="1" /&gt;</v>
      </c>
    </row>
    <row r="323" spans="1:8">
      <c r="A323" s="137">
        <v>2</v>
      </c>
      <c r="D323" s="3" t="s">
        <v>2384</v>
      </c>
      <c r="E323" s="3" t="s">
        <v>2163</v>
      </c>
      <c r="F323" s="3" t="s">
        <v>2369</v>
      </c>
      <c r="G323" s="1">
        <v>1</v>
      </c>
      <c r="H323" s="3" t="str">
        <f t="shared" si="7"/>
        <v xml:space="preserve">  &lt;File Name="crown_s" Path="Expression/View/crown_s" Type="Image" Enable="1" /&gt;</v>
      </c>
    </row>
    <row r="324" spans="1:8">
      <c r="A324" s="137">
        <v>2</v>
      </c>
      <c r="D324" s="3" t="s">
        <v>2622</v>
      </c>
      <c r="E324" s="3" t="s">
        <v>2163</v>
      </c>
      <c r="F324" s="3" t="s">
        <v>2369</v>
      </c>
      <c r="G324" s="1">
        <v>1</v>
      </c>
      <c r="H324" s="3" t="str">
        <f t="shared" ref="H324:H373" si="8">IF(A324=1,"&lt;Module Name="""&amp;B324&amp;""" Desc="""&amp;C324&amp;"""&gt;",IF(A324=2,"  &lt;File Name="""&amp;D324&amp;""" Path="""&amp;F324&amp;D324&amp;""" Type="""&amp;E324&amp;""" Enable="""&amp;G324&amp;""" /&gt;",IF(A324=3,"&lt;/Module&gt;","")))</f>
        <v xml:space="preserve">  &lt;File Name="cup_ban" Path="Expression/View/cup_ban" Type="Image" Enable="1" /&gt;</v>
      </c>
    </row>
    <row r="325" spans="1:8">
      <c r="A325" s="137">
        <v>2</v>
      </c>
      <c r="D325" s="3" t="s">
        <v>2170</v>
      </c>
      <c r="E325" s="3" t="s">
        <v>2163</v>
      </c>
      <c r="F325" s="3" t="s">
        <v>2369</v>
      </c>
      <c r="G325" s="1">
        <v>1</v>
      </c>
      <c r="H325" s="3" t="str">
        <f t="shared" si="8"/>
        <v xml:space="preserve">  &lt;File Name="disable" Path="Expression/View/disable" Type="Image" Enable="1" /&gt;</v>
      </c>
    </row>
    <row r="326" spans="1:8">
      <c r="A326" s="137">
        <v>2</v>
      </c>
      <c r="D326" s="3" t="s">
        <v>2501</v>
      </c>
      <c r="E326" s="3" t="s">
        <v>2163</v>
      </c>
      <c r="F326" s="3" t="s">
        <v>2369</v>
      </c>
      <c r="G326" s="1">
        <v>1</v>
      </c>
      <c r="H326" s="3" t="str">
        <f t="shared" si="8"/>
        <v xml:space="preserve">  &lt;File Name="drink_remind" Path="Expression/View/drink_remind" Type="Image" Enable="1" /&gt;</v>
      </c>
    </row>
    <row r="327" spans="1:8">
      <c r="A327" s="137">
        <v>2</v>
      </c>
      <c r="D327" s="3" t="s">
        <v>2421</v>
      </c>
      <c r="E327" s="3" t="s">
        <v>2163</v>
      </c>
      <c r="F327" s="3" t="s">
        <v>2369</v>
      </c>
      <c r="G327" s="1">
        <v>1</v>
      </c>
      <c r="H327" s="3" t="str">
        <f t="shared" si="8"/>
        <v xml:space="preserve">  &lt;File Name="emoji_bg" Path="Expression/View/emoji_bg" Type="Image" Enable="1" /&gt;</v>
      </c>
    </row>
    <row r="328" spans="1:8">
      <c r="A328" s="137">
        <v>2</v>
      </c>
      <c r="D328" s="3" t="s">
        <v>2385</v>
      </c>
      <c r="E328" s="3" t="s">
        <v>2163</v>
      </c>
      <c r="F328" s="3" t="s">
        <v>2369</v>
      </c>
      <c r="G328" s="1">
        <v>1</v>
      </c>
      <c r="H328" s="3" t="str">
        <f t="shared" si="8"/>
        <v xml:space="preserve">  &lt;File Name="label_add_s" Path="Expression/View/label_add_s" Type="Image" Enable="1" /&gt;</v>
      </c>
    </row>
    <row r="329" spans="1:8">
      <c r="A329" s="137">
        <v>2</v>
      </c>
      <c r="D329" s="3" t="s">
        <v>2386</v>
      </c>
      <c r="E329" s="3" t="s">
        <v>2163</v>
      </c>
      <c r="F329" s="3" t="s">
        <v>2369</v>
      </c>
      <c r="G329" s="1">
        <v>1</v>
      </c>
      <c r="H329" s="3" t="str">
        <f t="shared" si="8"/>
        <v xml:space="preserve">  &lt;File Name="label_add_us" Path="Expression/View/label_add_us" Type="Image" Enable="1" /&gt;</v>
      </c>
    </row>
    <row r="330" spans="1:8">
      <c r="A330" s="137">
        <v>2</v>
      </c>
      <c r="D330" s="3" t="s">
        <v>2387</v>
      </c>
      <c r="E330" s="3" t="s">
        <v>2163</v>
      </c>
      <c r="F330" s="3" t="s">
        <v>2369</v>
      </c>
      <c r="G330" s="1">
        <v>1</v>
      </c>
      <c r="H330" s="3" t="str">
        <f t="shared" si="8"/>
        <v xml:space="preserve">  &lt;File Name="label_b_s" Path="Expression/View/label_b_s" Type="Image" Enable="1" /&gt;</v>
      </c>
    </row>
    <row r="331" spans="1:8">
      <c r="A331" s="137">
        <v>2</v>
      </c>
      <c r="D331" s="3" t="s">
        <v>2388</v>
      </c>
      <c r="E331" s="3" t="s">
        <v>2163</v>
      </c>
      <c r="F331" s="3" t="s">
        <v>2369</v>
      </c>
      <c r="G331" s="1">
        <v>1</v>
      </c>
      <c r="H331" s="3" t="str">
        <f t="shared" si="8"/>
        <v xml:space="preserve">  &lt;File Name="label_b_us" Path="Expression/View/label_b_us" Type="Image" Enable="1" /&gt;</v>
      </c>
    </row>
    <row r="332" spans="1:8">
      <c r="A332" s="137">
        <v>2</v>
      </c>
      <c r="D332" s="3" t="s">
        <v>2389</v>
      </c>
      <c r="E332" s="3" t="s">
        <v>2163</v>
      </c>
      <c r="F332" s="3" t="s">
        <v>2369</v>
      </c>
      <c r="G332" s="1">
        <v>1</v>
      </c>
      <c r="H332" s="3" t="str">
        <f t="shared" si="8"/>
        <v xml:space="preserve">  &lt;File Name="label_o_s" Path="Expression/View/label_o_s" Type="Image" Enable="1" /&gt;</v>
      </c>
    </row>
    <row r="333" spans="1:8">
      <c r="A333" s="137">
        <v>2</v>
      </c>
      <c r="D333" s="3" t="s">
        <v>2390</v>
      </c>
      <c r="E333" s="3" t="s">
        <v>2163</v>
      </c>
      <c r="F333" s="3" t="s">
        <v>2369</v>
      </c>
      <c r="G333" s="1">
        <v>1</v>
      </c>
      <c r="H333" s="3" t="str">
        <f t="shared" si="8"/>
        <v xml:space="preserve">  &lt;File Name="label_o_us" Path="Expression/View/label_o_us" Type="Image" Enable="1" /&gt;</v>
      </c>
    </row>
    <row r="334" spans="1:8">
      <c r="A334" s="137">
        <v>2</v>
      </c>
      <c r="D334" s="3" t="s">
        <v>2391</v>
      </c>
      <c r="E334" s="3" t="s">
        <v>2163</v>
      </c>
      <c r="F334" s="3" t="s">
        <v>2369</v>
      </c>
      <c r="G334" s="1">
        <v>1</v>
      </c>
      <c r="H334" s="3" t="str">
        <f t="shared" si="8"/>
        <v xml:space="preserve">  &lt;File Name="lable_me" Path="Expression/View/lable_me" Type="Image" Enable="1" /&gt;</v>
      </c>
    </row>
    <row r="335" spans="1:8">
      <c r="A335" s="137">
        <v>2</v>
      </c>
      <c r="D335" s="3" t="s">
        <v>2173</v>
      </c>
      <c r="E335" s="3" t="s">
        <v>2163</v>
      </c>
      <c r="F335" s="3" t="s">
        <v>2369</v>
      </c>
      <c r="G335" s="1">
        <v>1</v>
      </c>
      <c r="H335" s="3" t="str">
        <f t="shared" si="8"/>
        <v xml:space="preserve">  &lt;File Name="limited_CHS" Path="Expression/View/limited_CHS" Type="Image" Enable="1" /&gt;</v>
      </c>
    </row>
    <row r="336" spans="1:8">
      <c r="A336" s="137">
        <v>2</v>
      </c>
      <c r="D336" s="3" t="s">
        <v>2176</v>
      </c>
      <c r="E336" s="3" t="s">
        <v>2163</v>
      </c>
      <c r="F336" s="3" t="s">
        <v>2369</v>
      </c>
      <c r="G336" s="1">
        <v>1</v>
      </c>
      <c r="H336" s="3" t="str">
        <f t="shared" si="8"/>
        <v xml:space="preserve">  &lt;File Name="limited_CHT" Path="Expression/View/limited_CHT" Type="Image" Enable="1" /&gt;</v>
      </c>
    </row>
    <row r="337" spans="1:8">
      <c r="A337" s="137">
        <v>2</v>
      </c>
      <c r="D337" s="3" t="s">
        <v>2177</v>
      </c>
      <c r="E337" s="3" t="s">
        <v>2163</v>
      </c>
      <c r="F337" s="3" t="s">
        <v>2369</v>
      </c>
      <c r="G337" s="1">
        <v>1</v>
      </c>
      <c r="H337" s="3" t="str">
        <f t="shared" si="8"/>
        <v xml:space="preserve">  &lt;File Name="limited_EN" Path="Expression/View/limited_EN" Type="Image" Enable="1" /&gt;</v>
      </c>
    </row>
    <row r="338" spans="1:8">
      <c r="A338" s="137">
        <v>2</v>
      </c>
      <c r="D338" s="3" t="s">
        <v>2178</v>
      </c>
      <c r="E338" s="3" t="s">
        <v>2163</v>
      </c>
      <c r="F338" s="3" t="s">
        <v>2369</v>
      </c>
      <c r="G338" s="1">
        <v>1</v>
      </c>
      <c r="H338" s="3" t="str">
        <f t="shared" si="8"/>
        <v xml:space="preserve">  &lt;File Name="limited_JP" Path="Expression/View/limited_JP" Type="Image" Enable="1" /&gt;</v>
      </c>
    </row>
    <row r="339" spans="1:8">
      <c r="A339" s="137">
        <v>2</v>
      </c>
      <c r="D339" s="3" t="s">
        <v>2392</v>
      </c>
      <c r="E339" s="3" t="s">
        <v>2163</v>
      </c>
      <c r="F339" s="3" t="s">
        <v>2369</v>
      </c>
      <c r="G339" s="1">
        <v>1</v>
      </c>
      <c r="H339" s="3" t="str">
        <f t="shared" si="8"/>
        <v xml:space="preserve">  &lt;File Name="lv_bg" Path="Expression/View/lv_bg" Type="Image" Enable="1" /&gt;</v>
      </c>
    </row>
    <row r="340" spans="1:8">
      <c r="A340" s="137">
        <v>2</v>
      </c>
      <c r="D340" s="3" t="s">
        <v>2180</v>
      </c>
      <c r="E340" s="3" t="s">
        <v>2163</v>
      </c>
      <c r="F340" s="3" t="s">
        <v>2369</v>
      </c>
      <c r="G340" s="1">
        <v>1</v>
      </c>
      <c r="H340" s="3" t="str">
        <f t="shared" si="8"/>
        <v xml:space="preserve">  &lt;File Name="needcoin" Path="Expression/View/needcoin" Type="Image" Enable="1" /&gt;</v>
      </c>
    </row>
    <row r="341" spans="1:8">
      <c r="A341" s="137">
        <v>2</v>
      </c>
      <c r="D341" s="3" t="s">
        <v>2181</v>
      </c>
      <c r="E341" s="3" t="s">
        <v>2163</v>
      </c>
      <c r="F341" s="3" t="s">
        <v>2369</v>
      </c>
      <c r="G341" s="1">
        <v>1</v>
      </c>
      <c r="H341" s="3" t="str">
        <f t="shared" si="8"/>
        <v xml:space="preserve">  &lt;File Name="net_no" Path="Expression/View/net_no" Type="Image" Enable="1" /&gt;</v>
      </c>
    </row>
    <row r="342" spans="1:8">
      <c r="A342" s="137">
        <v>2</v>
      </c>
      <c r="D342" s="3" t="s">
        <v>2393</v>
      </c>
      <c r="E342" s="3" t="s">
        <v>2163</v>
      </c>
      <c r="F342" s="3" t="s">
        <v>2369</v>
      </c>
      <c r="G342" s="1">
        <v>1</v>
      </c>
      <c r="H342" s="3" t="str">
        <f t="shared" si="8"/>
        <v xml:space="preserve">  &lt;File Name="NO1" Path="Expression/View/NO1" Type="Image" Enable="1" /&gt;</v>
      </c>
    </row>
    <row r="343" spans="1:8">
      <c r="A343" s="137">
        <v>2</v>
      </c>
      <c r="D343" s="3" t="s">
        <v>2394</v>
      </c>
      <c r="E343" s="3" t="s">
        <v>2163</v>
      </c>
      <c r="F343" s="3" t="s">
        <v>2369</v>
      </c>
      <c r="G343" s="1">
        <v>1</v>
      </c>
      <c r="H343" s="3" t="str">
        <f t="shared" si="8"/>
        <v xml:space="preserve">  &lt;File Name="NO2" Path="Expression/View/NO2" Type="Image" Enable="1" /&gt;</v>
      </c>
    </row>
    <row r="344" spans="1:8">
      <c r="A344" s="137">
        <v>2</v>
      </c>
      <c r="D344" s="3" t="s">
        <v>2395</v>
      </c>
      <c r="E344" s="3" t="s">
        <v>2163</v>
      </c>
      <c r="F344" s="3" t="s">
        <v>2369</v>
      </c>
      <c r="G344" s="1">
        <v>1</v>
      </c>
      <c r="H344" s="3" t="str">
        <f t="shared" si="8"/>
        <v xml:space="preserve">  &lt;File Name="NO3" Path="Expression/View/NO3" Type="Image" Enable="1" /&gt;</v>
      </c>
    </row>
    <row r="345" spans="1:8">
      <c r="A345" s="137">
        <v>2</v>
      </c>
      <c r="D345" s="3" t="s">
        <v>2182</v>
      </c>
      <c r="E345" s="3" t="s">
        <v>2163</v>
      </c>
      <c r="F345" s="3" t="s">
        <v>2369</v>
      </c>
      <c r="G345" s="1">
        <v>1</v>
      </c>
      <c r="H345" s="3" t="str">
        <f t="shared" si="8"/>
        <v xml:space="preserve">  &lt;File Name="nocoin" Path="Expression/View/nocoin" Type="Image" Enable="1" /&gt;</v>
      </c>
    </row>
    <row r="346" spans="1:8">
      <c r="A346" s="137">
        <v>2</v>
      </c>
      <c r="D346" s="3" t="s">
        <v>2396</v>
      </c>
      <c r="E346" s="3" t="s">
        <v>2163</v>
      </c>
      <c r="F346" s="3" t="s">
        <v>2369</v>
      </c>
      <c r="G346" s="1">
        <v>1</v>
      </c>
      <c r="H346" s="3" t="str">
        <f t="shared" si="8"/>
        <v xml:space="preserve">  &lt;File Name="Picture_frame" Path="Expression/View/Picture_frame" Type="Image" Enable="1" /&gt;</v>
      </c>
    </row>
    <row r="347" spans="1:8">
      <c r="A347" s="137">
        <v>2</v>
      </c>
      <c r="D347" s="3" t="s">
        <v>2563</v>
      </c>
      <c r="E347" s="3" t="s">
        <v>2163</v>
      </c>
      <c r="F347" s="3" t="s">
        <v>2369</v>
      </c>
      <c r="G347" s="1">
        <v>1</v>
      </c>
      <c r="H347" s="3" t="str">
        <f t="shared" si="8"/>
        <v xml:space="preserve">  &lt;File Name="seal_ok" Path="Expression/View/seal_ok" Type="Image" Enable="1" /&gt;</v>
      </c>
    </row>
    <row r="348" spans="1:8">
      <c r="A348" s="137">
        <v>2</v>
      </c>
      <c r="D348" s="3" t="s">
        <v>2187</v>
      </c>
      <c r="E348" s="3" t="s">
        <v>2163</v>
      </c>
      <c r="F348" s="3" t="s">
        <v>2369</v>
      </c>
      <c r="G348" s="1">
        <v>1</v>
      </c>
      <c r="H348" s="3" t="str">
        <f t="shared" si="8"/>
        <v xml:space="preserve">  &lt;File Name="special_label_activity 1" Path="Expression/View/special_label_activity 1" Type="Image" Enable="1" /&gt;</v>
      </c>
    </row>
    <row r="349" spans="1:8">
      <c r="A349" s="137">
        <v>2</v>
      </c>
      <c r="D349" s="3" t="s">
        <v>2292</v>
      </c>
      <c r="E349" s="3" t="s">
        <v>2163</v>
      </c>
      <c r="F349" s="3" t="s">
        <v>2369</v>
      </c>
      <c r="G349" s="1">
        <v>1</v>
      </c>
      <c r="H349" s="3" t="str">
        <f t="shared" si="8"/>
        <v xml:space="preserve">  &lt;File Name="tag" Path="Expression/View/tag" Type="Image" Enable="1" /&gt;</v>
      </c>
    </row>
    <row r="350" spans="1:8">
      <c r="A350" s="137">
        <v>2</v>
      </c>
      <c r="D350" s="3" t="s">
        <v>2188</v>
      </c>
      <c r="E350" s="3" t="s">
        <v>2163</v>
      </c>
      <c r="F350" s="3" t="s">
        <v>2369</v>
      </c>
      <c r="G350" s="1">
        <v>1</v>
      </c>
      <c r="H350" s="3" t="str">
        <f t="shared" si="8"/>
        <v xml:space="preserve">  &lt;File Name="Tips_bg" Path="Expression/View/Tips_bg" Type="Image" Enable="1" /&gt;</v>
      </c>
    </row>
    <row r="351" spans="1:8">
      <c r="A351" s="137">
        <v>2</v>
      </c>
      <c r="D351" s="3" t="s">
        <v>2346</v>
      </c>
      <c r="E351" s="3" t="s">
        <v>2163</v>
      </c>
      <c r="F351" s="3" t="s">
        <v>2369</v>
      </c>
      <c r="G351" s="1">
        <v>1</v>
      </c>
      <c r="H351" s="3" t="str">
        <f t="shared" si="8"/>
        <v xml:space="preserve">  &lt;File Name="title_bg" Path="Expression/View/title_bg" Type="Image" Enable="1" /&gt;</v>
      </c>
    </row>
    <row r="352" spans="1:8">
      <c r="A352" s="137">
        <v>2</v>
      </c>
      <c r="D352" s="3" t="s">
        <v>2397</v>
      </c>
      <c r="E352" s="3" t="s">
        <v>2163</v>
      </c>
      <c r="F352" s="3" t="s">
        <v>2369</v>
      </c>
      <c r="G352" s="1">
        <v>1</v>
      </c>
      <c r="H352" s="3" t="str">
        <f t="shared" si="8"/>
        <v xml:space="preserve">  &lt;File Name="txt_friends_cn" Path="Expression/View/txt_friends_cn" Type="Image" Enable="1" /&gt;</v>
      </c>
    </row>
    <row r="353" spans="1:8">
      <c r="A353" s="137">
        <v>2</v>
      </c>
      <c r="D353" s="3" t="s">
        <v>2398</v>
      </c>
      <c r="E353" s="3" t="s">
        <v>2163</v>
      </c>
      <c r="F353" s="3" t="s">
        <v>2369</v>
      </c>
      <c r="G353" s="1">
        <v>1</v>
      </c>
      <c r="H353" s="3" t="str">
        <f t="shared" si="8"/>
        <v xml:space="preserve">  &lt;File Name="txt_friends_en" Path="Expression/View/txt_friends_en" Type="Image" Enable="1" /&gt;</v>
      </c>
    </row>
    <row r="354" spans="1:8">
      <c r="A354" s="137">
        <v>2</v>
      </c>
      <c r="D354" s="3" t="s">
        <v>2399</v>
      </c>
      <c r="E354" s="3" t="s">
        <v>2163</v>
      </c>
      <c r="F354" s="3" t="s">
        <v>2369</v>
      </c>
      <c r="G354" s="1">
        <v>1</v>
      </c>
      <c r="H354" s="3" t="str">
        <f t="shared" si="8"/>
        <v xml:space="preserve">  &lt;File Name="txt_friends_jp" Path="Expression/View/txt_friends_jp" Type="Image" Enable="1" /&gt;</v>
      </c>
    </row>
    <row r="355" spans="1:8">
      <c r="A355" s="137">
        <v>2</v>
      </c>
      <c r="D355" s="3" t="s">
        <v>2400</v>
      </c>
      <c r="E355" s="3" t="s">
        <v>2163</v>
      </c>
      <c r="F355" s="3" t="s">
        <v>2369</v>
      </c>
      <c r="G355" s="1">
        <v>1</v>
      </c>
      <c r="H355" s="3" t="str">
        <f t="shared" si="8"/>
        <v xml:space="preserve">  &lt;File Name="txt_friends_tw" Path="Expression/View/txt_friends_tw" Type="Image" Enable="1" /&gt;</v>
      </c>
    </row>
    <row r="356" spans="1:8">
      <c r="A356" s="137">
        <v>2</v>
      </c>
      <c r="D356" s="3" t="s">
        <v>2502</v>
      </c>
      <c r="E356" s="3" t="s">
        <v>2163</v>
      </c>
      <c r="F356" s="3" t="s">
        <v>2369</v>
      </c>
      <c r="G356" s="1">
        <v>1</v>
      </c>
      <c r="H356" s="3" t="str">
        <f t="shared" si="8"/>
        <v xml:space="preserve">  &lt;File Name="water_drop" Path="Expression/View/water_drop" Type="Image" Enable="1" /&gt;</v>
      </c>
    </row>
    <row r="357" spans="1:8">
      <c r="A357" s="137">
        <v>2</v>
      </c>
      <c r="D357" s="3" t="s">
        <v>2423</v>
      </c>
      <c r="E357" s="3" t="s">
        <v>2163</v>
      </c>
      <c r="F357" s="3" t="s">
        <v>2422</v>
      </c>
      <c r="G357" s="1">
        <v>1</v>
      </c>
      <c r="H357" s="3" t="str">
        <f t="shared" si="8"/>
        <v xml:space="preserve">  &lt;File Name="p_bomb_big" Path="Expression/Icon/p_bomb_big" Type="Image" Enable="1" /&gt;</v>
      </c>
    </row>
    <row r="358" spans="1:8">
      <c r="A358" s="137">
        <v>2</v>
      </c>
      <c r="D358" s="3" t="s">
        <v>2424</v>
      </c>
      <c r="E358" s="3" t="s">
        <v>2163</v>
      </c>
      <c r="F358" s="3" t="s">
        <v>2422</v>
      </c>
      <c r="G358" s="1">
        <v>1</v>
      </c>
      <c r="H358" s="3" t="str">
        <f t="shared" si="8"/>
        <v xml:space="preserve">  &lt;File Name="p_bomb_small" Path="Expression/Icon/p_bomb_small" Type="Image" Enable="1" /&gt;</v>
      </c>
    </row>
    <row r="359" spans="1:8">
      <c r="A359" s="137">
        <v>2</v>
      </c>
      <c r="D359" s="3" t="s">
        <v>2425</v>
      </c>
      <c r="E359" s="3" t="s">
        <v>2163</v>
      </c>
      <c r="F359" s="3" t="s">
        <v>2422</v>
      </c>
      <c r="G359" s="1">
        <v>1</v>
      </c>
      <c r="H359" s="3" t="str">
        <f t="shared" si="8"/>
        <v xml:space="preserve">  &lt;File Name="p_flower_big" Path="Expression/Icon/p_flower_big" Type="Image" Enable="1" /&gt;</v>
      </c>
    </row>
    <row r="360" spans="1:8">
      <c r="A360" s="137">
        <v>2</v>
      </c>
      <c r="D360" s="3" t="s">
        <v>2426</v>
      </c>
      <c r="E360" s="3" t="s">
        <v>2163</v>
      </c>
      <c r="F360" s="3" t="s">
        <v>2422</v>
      </c>
      <c r="G360" s="1">
        <v>1</v>
      </c>
      <c r="H360" s="3" t="str">
        <f t="shared" si="8"/>
        <v xml:space="preserve">  &lt;File Name="p_flower_small" Path="Expression/Icon/p_flower_small" Type="Image" Enable="1" /&gt;</v>
      </c>
    </row>
    <row r="361" spans="1:8">
      <c r="A361" s="137">
        <v>2</v>
      </c>
      <c r="D361" s="3" t="s">
        <v>2427</v>
      </c>
      <c r="E361" s="3" t="s">
        <v>2163</v>
      </c>
      <c r="F361" s="3" t="s">
        <v>2422</v>
      </c>
      <c r="G361" s="1">
        <v>1</v>
      </c>
      <c r="H361" s="3" t="str">
        <f t="shared" si="8"/>
        <v xml:space="preserve">  &lt;File Name="p_love_big" Path="Expression/Icon/p_love_big" Type="Image" Enable="1" /&gt;</v>
      </c>
    </row>
    <row r="362" spans="1:8">
      <c r="A362" s="137">
        <v>2</v>
      </c>
      <c r="D362" s="3" t="s">
        <v>2428</v>
      </c>
      <c r="E362" s="3" t="s">
        <v>2163</v>
      </c>
      <c r="F362" s="3" t="s">
        <v>2422</v>
      </c>
      <c r="G362" s="1">
        <v>1</v>
      </c>
      <c r="H362" s="3" t="str">
        <f t="shared" si="8"/>
        <v xml:space="preserve">  &lt;File Name="p_love_small" Path="Expression/Icon/p_love_small" Type="Image" Enable="1" /&gt;</v>
      </c>
    </row>
    <row r="363" spans="1:8">
      <c r="A363" s="137">
        <v>2</v>
      </c>
      <c r="D363" s="3" t="s">
        <v>2429</v>
      </c>
      <c r="E363" s="3" t="s">
        <v>2163</v>
      </c>
      <c r="F363" s="3" t="s">
        <v>2422</v>
      </c>
      <c r="G363" s="1">
        <v>1</v>
      </c>
      <c r="H363" s="3" t="str">
        <f t="shared" si="8"/>
        <v xml:space="preserve">  &lt;File Name="p_octopus_big" Path="Expression/Icon/p_octopus_big" Type="Image" Enable="1" /&gt;</v>
      </c>
    </row>
    <row r="364" spans="1:8">
      <c r="A364" s="137">
        <v>2</v>
      </c>
      <c r="D364" s="3" t="s">
        <v>2430</v>
      </c>
      <c r="E364" s="3" t="s">
        <v>2163</v>
      </c>
      <c r="F364" s="3" t="s">
        <v>2422</v>
      </c>
      <c r="G364" s="1">
        <v>1</v>
      </c>
      <c r="H364" s="3" t="str">
        <f t="shared" si="8"/>
        <v xml:space="preserve">  &lt;File Name="p_octopus_small" Path="Expression/Icon/p_octopus_small" Type="Image" Enable="1" /&gt;</v>
      </c>
    </row>
    <row r="365" spans="1:8">
      <c r="A365" s="137">
        <v>2</v>
      </c>
      <c r="D365" s="3" t="s">
        <v>2431</v>
      </c>
      <c r="E365" s="3" t="s">
        <v>2163</v>
      </c>
      <c r="F365" s="3" t="s">
        <v>2422</v>
      </c>
      <c r="G365" s="1">
        <v>1</v>
      </c>
      <c r="H365" s="3" t="str">
        <f t="shared" si="8"/>
        <v xml:space="preserve">  &lt;File Name="p_paint_big" Path="Expression/Icon/p_paint_big" Type="Image" Enable="1" /&gt;</v>
      </c>
    </row>
    <row r="366" spans="1:8">
      <c r="A366" s="137">
        <v>2</v>
      </c>
      <c r="D366" s="3" t="s">
        <v>2432</v>
      </c>
      <c r="E366" s="3" t="s">
        <v>2163</v>
      </c>
      <c r="F366" s="3" t="s">
        <v>2422</v>
      </c>
      <c r="G366" s="1">
        <v>1</v>
      </c>
      <c r="H366" s="3" t="str">
        <f t="shared" si="8"/>
        <v xml:space="preserve">  &lt;File Name="p_paint_small" Path="Expression/Icon/p_paint_small" Type="Image" Enable="1" /&gt;</v>
      </c>
    </row>
    <row r="367" spans="1:8">
      <c r="A367" s="137">
        <v>2</v>
      </c>
      <c r="D367" s="3" t="s">
        <v>2433</v>
      </c>
      <c r="E367" s="3" t="s">
        <v>2163</v>
      </c>
      <c r="F367" s="3" t="s">
        <v>2422</v>
      </c>
      <c r="G367" s="1">
        <v>1</v>
      </c>
      <c r="H367" s="3" t="str">
        <f t="shared" si="8"/>
        <v xml:space="preserve">  &lt;File Name="p_pig_big" Path="Expression/Icon/p_pig_big" Type="Image" Enable="1" /&gt;</v>
      </c>
    </row>
    <row r="368" spans="1:8">
      <c r="A368" s="137">
        <v>2</v>
      </c>
      <c r="D368" s="3" t="s">
        <v>2434</v>
      </c>
      <c r="E368" s="3" t="s">
        <v>2163</v>
      </c>
      <c r="F368" s="3" t="s">
        <v>2422</v>
      </c>
      <c r="G368" s="1">
        <v>1</v>
      </c>
      <c r="H368" s="3" t="str">
        <f t="shared" si="8"/>
        <v xml:space="preserve">  &lt;File Name="p_pig_small" Path="Expression/Icon/p_pig_small" Type="Image" Enable="1" /&gt;</v>
      </c>
    </row>
    <row r="369" spans="1:8">
      <c r="A369" s="137">
        <v>2</v>
      </c>
      <c r="D369" s="3" t="s">
        <v>2585</v>
      </c>
      <c r="E369" s="3" t="s">
        <v>2163</v>
      </c>
      <c r="F369" s="3" t="s">
        <v>2422</v>
      </c>
      <c r="G369" s="1">
        <v>1</v>
      </c>
      <c r="H369" s="3" t="str">
        <f t="shared" si="8"/>
        <v xml:space="preserve">  &lt;File Name="p_raindow_big" Path="Expression/Icon/p_raindow_big" Type="Image" Enable="1" /&gt;</v>
      </c>
    </row>
    <row r="370" spans="1:8">
      <c r="A370" s="137">
        <v>2</v>
      </c>
      <c r="D370" s="3" t="s">
        <v>2586</v>
      </c>
      <c r="E370" s="3" t="s">
        <v>2163</v>
      </c>
      <c r="F370" s="3" t="s">
        <v>2422</v>
      </c>
      <c r="G370" s="1">
        <v>1</v>
      </c>
      <c r="H370" s="3" t="str">
        <f t="shared" si="8"/>
        <v xml:space="preserve">  &lt;File Name="p_raindow_small" Path="Expression/Icon/p_raindow_small" Type="Image" Enable="1" /&gt;</v>
      </c>
    </row>
    <row r="371" spans="1:8">
      <c r="A371" s="137">
        <v>2</v>
      </c>
      <c r="D371" s="3" t="s">
        <v>2587</v>
      </c>
      <c r="E371" s="3" t="s">
        <v>2163</v>
      </c>
      <c r="F371" s="3" t="s">
        <v>2422</v>
      </c>
      <c r="G371" s="1">
        <v>1</v>
      </c>
      <c r="H371" s="3" t="str">
        <f t="shared" si="8"/>
        <v xml:space="preserve">  &lt;File Name="p_tantan_big" Path="Expression/Icon/p_tantan_big" Type="Image" Enable="1" /&gt;</v>
      </c>
    </row>
    <row r="372" spans="1:8">
      <c r="A372" s="137">
        <v>2</v>
      </c>
      <c r="D372" s="3" t="s">
        <v>2588</v>
      </c>
      <c r="E372" s="3" t="s">
        <v>2163</v>
      </c>
      <c r="F372" s="3" t="s">
        <v>2422</v>
      </c>
      <c r="G372" s="1">
        <v>1</v>
      </c>
      <c r="H372" s="3" t="str">
        <f t="shared" si="8"/>
        <v xml:space="preserve">  &lt;File Name="p_tantan_small" Path="Expression/Icon/p_tantan_small" Type="Image" Enable="1" /&gt;</v>
      </c>
    </row>
    <row r="373" spans="1:8">
      <c r="A373" s="137">
        <v>3</v>
      </c>
      <c r="H373" s="3" t="str">
        <f t="shared" si="8"/>
        <v>&lt;/Module&gt;</v>
      </c>
    </row>
    <row r="374" spans="1:8">
      <c r="A374" s="140">
        <v>1</v>
      </c>
      <c r="B374" s="141" t="s">
        <v>2564</v>
      </c>
      <c r="C374" s="142" t="s">
        <v>2565</v>
      </c>
      <c r="D374" s="142"/>
      <c r="E374" s="142"/>
      <c r="F374" s="142"/>
      <c r="G374" s="143"/>
      <c r="H374" s="3" t="str">
        <f t="shared" ref="H374:H387" si="9">IF(A374=1,"&lt;Module Name="""&amp;B374&amp;""" Desc="""&amp;C374&amp;"""&gt;",IF(A374=2,"  &lt;File Name="""&amp;D374&amp;""" Path="""&amp;F374&amp;D374&amp;""" Type="""&amp;E374&amp;""" Enable="""&amp;G374&amp;""" /&gt;",IF(A374=3,"&lt;/Module&gt;","")))</f>
        <v>&lt;Module Name="MessageInbox" Desc="消息收件箱页"&gt;</v>
      </c>
    </row>
    <row r="375" spans="1:8">
      <c r="A375" s="137">
        <v>2</v>
      </c>
      <c r="D375" s="3" t="s">
        <v>2370</v>
      </c>
      <c r="E375" s="3" t="s">
        <v>2163</v>
      </c>
      <c r="F375" s="3" t="s">
        <v>2570</v>
      </c>
      <c r="G375" s="1">
        <v>1</v>
      </c>
      <c r="H375" s="3" t="str">
        <f t="shared" si="9"/>
        <v xml:space="preserve">  &lt;File Name="avatar01" Path="MessageInbox/View/avatar01" Type="Image" Enable="1" /&gt;</v>
      </c>
    </row>
    <row r="376" spans="1:8">
      <c r="A376" s="137">
        <v>2</v>
      </c>
      <c r="D376" s="3" t="s">
        <v>2371</v>
      </c>
      <c r="E376" s="3" t="s">
        <v>2163</v>
      </c>
      <c r="F376" s="3" t="s">
        <v>2570</v>
      </c>
      <c r="G376" s="1">
        <v>1</v>
      </c>
      <c r="H376" s="3" t="str">
        <f t="shared" si="9"/>
        <v xml:space="preserve">  &lt;File Name="avatar02" Path="MessageInbox/View/avatar02" Type="Image" Enable="1" /&gt;</v>
      </c>
    </row>
    <row r="377" spans="1:8">
      <c r="A377" s="137">
        <v>2</v>
      </c>
      <c r="D377" s="3" t="s">
        <v>2372</v>
      </c>
      <c r="E377" s="3" t="s">
        <v>2163</v>
      </c>
      <c r="F377" s="3" t="s">
        <v>2570</v>
      </c>
      <c r="G377" s="1">
        <v>1</v>
      </c>
      <c r="H377" s="3" t="str">
        <f t="shared" si="9"/>
        <v xml:space="preserve">  &lt;File Name="avatar03" Path="MessageInbox/View/avatar03" Type="Image" Enable="1" /&gt;</v>
      </c>
    </row>
    <row r="378" spans="1:8">
      <c r="A378" s="137">
        <v>2</v>
      </c>
      <c r="D378" s="3" t="s">
        <v>2373</v>
      </c>
      <c r="E378" s="3" t="s">
        <v>2163</v>
      </c>
      <c r="F378" s="3" t="s">
        <v>2570</v>
      </c>
      <c r="G378" s="1">
        <v>1</v>
      </c>
      <c r="H378" s="3" t="str">
        <f t="shared" si="9"/>
        <v xml:space="preserve">  &lt;File Name="avatar04" Path="MessageInbox/View/avatar04" Type="Image" Enable="1" /&gt;</v>
      </c>
    </row>
    <row r="379" spans="1:8">
      <c r="A379" s="137">
        <v>2</v>
      </c>
      <c r="D379" s="3" t="s">
        <v>2374</v>
      </c>
      <c r="E379" s="3" t="s">
        <v>2163</v>
      </c>
      <c r="F379" s="3" t="s">
        <v>2570</v>
      </c>
      <c r="G379" s="1">
        <v>1</v>
      </c>
      <c r="H379" s="3" t="str">
        <f t="shared" si="9"/>
        <v xml:space="preserve">  &lt;File Name="avatar05" Path="MessageInbox/View/avatar05" Type="Image" Enable="1" /&gt;</v>
      </c>
    </row>
    <row r="380" spans="1:8">
      <c r="A380" s="137">
        <v>2</v>
      </c>
      <c r="D380" s="3" t="s">
        <v>2375</v>
      </c>
      <c r="E380" s="3" t="s">
        <v>2163</v>
      </c>
      <c r="F380" s="3" t="s">
        <v>2570</v>
      </c>
      <c r="G380" s="1">
        <v>1</v>
      </c>
      <c r="H380" s="3" t="str">
        <f t="shared" si="9"/>
        <v xml:space="preserve">  &lt;File Name="avatar06" Path="MessageInbox/View/avatar06" Type="Image" Enable="1" /&gt;</v>
      </c>
    </row>
    <row r="381" spans="1:8">
      <c r="A381" s="137">
        <v>2</v>
      </c>
      <c r="D381" s="3" t="s">
        <v>2376</v>
      </c>
      <c r="E381" s="3" t="s">
        <v>2163</v>
      </c>
      <c r="F381" s="3" t="s">
        <v>2570</v>
      </c>
      <c r="G381" s="1">
        <v>1</v>
      </c>
      <c r="H381" s="3" t="str">
        <f t="shared" si="9"/>
        <v xml:space="preserve">  &lt;File Name="avatard" Path="MessageInbox/View/avatard" Type="Image" Enable="1" /&gt;</v>
      </c>
    </row>
    <row r="382" spans="1:8">
      <c r="A382" s="137">
        <v>2</v>
      </c>
      <c r="D382" s="3" t="s">
        <v>2377</v>
      </c>
      <c r="E382" s="3" t="s">
        <v>2163</v>
      </c>
      <c r="F382" s="3" t="s">
        <v>2570</v>
      </c>
      <c r="G382" s="1">
        <v>1</v>
      </c>
      <c r="H382" s="3" t="str">
        <f t="shared" si="9"/>
        <v xml:space="preserve">  &lt;File Name="avatarn" Path="MessageInbox/View/avatarn" Type="Image" Enable="1" /&gt;</v>
      </c>
    </row>
    <row r="383" spans="1:8">
      <c r="A383" s="137">
        <v>2</v>
      </c>
      <c r="D383" s="3" t="s">
        <v>2378</v>
      </c>
      <c r="E383" s="3" t="s">
        <v>2163</v>
      </c>
      <c r="F383" s="3" t="s">
        <v>2570</v>
      </c>
      <c r="G383" s="1">
        <v>1</v>
      </c>
      <c r="H383" s="3" t="str">
        <f t="shared" si="9"/>
        <v xml:space="preserve">  &lt;File Name="avatarp" Path="MessageInbox/View/avatarp" Type="Image" Enable="1" /&gt;</v>
      </c>
    </row>
    <row r="384" spans="1:8">
      <c r="A384" s="137">
        <v>2</v>
      </c>
      <c r="D384" s="3" t="s">
        <v>2379</v>
      </c>
      <c r="E384" s="3" t="s">
        <v>2163</v>
      </c>
      <c r="F384" s="3" t="s">
        <v>2570</v>
      </c>
      <c r="G384" s="1">
        <v>1</v>
      </c>
      <c r="H384" s="3" t="str">
        <f t="shared" si="9"/>
        <v xml:space="preserve">  &lt;File Name="avatars" Path="MessageInbox/View/avatars" Type="Image" Enable="1" /&gt;</v>
      </c>
    </row>
    <row r="385" spans="1:8">
      <c r="A385" s="137">
        <v>2</v>
      </c>
      <c r="D385" s="3" t="s">
        <v>2494</v>
      </c>
      <c r="E385" s="3" t="s">
        <v>2163</v>
      </c>
      <c r="F385" s="3" t="s">
        <v>2570</v>
      </c>
      <c r="G385" s="1">
        <v>1</v>
      </c>
      <c r="H385" s="3" t="str">
        <f t="shared" si="9"/>
        <v xml:space="preserve">  &lt;File Name="avatar_default" Path="MessageInbox/View/avatar_default" Type="Image" Enable="1" /&gt;</v>
      </c>
    </row>
    <row r="386" spans="1:8">
      <c r="A386" s="137">
        <v>2</v>
      </c>
      <c r="D386" s="3" t="s">
        <v>2566</v>
      </c>
      <c r="E386" s="3" t="s">
        <v>2163</v>
      </c>
      <c r="F386" s="3" t="s">
        <v>2570</v>
      </c>
      <c r="G386" s="1">
        <v>1</v>
      </c>
      <c r="H386" s="3" t="str">
        <f t="shared" si="9"/>
        <v xml:space="preserve">  &lt;File Name="avatar_gululu" Path="MessageInbox/View/avatar_gululu" Type="Image" Enable="1" /&gt;</v>
      </c>
    </row>
    <row r="387" spans="1:8">
      <c r="A387" s="137">
        <v>2</v>
      </c>
      <c r="D387" s="3" t="s">
        <v>2600</v>
      </c>
      <c r="E387" s="3" t="s">
        <v>2163</v>
      </c>
      <c r="F387" s="3" t="s">
        <v>2570</v>
      </c>
      <c r="G387" s="1">
        <v>1</v>
      </c>
      <c r="H387" s="3" t="str">
        <f t="shared" si="9"/>
        <v xml:space="preserve">  &lt;File Name="avatar00" Path="MessageInbox/View/avatar00" Type="Image" Enable="1" /&gt;</v>
      </c>
    </row>
    <row r="388" spans="1:8">
      <c r="A388" s="137">
        <v>2</v>
      </c>
      <c r="D388" s="3" t="s">
        <v>2601</v>
      </c>
      <c r="E388" s="3" t="s">
        <v>2163</v>
      </c>
      <c r="F388" s="3" t="s">
        <v>2570</v>
      </c>
      <c r="G388" s="1">
        <v>1</v>
      </c>
      <c r="H388" s="3" t="str">
        <f t="shared" ref="H388:H424" si="10">IF(A388=1,"&lt;Module Name="""&amp;B388&amp;""" Desc="""&amp;C388&amp;"""&gt;",IF(A388=2,"  &lt;File Name="""&amp;D388&amp;""" Path="""&amp;F388&amp;D388&amp;""" Type="""&amp;E388&amp;""" Enable="""&amp;G388&amp;""" /&gt;",IF(A388=3,"&lt;/Module&gt;","")))</f>
        <v xml:space="preserve">  &lt;File Name="avatar07" Path="MessageInbox/View/avatar07" Type="Image" Enable="1" /&gt;</v>
      </c>
    </row>
    <row r="389" spans="1:8">
      <c r="A389" s="137">
        <v>2</v>
      </c>
      <c r="D389" s="3" t="s">
        <v>2602</v>
      </c>
      <c r="E389" s="3" t="s">
        <v>2163</v>
      </c>
      <c r="F389" s="3" t="s">
        <v>2570</v>
      </c>
      <c r="G389" s="1">
        <v>1</v>
      </c>
      <c r="H389" s="3" t="str">
        <f t="shared" si="10"/>
        <v xml:space="preserve">  &lt;File Name="avatar08" Path="MessageInbox/View/avatar08" Type="Image" Enable="1" /&gt;</v>
      </c>
    </row>
    <row r="390" spans="1:8">
      <c r="A390" s="137">
        <v>2</v>
      </c>
      <c r="D390" s="3" t="s">
        <v>2603</v>
      </c>
      <c r="E390" s="3" t="s">
        <v>2163</v>
      </c>
      <c r="F390" s="3" t="s">
        <v>2570</v>
      </c>
      <c r="G390" s="1">
        <v>1</v>
      </c>
      <c r="H390" s="3" t="str">
        <f t="shared" si="10"/>
        <v xml:space="preserve">  &lt;File Name="avatar09" Path="MessageInbox/View/avatar09" Type="Image" Enable="1" /&gt;</v>
      </c>
    </row>
    <row r="391" spans="1:8">
      <c r="A391" s="137">
        <v>2</v>
      </c>
      <c r="D391" s="3" t="s">
        <v>2604</v>
      </c>
      <c r="E391" s="3" t="s">
        <v>2163</v>
      </c>
      <c r="F391" s="3" t="s">
        <v>2570</v>
      </c>
      <c r="G391" s="1">
        <v>1</v>
      </c>
      <c r="H391" s="3" t="str">
        <f t="shared" si="10"/>
        <v xml:space="preserve">  &lt;File Name="avatar11" Path="MessageInbox/View/avatar11" Type="Image" Enable="1" /&gt;</v>
      </c>
    </row>
    <row r="392" spans="1:8">
      <c r="A392" s="137">
        <v>2</v>
      </c>
      <c r="D392" s="3" t="s">
        <v>2605</v>
      </c>
      <c r="E392" s="3" t="s">
        <v>2163</v>
      </c>
      <c r="F392" s="3" t="s">
        <v>2570</v>
      </c>
      <c r="G392" s="1">
        <v>1</v>
      </c>
      <c r="H392" s="3" t="str">
        <f t="shared" si="10"/>
        <v xml:space="preserve">  &lt;File Name="avatar12" Path="MessageInbox/View/avatar12" Type="Image" Enable="1" /&gt;</v>
      </c>
    </row>
    <row r="393" spans="1:8">
      <c r="A393" s="137">
        <v>2</v>
      </c>
      <c r="D393" s="3" t="s">
        <v>2606</v>
      </c>
      <c r="E393" s="3" t="s">
        <v>2163</v>
      </c>
      <c r="F393" s="3" t="s">
        <v>2570</v>
      </c>
      <c r="G393" s="1">
        <v>1</v>
      </c>
      <c r="H393" s="3" t="str">
        <f t="shared" si="10"/>
        <v xml:space="preserve">  &lt;File Name="avatar13" Path="MessageInbox/View/avatar13" Type="Image" Enable="1" /&gt;</v>
      </c>
    </row>
    <row r="394" spans="1:8">
      <c r="A394" s="137">
        <v>2</v>
      </c>
      <c r="D394" s="3" t="s">
        <v>2607</v>
      </c>
      <c r="E394" s="3" t="s">
        <v>2163</v>
      </c>
      <c r="F394" s="3" t="s">
        <v>2570</v>
      </c>
      <c r="G394" s="1">
        <v>1</v>
      </c>
      <c r="H394" s="3" t="str">
        <f t="shared" si="10"/>
        <v xml:space="preserve">  &lt;File Name="avatar14" Path="MessageInbox/View/avatar14" Type="Image" Enable="1" /&gt;</v>
      </c>
    </row>
    <row r="395" spans="1:8">
      <c r="A395" s="137">
        <v>2</v>
      </c>
      <c r="D395" s="3" t="s">
        <v>2608</v>
      </c>
      <c r="E395" s="3" t="s">
        <v>2163</v>
      </c>
      <c r="F395" s="3" t="s">
        <v>2570</v>
      </c>
      <c r="G395" s="1">
        <v>1</v>
      </c>
      <c r="H395" s="3" t="str">
        <f t="shared" si="10"/>
        <v xml:space="preserve">  &lt;File Name="avatar15" Path="MessageInbox/View/avatar15" Type="Image" Enable="1" /&gt;</v>
      </c>
    </row>
    <row r="396" spans="1:8">
      <c r="A396" s="137">
        <v>2</v>
      </c>
      <c r="D396" s="3" t="s">
        <v>2609</v>
      </c>
      <c r="E396" s="3" t="s">
        <v>2163</v>
      </c>
      <c r="F396" s="3" t="s">
        <v>2570</v>
      </c>
      <c r="G396" s="1">
        <v>1</v>
      </c>
      <c r="H396" s="3" t="str">
        <f t="shared" si="10"/>
        <v xml:space="preserve">  &lt;File Name="avatar16" Path="MessageInbox/View/avatar16" Type="Image" Enable="1" /&gt;</v>
      </c>
    </row>
    <row r="397" spans="1:8">
      <c r="A397" s="137">
        <v>2</v>
      </c>
      <c r="D397" s="3" t="s">
        <v>2610</v>
      </c>
      <c r="E397" s="3" t="s">
        <v>2163</v>
      </c>
      <c r="F397" s="3" t="s">
        <v>2570</v>
      </c>
      <c r="G397" s="1">
        <v>1</v>
      </c>
      <c r="H397" s="3" t="str">
        <f t="shared" si="10"/>
        <v xml:space="preserve">  &lt;File Name="avatar17" Path="MessageInbox/View/avatar17" Type="Image" Enable="1" /&gt;</v>
      </c>
    </row>
    <row r="398" spans="1:8">
      <c r="A398" s="137">
        <v>2</v>
      </c>
      <c r="D398" s="3" t="s">
        <v>2611</v>
      </c>
      <c r="E398" s="3" t="s">
        <v>2163</v>
      </c>
      <c r="F398" s="3" t="s">
        <v>2570</v>
      </c>
      <c r="G398" s="1">
        <v>1</v>
      </c>
      <c r="H398" s="3" t="str">
        <f t="shared" si="10"/>
        <v xml:space="preserve">  &lt;File Name="avatar18" Path="MessageInbox/View/avatar18" Type="Image" Enable="1" /&gt;</v>
      </c>
    </row>
    <row r="399" spans="1:8">
      <c r="A399" s="137">
        <v>2</v>
      </c>
      <c r="D399" s="3" t="s">
        <v>2612</v>
      </c>
      <c r="E399" s="3" t="s">
        <v>2163</v>
      </c>
      <c r="F399" s="3" t="s">
        <v>2570</v>
      </c>
      <c r="G399" s="1">
        <v>1</v>
      </c>
      <c r="H399" s="3" t="str">
        <f t="shared" si="10"/>
        <v xml:space="preserve">  &lt;File Name="avatar19" Path="MessageInbox/View/avatar19" Type="Image" Enable="1" /&gt;</v>
      </c>
    </row>
    <row r="400" spans="1:8">
      <c r="A400" s="137">
        <v>2</v>
      </c>
      <c r="D400" s="3" t="s">
        <v>2613</v>
      </c>
      <c r="E400" s="3" t="s">
        <v>2163</v>
      </c>
      <c r="F400" s="3" t="s">
        <v>2570</v>
      </c>
      <c r="G400" s="1">
        <v>1</v>
      </c>
      <c r="H400" s="3" t="str">
        <f t="shared" si="10"/>
        <v xml:space="preserve">  &lt;File Name="avatar20" Path="MessageInbox/View/avatar20" Type="Image" Enable="1" /&gt;</v>
      </c>
    </row>
    <row r="401" spans="1:8">
      <c r="A401" s="137">
        <v>2</v>
      </c>
      <c r="D401" s="3" t="s">
        <v>2614</v>
      </c>
      <c r="E401" s="3" t="s">
        <v>2163</v>
      </c>
      <c r="F401" s="3" t="s">
        <v>2570</v>
      </c>
      <c r="G401" s="1">
        <v>1</v>
      </c>
      <c r="H401" s="3" t="str">
        <f t="shared" si="10"/>
        <v xml:space="preserve">  &lt;File Name="avatar21" Path="MessageInbox/View/avatar21" Type="Image" Enable="1" /&gt;</v>
      </c>
    </row>
    <row r="402" spans="1:8">
      <c r="A402" s="137">
        <v>2</v>
      </c>
      <c r="D402" s="3" t="s">
        <v>2615</v>
      </c>
      <c r="E402" s="3" t="s">
        <v>2163</v>
      </c>
      <c r="F402" s="3" t="s">
        <v>2570</v>
      </c>
      <c r="G402" s="1">
        <v>1</v>
      </c>
      <c r="H402" s="3" t="str">
        <f t="shared" si="10"/>
        <v xml:space="preserve">  &lt;File Name="avatar22" Path="MessageInbox/View/avatar22" Type="Image" Enable="1" /&gt;</v>
      </c>
    </row>
    <row r="403" spans="1:8">
      <c r="A403" s="137">
        <v>2</v>
      </c>
      <c r="D403" s="3" t="s">
        <v>2616</v>
      </c>
      <c r="E403" s="3" t="s">
        <v>2163</v>
      </c>
      <c r="F403" s="3" t="s">
        <v>2570</v>
      </c>
      <c r="G403" s="1">
        <v>1</v>
      </c>
      <c r="H403" s="3" t="str">
        <f t="shared" si="10"/>
        <v xml:space="preserve">  &lt;File Name="avatar23" Path="MessageInbox/View/avatar23" Type="Image" Enable="1" /&gt;</v>
      </c>
    </row>
    <row r="404" spans="1:8">
      <c r="A404" s="137">
        <v>2</v>
      </c>
      <c r="D404" s="3" t="s">
        <v>2617</v>
      </c>
      <c r="E404" s="3" t="s">
        <v>2163</v>
      </c>
      <c r="F404" s="3" t="s">
        <v>2570</v>
      </c>
      <c r="G404" s="1">
        <v>1</v>
      </c>
      <c r="H404" s="3" t="str">
        <f t="shared" si="10"/>
        <v xml:space="preserve">  &lt;File Name="avatar24" Path="MessageInbox/View/avatar24" Type="Image" Enable="1" /&gt;</v>
      </c>
    </row>
    <row r="405" spans="1:8">
      <c r="A405" s="137">
        <v>2</v>
      </c>
      <c r="D405" s="3" t="s">
        <v>2337</v>
      </c>
      <c r="E405" s="3" t="s">
        <v>2163</v>
      </c>
      <c r="F405" s="3" t="s">
        <v>2570</v>
      </c>
      <c r="G405" s="1">
        <v>1</v>
      </c>
      <c r="H405" s="3" t="str">
        <f t="shared" si="10"/>
        <v xml:space="preserve">  &lt;File Name="bg" Path="MessageInbox/View/bg" Type="Image" Enable="1" /&gt;</v>
      </c>
    </row>
    <row r="406" spans="1:8">
      <c r="A406" s="137">
        <v>2</v>
      </c>
      <c r="D406" s="3" t="s">
        <v>2567</v>
      </c>
      <c r="E406" s="3" t="s">
        <v>2163</v>
      </c>
      <c r="F406" s="3" t="s">
        <v>2570</v>
      </c>
      <c r="G406" s="1">
        <v>1</v>
      </c>
      <c r="H406" s="3" t="str">
        <f t="shared" si="10"/>
        <v xml:space="preserve">  &lt;File Name="board_selected" Path="MessageInbox/View/board_selected" Type="Image" Enable="1" /&gt;</v>
      </c>
    </row>
    <row r="407" spans="1:8">
      <c r="A407" s="137">
        <v>2</v>
      </c>
      <c r="D407" s="3" t="s">
        <v>2568</v>
      </c>
      <c r="E407" s="3" t="s">
        <v>2163</v>
      </c>
      <c r="F407" s="3" t="s">
        <v>2570</v>
      </c>
      <c r="G407" s="1">
        <v>1</v>
      </c>
      <c r="H407" s="3" t="str">
        <f t="shared" si="10"/>
        <v xml:space="preserve">  &lt;File Name="board_txt" Path="MessageInbox/View/board_txt" Type="Image" Enable="1" /&gt;</v>
      </c>
    </row>
    <row r="408" spans="1:8">
      <c r="A408" s="137">
        <v>2</v>
      </c>
      <c r="D408" s="3" t="s">
        <v>2569</v>
      </c>
      <c r="E408" s="3" t="s">
        <v>2163</v>
      </c>
      <c r="F408" s="3" t="s">
        <v>2570</v>
      </c>
      <c r="G408" s="1">
        <v>1</v>
      </c>
      <c r="H408" s="3" t="str">
        <f t="shared" si="10"/>
        <v xml:space="preserve">  &lt;File Name="board_unselected" Path="MessageInbox/View/board_unselected" Type="Image" Enable="1" /&gt;</v>
      </c>
    </row>
    <row r="409" spans="1:8">
      <c r="A409" s="137">
        <v>2</v>
      </c>
      <c r="D409" s="3" t="s">
        <v>2555</v>
      </c>
      <c r="E409" s="3" t="s">
        <v>2163</v>
      </c>
      <c r="F409" s="3" t="s">
        <v>2570</v>
      </c>
      <c r="G409" s="1">
        <v>1</v>
      </c>
      <c r="H409" s="3" t="str">
        <f t="shared" si="10"/>
        <v xml:space="preserve">  &lt;File Name="btn_add_s" Path="MessageInbox/View/btn_add_s" Type="Image" Enable="1" /&gt;</v>
      </c>
    </row>
    <row r="410" spans="1:8">
      <c r="A410" s="137">
        <v>2</v>
      </c>
      <c r="D410" s="3" t="s">
        <v>2556</v>
      </c>
      <c r="E410" s="3" t="s">
        <v>2163</v>
      </c>
      <c r="F410" s="3" t="s">
        <v>2570</v>
      </c>
      <c r="G410" s="1">
        <v>1</v>
      </c>
      <c r="H410" s="3" t="str">
        <f t="shared" si="10"/>
        <v xml:space="preserve">  &lt;File Name="btn_add_us" Path="MessageInbox/View/btn_add_us" Type="Image" Enable="1" /&gt;</v>
      </c>
    </row>
    <row r="411" spans="1:8">
      <c r="A411" s="137">
        <v>2</v>
      </c>
      <c r="D411" s="3" t="s">
        <v>2557</v>
      </c>
      <c r="E411" s="3" t="s">
        <v>2163</v>
      </c>
      <c r="F411" s="3" t="s">
        <v>2570</v>
      </c>
      <c r="G411" s="1">
        <v>1</v>
      </c>
      <c r="H411" s="3" t="str">
        <f t="shared" si="10"/>
        <v xml:space="preserve">  &lt;File Name="btn_del_s" Path="MessageInbox/View/btn_del_s" Type="Image" Enable="1" /&gt;</v>
      </c>
    </row>
    <row r="412" spans="1:8">
      <c r="A412" s="137">
        <v>2</v>
      </c>
      <c r="D412" s="3" t="s">
        <v>2558</v>
      </c>
      <c r="E412" s="3" t="s">
        <v>2163</v>
      </c>
      <c r="F412" s="3" t="s">
        <v>2570</v>
      </c>
      <c r="G412" s="1">
        <v>1</v>
      </c>
      <c r="H412" s="3" t="str">
        <f t="shared" si="10"/>
        <v xml:space="preserve">  &lt;File Name="btn_del_us" Path="MessageInbox/View/btn_del_us" Type="Image" Enable="1" /&gt;</v>
      </c>
    </row>
    <row r="413" spans="1:8">
      <c r="A413" s="137">
        <v>2</v>
      </c>
      <c r="D413" s="3" t="s">
        <v>2380</v>
      </c>
      <c r="E413" s="3" t="s">
        <v>2163</v>
      </c>
      <c r="F413" s="3" t="s">
        <v>2570</v>
      </c>
      <c r="G413" s="1">
        <v>1</v>
      </c>
      <c r="H413" s="3" t="str">
        <f t="shared" si="10"/>
        <v xml:space="preserve">  &lt;File Name="crownlable_b" Path="MessageInbox/View/crownlable_b" Type="Image" Enable="1" /&gt;</v>
      </c>
    </row>
    <row r="414" spans="1:8">
      <c r="A414" s="137">
        <v>2</v>
      </c>
      <c r="D414" s="3" t="s">
        <v>2382</v>
      </c>
      <c r="E414" s="3" t="s">
        <v>2163</v>
      </c>
      <c r="F414" s="3" t="s">
        <v>2570</v>
      </c>
      <c r="G414" s="1">
        <v>1</v>
      </c>
      <c r="H414" s="3" t="str">
        <f t="shared" si="10"/>
        <v xml:space="preserve">  &lt;File Name="crown_c" Path="MessageInbox/View/crown_c" Type="Image" Enable="1" /&gt;</v>
      </c>
    </row>
    <row r="415" spans="1:8">
      <c r="A415" s="137">
        <v>2</v>
      </c>
      <c r="D415" s="3" t="s">
        <v>2383</v>
      </c>
      <c r="E415" s="3" t="s">
        <v>2163</v>
      </c>
      <c r="F415" s="3" t="s">
        <v>2570</v>
      </c>
      <c r="G415" s="1">
        <v>1</v>
      </c>
      <c r="H415" s="3" t="str">
        <f t="shared" si="10"/>
        <v xml:space="preserve">  &lt;File Name="crown_g" Path="MessageInbox/View/crown_g" Type="Image" Enable="1" /&gt;</v>
      </c>
    </row>
    <row r="416" spans="1:8">
      <c r="A416" s="137">
        <v>2</v>
      </c>
      <c r="D416" s="3" t="s">
        <v>2384</v>
      </c>
      <c r="E416" s="3" t="s">
        <v>2163</v>
      </c>
      <c r="F416" s="3" t="s">
        <v>2570</v>
      </c>
      <c r="G416" s="1">
        <v>1</v>
      </c>
      <c r="H416" s="3" t="str">
        <f t="shared" si="10"/>
        <v xml:space="preserve">  &lt;File Name="crown_s" Path="MessageInbox/View/crown_s" Type="Image" Enable="1" /&gt;</v>
      </c>
    </row>
    <row r="417" spans="1:8">
      <c r="A417" s="137">
        <v>2</v>
      </c>
      <c r="D417" s="3" t="s">
        <v>2501</v>
      </c>
      <c r="E417" s="3" t="s">
        <v>2163</v>
      </c>
      <c r="F417" s="3" t="s">
        <v>2570</v>
      </c>
      <c r="G417" s="1">
        <v>1</v>
      </c>
      <c r="H417" s="3" t="str">
        <f t="shared" si="10"/>
        <v xml:space="preserve">  &lt;File Name="drink_remind" Path="MessageInbox/View/drink_remind" Type="Image" Enable="1" /&gt;</v>
      </c>
    </row>
    <row r="418" spans="1:8">
      <c r="A418" s="137">
        <v>2</v>
      </c>
      <c r="D418" s="3" t="s">
        <v>2571</v>
      </c>
      <c r="E418" s="3" t="s">
        <v>2163</v>
      </c>
      <c r="F418" s="3" t="s">
        <v>2570</v>
      </c>
      <c r="G418" s="1">
        <v>1</v>
      </c>
      <c r="H418" s="3" t="str">
        <f t="shared" si="10"/>
        <v xml:space="preserve">  &lt;File Name="img_no_info" Path="MessageInbox/View/img_no_info" Type="Image" Enable="1" /&gt;</v>
      </c>
    </row>
    <row r="419" spans="1:8">
      <c r="A419" s="137">
        <v>2</v>
      </c>
      <c r="D419" s="3" t="s">
        <v>2392</v>
      </c>
      <c r="E419" s="3" t="s">
        <v>2163</v>
      </c>
      <c r="F419" s="3" t="s">
        <v>2570</v>
      </c>
      <c r="G419" s="1">
        <v>1</v>
      </c>
      <c r="H419" s="3" t="str">
        <f t="shared" si="10"/>
        <v xml:space="preserve">  &lt;File Name="lv_bg" Path="MessageInbox/View/lv_bg" Type="Image" Enable="1" /&gt;</v>
      </c>
    </row>
    <row r="420" spans="1:8">
      <c r="A420" s="137">
        <v>2</v>
      </c>
      <c r="D420" s="3" t="s">
        <v>2181</v>
      </c>
      <c r="E420" s="3" t="s">
        <v>2163</v>
      </c>
      <c r="F420" s="3" t="s">
        <v>2570</v>
      </c>
      <c r="G420" s="1">
        <v>1</v>
      </c>
      <c r="H420" s="3" t="str">
        <f t="shared" si="10"/>
        <v xml:space="preserve">  &lt;File Name="net_no" Path="MessageInbox/View/net_no" Type="Image" Enable="1" /&gt;</v>
      </c>
    </row>
    <row r="421" spans="1:8">
      <c r="A421" s="137">
        <v>2</v>
      </c>
      <c r="D421" s="3" t="s">
        <v>2396</v>
      </c>
      <c r="E421" s="3" t="s">
        <v>2163</v>
      </c>
      <c r="F421" s="3" t="s">
        <v>2570</v>
      </c>
      <c r="G421" s="1">
        <v>1</v>
      </c>
      <c r="H421" s="3" t="str">
        <f t="shared" si="10"/>
        <v xml:space="preserve">  &lt;File Name="Picture_frame" Path="MessageInbox/View/Picture_frame" Type="Image" Enable="1" /&gt;</v>
      </c>
    </row>
    <row r="422" spans="1:8">
      <c r="A422" s="137">
        <v>2</v>
      </c>
      <c r="D422" s="3" t="s">
        <v>2188</v>
      </c>
      <c r="E422" s="3" t="s">
        <v>2163</v>
      </c>
      <c r="F422" s="3" t="s">
        <v>2570</v>
      </c>
      <c r="G422" s="1">
        <v>1</v>
      </c>
      <c r="H422" s="3" t="str">
        <f t="shared" si="10"/>
        <v xml:space="preserve">  &lt;File Name="Tips_bg" Path="MessageInbox/View/Tips_bg" Type="Image" Enable="1" /&gt;</v>
      </c>
    </row>
    <row r="423" spans="1:8">
      <c r="A423" s="137">
        <v>2</v>
      </c>
      <c r="D423" s="3" t="s">
        <v>2346</v>
      </c>
      <c r="E423" s="3" t="s">
        <v>2163</v>
      </c>
      <c r="F423" s="3" t="s">
        <v>2570</v>
      </c>
      <c r="G423" s="1">
        <v>1</v>
      </c>
      <c r="H423" s="3" t="str">
        <f t="shared" si="10"/>
        <v xml:space="preserve">  &lt;File Name="title_bg" Path="MessageInbox/View/title_bg" Type="Image" Enable="1" /&gt;</v>
      </c>
    </row>
    <row r="424" spans="1:8">
      <c r="A424" s="137">
        <v>3</v>
      </c>
      <c r="E424" s="3" t="s">
        <v>2163</v>
      </c>
      <c r="F424" s="3" t="s">
        <v>2570</v>
      </c>
      <c r="G424" s="1">
        <v>1</v>
      </c>
      <c r="H424" s="3" t="str">
        <f t="shared" si="10"/>
        <v>&lt;/Module&gt;</v>
      </c>
    </row>
    <row r="425" spans="1:8">
      <c r="A425" s="140">
        <v>1</v>
      </c>
      <c r="B425" s="141" t="s">
        <v>2667</v>
      </c>
      <c r="C425" s="142" t="s">
        <v>2665</v>
      </c>
      <c r="D425" s="142"/>
      <c r="E425" s="142"/>
      <c r="F425" s="142"/>
      <c r="G425" s="143"/>
      <c r="H425" s="3" t="str">
        <f t="shared" ref="H425:H452" si="11">IF(A425=1,"&lt;Module Name="""&amp;B425&amp;""" Desc="""&amp;C425&amp;"""&gt;",IF(A425=2,"  &lt;File Name="""&amp;D425&amp;""" Path="""&amp;F425&amp;D425&amp;""" Type="""&amp;E425&amp;""" Enable="""&amp;G425&amp;""" /&gt;",IF(A425=3,"&lt;/Module&gt;","")))</f>
        <v>&lt;Module Name="Garden" Desc="庄园页"&gt;</v>
      </c>
    </row>
    <row r="426" spans="1:8">
      <c r="A426" s="137">
        <v>2</v>
      </c>
      <c r="D426" s="3" t="s">
        <v>2774</v>
      </c>
      <c r="E426" s="3" t="s">
        <v>2163</v>
      </c>
      <c r="F426" s="3" t="s">
        <v>2666</v>
      </c>
      <c r="G426" s="1">
        <v>1</v>
      </c>
      <c r="H426" s="3" t="str">
        <f t="shared" si="11"/>
        <v xml:space="preserve">  &lt;File Name="01to02" Path="Garden/View/01to02" Type="Image" Enable="1" /&gt;</v>
      </c>
    </row>
    <row r="427" spans="1:8">
      <c r="A427" s="137">
        <v>2</v>
      </c>
      <c r="D427" s="3" t="s">
        <v>2775</v>
      </c>
      <c r="E427" s="3" t="s">
        <v>2163</v>
      </c>
      <c r="F427" s="3" t="s">
        <v>2666</v>
      </c>
      <c r="G427" s="1">
        <v>1</v>
      </c>
      <c r="H427" s="3" t="str">
        <f t="shared" si="11"/>
        <v xml:space="preserve">  &lt;File Name="02to03" Path="Garden/View/02to03" Type="Image" Enable="1" /&gt;</v>
      </c>
    </row>
    <row r="428" spans="1:8">
      <c r="A428" s="137">
        <v>2</v>
      </c>
      <c r="D428" s="3" t="s">
        <v>2719</v>
      </c>
      <c r="E428" s="3" t="s">
        <v>2163</v>
      </c>
      <c r="F428" s="3" t="s">
        <v>2666</v>
      </c>
      <c r="G428" s="1">
        <v>1</v>
      </c>
      <c r="H428" s="3" t="str">
        <f t="shared" ref="H428" si="12">IF(A428=1,"&lt;Module Name="""&amp;B428&amp;""" Desc="""&amp;C428&amp;"""&gt;",IF(A428=2,"  &lt;File Name="""&amp;D428&amp;""" Path="""&amp;F428&amp;D428&amp;""" Type="""&amp;E428&amp;""" Enable="""&amp;G428&amp;""" /&gt;",IF(A428=3,"&lt;/Module&gt;","")))</f>
        <v xml:space="preserve">  &lt;File Name="addfriend" Path="Garden/View/addfriend" Type="Image" Enable="1" /&gt;</v>
      </c>
    </row>
    <row r="429" spans="1:8">
      <c r="A429" s="137">
        <v>2</v>
      </c>
      <c r="D429" s="3" t="s">
        <v>2720</v>
      </c>
      <c r="E429" s="3" t="s">
        <v>2163</v>
      </c>
      <c r="F429" s="3" t="s">
        <v>2666</v>
      </c>
      <c r="G429" s="1">
        <v>1</v>
      </c>
      <c r="H429" s="3" t="str">
        <f t="shared" si="11"/>
        <v xml:space="preserve">  &lt;File Name="add_friend_flag" Path="Garden/View/add_friend_flag" Type="Image" Enable="1" /&gt;</v>
      </c>
    </row>
    <row r="430" spans="1:8">
      <c r="A430" s="137">
        <v>2</v>
      </c>
      <c r="D430" s="3" t="s">
        <v>2776</v>
      </c>
      <c r="E430" s="3" t="s">
        <v>2163</v>
      </c>
      <c r="F430" s="3" t="s">
        <v>2666</v>
      </c>
      <c r="G430" s="1">
        <v>1</v>
      </c>
      <c r="H430" s="3" t="str">
        <f t="shared" si="11"/>
        <v xml:space="preserve">  &lt;File Name="arrow" Path="Garden/View/arrow" Type="Image" Enable="1" /&gt;</v>
      </c>
    </row>
    <row r="431" spans="1:8">
      <c r="A431" s="137">
        <v>2</v>
      </c>
      <c r="D431" s="3" t="s">
        <v>2777</v>
      </c>
      <c r="E431" s="3" t="s">
        <v>2163</v>
      </c>
      <c r="F431" s="3" t="s">
        <v>2666</v>
      </c>
      <c r="G431" s="1">
        <v>1</v>
      </c>
      <c r="H431" s="3" t="str">
        <f t="shared" si="11"/>
        <v xml:space="preserve">  &lt;File Name="arrow2" Path="Garden/View/arrow2" Type="Image" Enable="1" /&gt;</v>
      </c>
    </row>
    <row r="432" spans="1:8">
      <c r="A432" s="137">
        <v>2</v>
      </c>
      <c r="D432" s="3" t="s">
        <v>2600</v>
      </c>
      <c r="E432" s="3" t="s">
        <v>2163</v>
      </c>
      <c r="F432" s="3" t="s">
        <v>2666</v>
      </c>
      <c r="G432" s="1">
        <v>1</v>
      </c>
      <c r="H432" s="3" t="str">
        <f t="shared" si="11"/>
        <v xml:space="preserve">  &lt;File Name="avatar00" Path="Garden/View/avatar00" Type="Image" Enable="1" /&gt;</v>
      </c>
    </row>
    <row r="433" spans="1:8">
      <c r="A433" s="137">
        <v>2</v>
      </c>
      <c r="D433" s="3" t="s">
        <v>2370</v>
      </c>
      <c r="E433" s="3" t="s">
        <v>2163</v>
      </c>
      <c r="F433" s="3" t="s">
        <v>2666</v>
      </c>
      <c r="G433" s="1">
        <v>1</v>
      </c>
      <c r="H433" s="3" t="str">
        <f t="shared" si="11"/>
        <v xml:space="preserve">  &lt;File Name="avatar01" Path="Garden/View/avatar01" Type="Image" Enable="1" /&gt;</v>
      </c>
    </row>
    <row r="434" spans="1:8">
      <c r="A434" s="137">
        <v>2</v>
      </c>
      <c r="D434" s="3" t="s">
        <v>2371</v>
      </c>
      <c r="E434" s="3" t="s">
        <v>2163</v>
      </c>
      <c r="F434" s="3" t="s">
        <v>2666</v>
      </c>
      <c r="G434" s="1">
        <v>1</v>
      </c>
      <c r="H434" s="3" t="str">
        <f t="shared" si="11"/>
        <v xml:space="preserve">  &lt;File Name="avatar02" Path="Garden/View/avatar02" Type="Image" Enable="1" /&gt;</v>
      </c>
    </row>
    <row r="435" spans="1:8">
      <c r="A435" s="137">
        <v>2</v>
      </c>
      <c r="D435" s="3" t="s">
        <v>2372</v>
      </c>
      <c r="E435" s="3" t="s">
        <v>2163</v>
      </c>
      <c r="F435" s="3" t="s">
        <v>2666</v>
      </c>
      <c r="G435" s="1">
        <v>1</v>
      </c>
      <c r="H435" s="3" t="str">
        <f t="shared" si="11"/>
        <v xml:space="preserve">  &lt;File Name="avatar03" Path="Garden/View/avatar03" Type="Image" Enable="1" /&gt;</v>
      </c>
    </row>
    <row r="436" spans="1:8">
      <c r="A436" s="137">
        <v>2</v>
      </c>
      <c r="D436" s="3" t="s">
        <v>2373</v>
      </c>
      <c r="E436" s="3" t="s">
        <v>2163</v>
      </c>
      <c r="F436" s="3" t="s">
        <v>2666</v>
      </c>
      <c r="G436" s="1">
        <v>1</v>
      </c>
      <c r="H436" s="3" t="str">
        <f t="shared" si="11"/>
        <v xml:space="preserve">  &lt;File Name="avatar04" Path="Garden/View/avatar04" Type="Image" Enable="1" /&gt;</v>
      </c>
    </row>
    <row r="437" spans="1:8">
      <c r="A437" s="137">
        <v>2</v>
      </c>
      <c r="D437" s="3" t="s">
        <v>2374</v>
      </c>
      <c r="E437" s="3" t="s">
        <v>2163</v>
      </c>
      <c r="F437" s="3" t="s">
        <v>2666</v>
      </c>
      <c r="G437" s="1">
        <v>1</v>
      </c>
      <c r="H437" s="3" t="str">
        <f t="shared" si="11"/>
        <v xml:space="preserve">  &lt;File Name="avatar05" Path="Garden/View/avatar05" Type="Image" Enable="1" /&gt;</v>
      </c>
    </row>
    <row r="438" spans="1:8">
      <c r="A438" s="137">
        <v>2</v>
      </c>
      <c r="D438" s="3" t="s">
        <v>2375</v>
      </c>
      <c r="E438" s="3" t="s">
        <v>2163</v>
      </c>
      <c r="F438" s="3" t="s">
        <v>2666</v>
      </c>
      <c r="G438" s="1">
        <v>1</v>
      </c>
      <c r="H438" s="3" t="str">
        <f t="shared" si="11"/>
        <v xml:space="preserve">  &lt;File Name="avatar06" Path="Garden/View/avatar06" Type="Image" Enable="1" /&gt;</v>
      </c>
    </row>
    <row r="439" spans="1:8">
      <c r="A439" s="137">
        <v>2</v>
      </c>
      <c r="D439" s="3" t="s">
        <v>2601</v>
      </c>
      <c r="E439" s="3" t="s">
        <v>2163</v>
      </c>
      <c r="F439" s="3" t="s">
        <v>2666</v>
      </c>
      <c r="G439" s="1">
        <v>1</v>
      </c>
      <c r="H439" s="3" t="str">
        <f t="shared" si="11"/>
        <v xml:space="preserve">  &lt;File Name="avatar07" Path="Garden/View/avatar07" Type="Image" Enable="1" /&gt;</v>
      </c>
    </row>
    <row r="440" spans="1:8">
      <c r="A440" s="137">
        <v>2</v>
      </c>
      <c r="D440" s="3" t="s">
        <v>2602</v>
      </c>
      <c r="E440" s="3" t="s">
        <v>2163</v>
      </c>
      <c r="F440" s="3" t="s">
        <v>2666</v>
      </c>
      <c r="G440" s="1">
        <v>1</v>
      </c>
      <c r="H440" s="3" t="str">
        <f t="shared" si="11"/>
        <v xml:space="preserve">  &lt;File Name="avatar08" Path="Garden/View/avatar08" Type="Image" Enable="1" /&gt;</v>
      </c>
    </row>
    <row r="441" spans="1:8">
      <c r="A441" s="137">
        <v>2</v>
      </c>
      <c r="D441" s="3" t="s">
        <v>2603</v>
      </c>
      <c r="E441" s="3" t="s">
        <v>2163</v>
      </c>
      <c r="F441" s="3" t="s">
        <v>2666</v>
      </c>
      <c r="G441" s="1">
        <v>1</v>
      </c>
      <c r="H441" s="3" t="str">
        <f t="shared" si="11"/>
        <v xml:space="preserve">  &lt;File Name="avatar09" Path="Garden/View/avatar09" Type="Image" Enable="1" /&gt;</v>
      </c>
    </row>
    <row r="442" spans="1:8">
      <c r="A442" s="137">
        <v>2</v>
      </c>
      <c r="D442" s="3" t="s">
        <v>2604</v>
      </c>
      <c r="E442" s="3" t="s">
        <v>2163</v>
      </c>
      <c r="F442" s="3" t="s">
        <v>2666</v>
      </c>
      <c r="G442" s="1">
        <v>1</v>
      </c>
      <c r="H442" s="3" t="str">
        <f t="shared" si="11"/>
        <v xml:space="preserve">  &lt;File Name="avatar11" Path="Garden/View/avatar11" Type="Image" Enable="1" /&gt;</v>
      </c>
    </row>
    <row r="443" spans="1:8">
      <c r="A443" s="137">
        <v>2</v>
      </c>
      <c r="D443" s="3" t="s">
        <v>2605</v>
      </c>
      <c r="E443" s="3" t="s">
        <v>2163</v>
      </c>
      <c r="F443" s="3" t="s">
        <v>2666</v>
      </c>
      <c r="G443" s="1">
        <v>1</v>
      </c>
      <c r="H443" s="3" t="str">
        <f t="shared" si="11"/>
        <v xml:space="preserve">  &lt;File Name="avatar12" Path="Garden/View/avatar12" Type="Image" Enable="1" /&gt;</v>
      </c>
    </row>
    <row r="444" spans="1:8">
      <c r="A444" s="137">
        <v>2</v>
      </c>
      <c r="D444" s="3" t="s">
        <v>2606</v>
      </c>
      <c r="E444" s="3" t="s">
        <v>2163</v>
      </c>
      <c r="F444" s="3" t="s">
        <v>2666</v>
      </c>
      <c r="G444" s="1">
        <v>1</v>
      </c>
      <c r="H444" s="3" t="str">
        <f t="shared" si="11"/>
        <v xml:space="preserve">  &lt;File Name="avatar13" Path="Garden/View/avatar13" Type="Image" Enable="1" /&gt;</v>
      </c>
    </row>
    <row r="445" spans="1:8">
      <c r="A445" s="137">
        <v>2</v>
      </c>
      <c r="D445" s="3" t="s">
        <v>2607</v>
      </c>
      <c r="E445" s="3" t="s">
        <v>2163</v>
      </c>
      <c r="F445" s="3" t="s">
        <v>2666</v>
      </c>
      <c r="G445" s="1">
        <v>1</v>
      </c>
      <c r="H445" s="3" t="str">
        <f t="shared" si="11"/>
        <v xml:space="preserve">  &lt;File Name="avatar14" Path="Garden/View/avatar14" Type="Image" Enable="1" /&gt;</v>
      </c>
    </row>
    <row r="446" spans="1:8">
      <c r="A446" s="137">
        <v>2</v>
      </c>
      <c r="D446" s="3" t="s">
        <v>2608</v>
      </c>
      <c r="E446" s="3" t="s">
        <v>2163</v>
      </c>
      <c r="F446" s="3" t="s">
        <v>2666</v>
      </c>
      <c r="G446" s="1">
        <v>1</v>
      </c>
      <c r="H446" s="3" t="str">
        <f t="shared" si="11"/>
        <v xml:space="preserve">  &lt;File Name="avatar15" Path="Garden/View/avatar15" Type="Image" Enable="1" /&gt;</v>
      </c>
    </row>
    <row r="447" spans="1:8">
      <c r="A447" s="137">
        <v>2</v>
      </c>
      <c r="D447" s="3" t="s">
        <v>2609</v>
      </c>
      <c r="E447" s="3" t="s">
        <v>2163</v>
      </c>
      <c r="F447" s="3" t="s">
        <v>2666</v>
      </c>
      <c r="G447" s="1">
        <v>1</v>
      </c>
      <c r="H447" s="3" t="str">
        <f t="shared" si="11"/>
        <v xml:space="preserve">  &lt;File Name="avatar16" Path="Garden/View/avatar16" Type="Image" Enable="1" /&gt;</v>
      </c>
    </row>
    <row r="448" spans="1:8">
      <c r="A448" s="137">
        <v>2</v>
      </c>
      <c r="D448" s="3" t="s">
        <v>2610</v>
      </c>
      <c r="E448" s="3" t="s">
        <v>2163</v>
      </c>
      <c r="F448" s="3" t="s">
        <v>2666</v>
      </c>
      <c r="G448" s="1">
        <v>1</v>
      </c>
      <c r="H448" s="3" t="str">
        <f t="shared" si="11"/>
        <v xml:space="preserve">  &lt;File Name="avatar17" Path="Garden/View/avatar17" Type="Image" Enable="1" /&gt;</v>
      </c>
    </row>
    <row r="449" spans="1:8">
      <c r="A449" s="137">
        <v>2</v>
      </c>
      <c r="D449" s="3" t="s">
        <v>2611</v>
      </c>
      <c r="E449" s="3" t="s">
        <v>2163</v>
      </c>
      <c r="F449" s="3" t="s">
        <v>2666</v>
      </c>
      <c r="G449" s="1">
        <v>1</v>
      </c>
      <c r="H449" s="3" t="str">
        <f t="shared" si="11"/>
        <v xml:space="preserve">  &lt;File Name="avatar18" Path="Garden/View/avatar18" Type="Image" Enable="1" /&gt;</v>
      </c>
    </row>
    <row r="450" spans="1:8">
      <c r="A450" s="137">
        <v>2</v>
      </c>
      <c r="D450" s="3" t="s">
        <v>2612</v>
      </c>
      <c r="E450" s="3" t="s">
        <v>2163</v>
      </c>
      <c r="F450" s="3" t="s">
        <v>2666</v>
      </c>
      <c r="G450" s="1">
        <v>1</v>
      </c>
      <c r="H450" s="3" t="str">
        <f t="shared" si="11"/>
        <v xml:space="preserve">  &lt;File Name="avatar19" Path="Garden/View/avatar19" Type="Image" Enable="1" /&gt;</v>
      </c>
    </row>
    <row r="451" spans="1:8">
      <c r="A451" s="137">
        <v>2</v>
      </c>
      <c r="D451" s="3" t="s">
        <v>2613</v>
      </c>
      <c r="E451" s="3" t="s">
        <v>2163</v>
      </c>
      <c r="F451" s="3" t="s">
        <v>2666</v>
      </c>
      <c r="G451" s="1">
        <v>1</v>
      </c>
      <c r="H451" s="3" t="str">
        <f t="shared" si="11"/>
        <v xml:space="preserve">  &lt;File Name="avatar20" Path="Garden/View/avatar20" Type="Image" Enable="1" /&gt;</v>
      </c>
    </row>
    <row r="452" spans="1:8">
      <c r="A452" s="137">
        <v>2</v>
      </c>
      <c r="D452" s="3" t="s">
        <v>2614</v>
      </c>
      <c r="E452" s="3" t="s">
        <v>2163</v>
      </c>
      <c r="F452" s="3" t="s">
        <v>2666</v>
      </c>
      <c r="G452" s="1">
        <v>1</v>
      </c>
      <c r="H452" s="3" t="str">
        <f t="shared" si="11"/>
        <v xml:space="preserve">  &lt;File Name="avatar21" Path="Garden/View/avatar21" Type="Image" Enable="1" /&gt;</v>
      </c>
    </row>
    <row r="453" spans="1:8">
      <c r="A453" s="137">
        <v>2</v>
      </c>
      <c r="D453" s="3" t="s">
        <v>2615</v>
      </c>
      <c r="E453" s="3" t="s">
        <v>2163</v>
      </c>
      <c r="F453" s="3" t="s">
        <v>2666</v>
      </c>
      <c r="G453" s="1">
        <v>1</v>
      </c>
      <c r="H453" s="3" t="str">
        <f t="shared" ref="H453:H517" si="13">IF(A453=1,"&lt;Module Name="""&amp;B453&amp;""" Desc="""&amp;C453&amp;"""&gt;",IF(A453=2,"  &lt;File Name="""&amp;D453&amp;""" Path="""&amp;F453&amp;D453&amp;""" Type="""&amp;E453&amp;""" Enable="""&amp;G453&amp;""" /&gt;",IF(A453=3,"&lt;/Module&gt;","")))</f>
        <v xml:space="preserve">  &lt;File Name="avatar22" Path="Garden/View/avatar22" Type="Image" Enable="1" /&gt;</v>
      </c>
    </row>
    <row r="454" spans="1:8">
      <c r="A454" s="137">
        <v>2</v>
      </c>
      <c r="D454" s="3" t="s">
        <v>2616</v>
      </c>
      <c r="E454" s="3" t="s">
        <v>2163</v>
      </c>
      <c r="F454" s="3" t="s">
        <v>2666</v>
      </c>
      <c r="G454" s="1">
        <v>1</v>
      </c>
      <c r="H454" s="3" t="str">
        <f t="shared" si="13"/>
        <v xml:space="preserve">  &lt;File Name="avatar23" Path="Garden/View/avatar23" Type="Image" Enable="1" /&gt;</v>
      </c>
    </row>
    <row r="455" spans="1:8">
      <c r="A455" s="137">
        <v>2</v>
      </c>
      <c r="D455" s="3" t="s">
        <v>2617</v>
      </c>
      <c r="E455" s="3" t="s">
        <v>2163</v>
      </c>
      <c r="F455" s="3" t="s">
        <v>2666</v>
      </c>
      <c r="G455" s="1">
        <v>1</v>
      </c>
      <c r="H455" s="3" t="str">
        <f t="shared" si="13"/>
        <v xml:space="preserve">  &lt;File Name="avatar24" Path="Garden/View/avatar24" Type="Image" Enable="1" /&gt;</v>
      </c>
    </row>
    <row r="456" spans="1:8">
      <c r="A456" s="137">
        <v>2</v>
      </c>
      <c r="D456" s="3" t="s">
        <v>2376</v>
      </c>
      <c r="E456" s="3" t="s">
        <v>2163</v>
      </c>
      <c r="F456" s="3" t="s">
        <v>2666</v>
      </c>
      <c r="G456" s="1">
        <v>1</v>
      </c>
      <c r="H456" s="3" t="str">
        <f t="shared" si="13"/>
        <v xml:space="preserve">  &lt;File Name="avatard" Path="Garden/View/avatard" Type="Image" Enable="1" /&gt;</v>
      </c>
    </row>
    <row r="457" spans="1:8">
      <c r="A457" s="137">
        <v>2</v>
      </c>
      <c r="D457" s="3" t="s">
        <v>2377</v>
      </c>
      <c r="E457" s="3" t="s">
        <v>2163</v>
      </c>
      <c r="F457" s="3" t="s">
        <v>2666</v>
      </c>
      <c r="G457" s="1">
        <v>1</v>
      </c>
      <c r="H457" s="3" t="str">
        <f t="shared" si="13"/>
        <v xml:space="preserve">  &lt;File Name="avatarn" Path="Garden/View/avatarn" Type="Image" Enable="1" /&gt;</v>
      </c>
    </row>
    <row r="458" spans="1:8">
      <c r="A458" s="137">
        <v>2</v>
      </c>
      <c r="D458" s="3" t="s">
        <v>2378</v>
      </c>
      <c r="E458" s="3" t="s">
        <v>2163</v>
      </c>
      <c r="F458" s="3" t="s">
        <v>2666</v>
      </c>
      <c r="G458" s="1">
        <v>1</v>
      </c>
      <c r="H458" s="3" t="str">
        <f t="shared" si="13"/>
        <v xml:space="preserve">  &lt;File Name="avatarp" Path="Garden/View/avatarp" Type="Image" Enable="1" /&gt;</v>
      </c>
    </row>
    <row r="459" spans="1:8">
      <c r="A459" s="137">
        <v>2</v>
      </c>
      <c r="D459" s="3" t="s">
        <v>2379</v>
      </c>
      <c r="E459" s="3" t="s">
        <v>2163</v>
      </c>
      <c r="F459" s="3" t="s">
        <v>2666</v>
      </c>
      <c r="G459" s="1">
        <v>1</v>
      </c>
      <c r="H459" s="3" t="str">
        <f t="shared" si="13"/>
        <v xml:space="preserve">  &lt;File Name="avatars" Path="Garden/View/avatars" Type="Image" Enable="1" /&gt;</v>
      </c>
    </row>
    <row r="460" spans="1:8">
      <c r="A460" s="137">
        <v>2</v>
      </c>
      <c r="D460" s="3" t="s">
        <v>2494</v>
      </c>
      <c r="E460" s="3" t="s">
        <v>2163</v>
      </c>
      <c r="F460" s="3" t="s">
        <v>2666</v>
      </c>
      <c r="G460" s="1">
        <v>1</v>
      </c>
      <c r="H460" s="3" t="str">
        <f t="shared" si="13"/>
        <v xml:space="preserve">  &lt;File Name="avatar_default" Path="Garden/View/avatar_default" Type="Image" Enable="1" /&gt;</v>
      </c>
    </row>
    <row r="461" spans="1:8">
      <c r="A461" s="137">
        <v>2</v>
      </c>
      <c r="D461" s="3" t="s">
        <v>2276</v>
      </c>
      <c r="E461" s="3" t="s">
        <v>2163</v>
      </c>
      <c r="F461" s="3" t="s">
        <v>2666</v>
      </c>
      <c r="G461" s="1">
        <v>1</v>
      </c>
      <c r="H461" s="3" t="str">
        <f t="shared" si="13"/>
        <v xml:space="preserve">  &lt;File Name="bar01" Path="Garden/View/bar01" Type="Image" Enable="1" /&gt;</v>
      </c>
    </row>
    <row r="462" spans="1:8">
      <c r="A462" s="137">
        <v>2</v>
      </c>
      <c r="D462" s="3" t="s">
        <v>2668</v>
      </c>
      <c r="E462" s="3" t="s">
        <v>2163</v>
      </c>
      <c r="F462" s="3" t="s">
        <v>2666</v>
      </c>
      <c r="G462" s="1">
        <v>1</v>
      </c>
      <c r="H462" s="3" t="str">
        <f t="shared" si="13"/>
        <v xml:space="preserve">  &lt;File Name="bar02" Path="Garden/View/bar02" Type="Image" Enable="1" /&gt;</v>
      </c>
    </row>
    <row r="463" spans="1:8">
      <c r="A463" s="137">
        <v>2</v>
      </c>
      <c r="D463" s="3" t="s">
        <v>2721</v>
      </c>
      <c r="E463" s="3" t="s">
        <v>2163</v>
      </c>
      <c r="F463" s="3" t="s">
        <v>2666</v>
      </c>
      <c r="G463" s="1">
        <v>1</v>
      </c>
      <c r="H463" s="3" t="str">
        <f t="shared" si="13"/>
        <v xml:space="preserve">  &lt;File Name="basket" Path="Garden/View/basket" Type="Image" Enable="1" /&gt;</v>
      </c>
    </row>
    <row r="464" spans="1:8">
      <c r="A464" s="137">
        <v>2</v>
      </c>
      <c r="D464" s="3" t="s">
        <v>2669</v>
      </c>
      <c r="E464" s="3" t="s">
        <v>2163</v>
      </c>
      <c r="F464" s="3" t="s">
        <v>2666</v>
      </c>
      <c r="G464" s="1">
        <v>1</v>
      </c>
      <c r="H464" s="3" t="str">
        <f t="shared" si="13"/>
        <v xml:space="preserve">  &lt;File Name="board" Path="Garden/View/board" Type="Image" Enable="1" /&gt;</v>
      </c>
    </row>
    <row r="465" spans="1:8">
      <c r="A465" s="137">
        <v>2</v>
      </c>
      <c r="D465" s="3" t="s">
        <v>2772</v>
      </c>
      <c r="E465" s="3" t="s">
        <v>2163</v>
      </c>
      <c r="F465" s="3" t="s">
        <v>2666</v>
      </c>
      <c r="G465" s="1">
        <v>1</v>
      </c>
      <c r="H465" s="3" t="str">
        <f t="shared" si="13"/>
        <v xml:space="preserve">  &lt;File Name="boarddark_bg" Path="Garden/View/boarddark_bg" Type="Image" Enable="1" /&gt;</v>
      </c>
    </row>
    <row r="466" spans="1:8">
      <c r="A466" s="137">
        <v>2</v>
      </c>
      <c r="D466" s="3" t="s">
        <v>2770</v>
      </c>
      <c r="E466" s="3" t="s">
        <v>2163</v>
      </c>
      <c r="F466" s="3" t="s">
        <v>2666</v>
      </c>
      <c r="G466" s="1">
        <v>1</v>
      </c>
      <c r="H466" s="3" t="str">
        <f t="shared" ref="H466" si="14">IF(A466=1,"&lt;Module Name="""&amp;B466&amp;""" Desc="""&amp;C466&amp;"""&gt;",IF(A466=2,"  &lt;File Name="""&amp;D466&amp;""" Path="""&amp;F466&amp;D466&amp;""" Type="""&amp;E466&amp;""" Enable="""&amp;G466&amp;""" /&gt;",IF(A466=3,"&lt;/Module&gt;","")))</f>
        <v xml:space="preserve">  &lt;File Name="board_bg" Path="Garden/View/board_bg" Type="Image" Enable="1" /&gt;</v>
      </c>
    </row>
    <row r="467" spans="1:8">
      <c r="A467" s="137">
        <v>2</v>
      </c>
      <c r="D467" s="3" t="s">
        <v>2195</v>
      </c>
      <c r="E467" s="3" t="s">
        <v>2163</v>
      </c>
      <c r="F467" s="3" t="s">
        <v>2666</v>
      </c>
      <c r="G467" s="1">
        <v>1</v>
      </c>
      <c r="H467" s="3" t="str">
        <f t="shared" si="13"/>
        <v xml:space="preserve">  &lt;File Name="board_left" Path="Garden/View/board_left" Type="Image" Enable="1" /&gt;</v>
      </c>
    </row>
    <row r="468" spans="1:8">
      <c r="A468" s="137">
        <v>2</v>
      </c>
      <c r="D468" s="3" t="s">
        <v>2196</v>
      </c>
      <c r="E468" s="3" t="s">
        <v>2163</v>
      </c>
      <c r="F468" s="3" t="s">
        <v>2666</v>
      </c>
      <c r="G468" s="1">
        <v>1</v>
      </c>
      <c r="H468" s="3" t="str">
        <f t="shared" si="13"/>
        <v xml:space="preserve">  &lt;File Name="board_left_light" Path="Garden/View/board_left_light" Type="Image" Enable="1" /&gt;</v>
      </c>
    </row>
    <row r="469" spans="1:8">
      <c r="A469" s="137">
        <v>2</v>
      </c>
      <c r="D469" s="3" t="s">
        <v>2773</v>
      </c>
      <c r="E469" s="3" t="s">
        <v>2163</v>
      </c>
      <c r="F469" s="3" t="s">
        <v>2666</v>
      </c>
      <c r="G469" s="1">
        <v>1</v>
      </c>
      <c r="H469" s="3" t="str">
        <f t="shared" si="13"/>
        <v xml:space="preserve">  &lt;File Name="bubble" Path="Garden/View/bubble" Type="Image" Enable="1" /&gt;</v>
      </c>
    </row>
    <row r="470" spans="1:8">
      <c r="A470" s="137">
        <v>2</v>
      </c>
      <c r="D470" s="3" t="s">
        <v>2747</v>
      </c>
      <c r="E470" s="3" t="s">
        <v>2163</v>
      </c>
      <c r="F470" s="3" t="s">
        <v>2666</v>
      </c>
      <c r="G470" s="1">
        <v>1</v>
      </c>
      <c r="H470" s="3" t="str">
        <f t="shared" si="13"/>
        <v xml:space="preserve">  &lt;File Name="cancel_light" Path="Garden/View/cancel_light" Type="Image" Enable="1" /&gt;</v>
      </c>
    </row>
    <row r="471" spans="1:8">
      <c r="A471" s="137">
        <v>2</v>
      </c>
      <c r="D471" s="3" t="s">
        <v>2748</v>
      </c>
      <c r="E471" s="3" t="s">
        <v>2163</v>
      </c>
      <c r="F471" s="3" t="s">
        <v>2666</v>
      </c>
      <c r="G471" s="1">
        <v>1</v>
      </c>
      <c r="H471" s="3" t="str">
        <f t="shared" si="13"/>
        <v xml:space="preserve">  &lt;File Name="cancel_normal" Path="Garden/View/cancel_normal" Type="Image" Enable="1" /&gt;</v>
      </c>
    </row>
    <row r="472" spans="1:8">
      <c r="A472" s="137">
        <v>2</v>
      </c>
      <c r="D472" s="3" t="s">
        <v>2166</v>
      </c>
      <c r="E472" s="3" t="s">
        <v>2163</v>
      </c>
      <c r="F472" s="3" t="s">
        <v>2666</v>
      </c>
      <c r="G472" s="1">
        <v>1</v>
      </c>
      <c r="H472" s="3" t="str">
        <f t="shared" si="13"/>
        <v xml:space="preserve">  &lt;File Name="clock" Path="Garden/View/clock" Type="Image" Enable="1" /&gt;</v>
      </c>
    </row>
    <row r="473" spans="1:8">
      <c r="A473" s="137">
        <v>2</v>
      </c>
      <c r="D473" s="3" t="s">
        <v>2778</v>
      </c>
      <c r="E473" s="3" t="s">
        <v>2163</v>
      </c>
      <c r="F473" s="3" t="s">
        <v>2666</v>
      </c>
      <c r="G473" s="1">
        <v>1</v>
      </c>
      <c r="H473" s="3" t="str">
        <f t="shared" si="13"/>
        <v xml:space="preserve">  &lt;File Name="clock_big" Path="Garden/View/clock_big" Type="Image" Enable="1" /&gt;</v>
      </c>
    </row>
    <row r="474" spans="1:8">
      <c r="A474" s="137">
        <v>2</v>
      </c>
      <c r="D474" s="3" t="s">
        <v>1255</v>
      </c>
      <c r="E474" s="3" t="s">
        <v>2163</v>
      </c>
      <c r="F474" s="3" t="s">
        <v>2666</v>
      </c>
      <c r="G474" s="1">
        <v>1</v>
      </c>
      <c r="H474" s="3" t="str">
        <f t="shared" si="13"/>
        <v xml:space="preserve">  &lt;File Name="coin" Path="Garden/View/coin" Type="Image" Enable="1" /&gt;</v>
      </c>
    </row>
    <row r="475" spans="1:8">
      <c r="A475" s="137">
        <v>2</v>
      </c>
      <c r="D475" s="3" t="s">
        <v>2168</v>
      </c>
      <c r="E475" s="3" t="s">
        <v>2163</v>
      </c>
      <c r="F475" s="3" t="s">
        <v>2666</v>
      </c>
      <c r="G475" s="1">
        <v>1</v>
      </c>
      <c r="H475" s="3" t="str">
        <f t="shared" si="13"/>
        <v xml:space="preserve">  &lt;File Name="coin_bg" Path="Garden/View/coin_bg" Type="Image" Enable="1" /&gt;</v>
      </c>
    </row>
    <row r="476" spans="1:8">
      <c r="A476" s="137">
        <v>2</v>
      </c>
      <c r="D476" s="3" t="s">
        <v>2170</v>
      </c>
      <c r="E476" s="3" t="s">
        <v>2163</v>
      </c>
      <c r="F476" s="3" t="s">
        <v>2666</v>
      </c>
      <c r="G476" s="1">
        <v>1</v>
      </c>
      <c r="H476" s="3" t="str">
        <f t="shared" si="13"/>
        <v xml:space="preserve">  &lt;File Name="disable" Path="Garden/View/disable" Type="Image" Enable="1" /&gt;</v>
      </c>
    </row>
    <row r="477" spans="1:8">
      <c r="A477" s="137">
        <v>2</v>
      </c>
      <c r="D477" s="3" t="s">
        <v>2501</v>
      </c>
      <c r="E477" s="3" t="s">
        <v>2163</v>
      </c>
      <c r="F477" s="3" t="s">
        <v>2666</v>
      </c>
      <c r="G477" s="1">
        <v>1</v>
      </c>
      <c r="H477" s="3" t="str">
        <f t="shared" si="13"/>
        <v xml:space="preserve">  &lt;File Name="drink_remind" Path="Garden/View/drink_remind" Type="Image" Enable="1" /&gt;</v>
      </c>
    </row>
    <row r="478" spans="1:8">
      <c r="A478" s="137">
        <v>2</v>
      </c>
      <c r="D478" s="3" t="s">
        <v>2749</v>
      </c>
      <c r="E478" s="3" t="s">
        <v>2163</v>
      </c>
      <c r="F478" s="3" t="s">
        <v>2666</v>
      </c>
      <c r="G478" s="1">
        <v>1</v>
      </c>
      <c r="H478" s="3" t="str">
        <f t="shared" si="13"/>
        <v xml:space="preserve">  &lt;File Name="EXP" Path="Garden/View/EXP" Type="Image" Enable="1" /&gt;</v>
      </c>
    </row>
    <row r="479" spans="1:8">
      <c r="A479" s="137">
        <v>2</v>
      </c>
      <c r="D479" s="3" t="s">
        <v>2670</v>
      </c>
      <c r="E479" s="3" t="s">
        <v>2163</v>
      </c>
      <c r="F479" s="3" t="s">
        <v>2666</v>
      </c>
      <c r="G479" s="1">
        <v>1</v>
      </c>
      <c r="H479" s="3" t="str">
        <f t="shared" si="13"/>
        <v xml:space="preserve">  &lt;File Name="friend_bg" Path="Garden/View/friend_bg" Type="Image" Enable="1" /&gt;</v>
      </c>
    </row>
    <row r="480" spans="1:8">
      <c r="A480" s="137">
        <v>2</v>
      </c>
      <c r="D480" s="3" t="s">
        <v>2671</v>
      </c>
      <c r="E480" s="3" t="s">
        <v>2163</v>
      </c>
      <c r="F480" s="3" t="s">
        <v>2666</v>
      </c>
      <c r="G480" s="1">
        <v>1</v>
      </c>
      <c r="H480" s="3" t="str">
        <f t="shared" si="13"/>
        <v xml:space="preserve">  &lt;File Name="friend_big" Path="Garden/View/friend_big" Type="Image" Enable="1" /&gt;</v>
      </c>
    </row>
    <row r="481" spans="1:8">
      <c r="A481" s="137">
        <v>2</v>
      </c>
      <c r="D481" s="3" t="s">
        <v>2672</v>
      </c>
      <c r="E481" s="3" t="s">
        <v>2163</v>
      </c>
      <c r="F481" s="3" t="s">
        <v>2666</v>
      </c>
      <c r="G481" s="1">
        <v>1</v>
      </c>
      <c r="H481" s="3" t="str">
        <f t="shared" si="13"/>
        <v xml:space="preserve">  &lt;File Name="friend_small" Path="Garden/View/friend_small" Type="Image" Enable="1" /&gt;</v>
      </c>
    </row>
    <row r="482" spans="1:8">
      <c r="A482" s="137">
        <v>2</v>
      </c>
      <c r="D482" s="3" t="s">
        <v>2722</v>
      </c>
      <c r="E482" s="3" t="s">
        <v>2163</v>
      </c>
      <c r="F482" s="3" t="s">
        <v>2666</v>
      </c>
      <c r="G482" s="1">
        <v>1</v>
      </c>
      <c r="H482" s="3" t="str">
        <f t="shared" si="13"/>
        <v xml:space="preserve">  &lt;File Name="grey_mask" Path="Garden/View/grey_mask" Type="Image" Enable="1" /&gt;</v>
      </c>
    </row>
    <row r="483" spans="1:8">
      <c r="A483" s="137">
        <v>2</v>
      </c>
      <c r="D483" s="3" t="s">
        <v>909</v>
      </c>
      <c r="E483" s="3" t="s">
        <v>2163</v>
      </c>
      <c r="F483" s="3" t="s">
        <v>2666</v>
      </c>
      <c r="G483" s="1">
        <v>1</v>
      </c>
      <c r="H483" s="3" t="str">
        <f t="shared" si="13"/>
        <v xml:space="preserve">  &lt;File Name="halo" Path="Garden/View/halo" Type="Image" Enable="1" /&gt;</v>
      </c>
    </row>
    <row r="484" spans="1:8">
      <c r="A484" s="137">
        <v>2</v>
      </c>
      <c r="D484" s="3" t="s">
        <v>2673</v>
      </c>
      <c r="E484" s="3" t="s">
        <v>2163</v>
      </c>
      <c r="F484" s="3" t="s">
        <v>2666</v>
      </c>
      <c r="G484" s="1">
        <v>1</v>
      </c>
      <c r="H484" s="3" t="str">
        <f t="shared" si="13"/>
        <v xml:space="preserve">  &lt;File Name="like" Path="Garden/View/like" Type="Image" Enable="1" /&gt;</v>
      </c>
    </row>
    <row r="485" spans="1:8">
      <c r="A485" s="137">
        <v>2</v>
      </c>
      <c r="D485" s="3" t="s">
        <v>2173</v>
      </c>
      <c r="E485" s="3" t="s">
        <v>2163</v>
      </c>
      <c r="F485" s="3" t="s">
        <v>2666</v>
      </c>
      <c r="G485" s="1">
        <v>1</v>
      </c>
      <c r="H485" s="3" t="str">
        <f t="shared" si="13"/>
        <v xml:space="preserve">  &lt;File Name="limited_CHS" Path="Garden/View/limited_CHS" Type="Image" Enable="1" /&gt;</v>
      </c>
    </row>
    <row r="486" spans="1:8">
      <c r="A486" s="137">
        <v>2</v>
      </c>
      <c r="D486" s="3" t="s">
        <v>2176</v>
      </c>
      <c r="E486" s="3" t="s">
        <v>2163</v>
      </c>
      <c r="F486" s="3" t="s">
        <v>2666</v>
      </c>
      <c r="G486" s="1">
        <v>1</v>
      </c>
      <c r="H486" s="3" t="str">
        <f t="shared" si="13"/>
        <v xml:space="preserve">  &lt;File Name="limited_CHT" Path="Garden/View/limited_CHT" Type="Image" Enable="1" /&gt;</v>
      </c>
    </row>
    <row r="487" spans="1:8">
      <c r="A487" s="137">
        <v>2</v>
      </c>
      <c r="D487" s="3" t="s">
        <v>2177</v>
      </c>
      <c r="E487" s="3" t="s">
        <v>2163</v>
      </c>
      <c r="F487" s="3" t="s">
        <v>2666</v>
      </c>
      <c r="G487" s="1">
        <v>1</v>
      </c>
      <c r="H487" s="3" t="str">
        <f t="shared" si="13"/>
        <v xml:space="preserve">  &lt;File Name="limited_EN" Path="Garden/View/limited_EN" Type="Image" Enable="1" /&gt;</v>
      </c>
    </row>
    <row r="488" spans="1:8">
      <c r="A488" s="137">
        <v>2</v>
      </c>
      <c r="D488" s="3" t="s">
        <v>2178</v>
      </c>
      <c r="E488" s="3" t="s">
        <v>2163</v>
      </c>
      <c r="F488" s="3" t="s">
        <v>2666</v>
      </c>
      <c r="G488" s="1">
        <v>1</v>
      </c>
      <c r="H488" s="3" t="str">
        <f t="shared" si="13"/>
        <v xml:space="preserve">  &lt;File Name="limited_JP" Path="Garden/View/limited_JP" Type="Image" Enable="1" /&gt;</v>
      </c>
    </row>
    <row r="489" spans="1:8">
      <c r="A489" s="137">
        <v>2</v>
      </c>
      <c r="D489" s="3" t="s">
        <v>2392</v>
      </c>
      <c r="E489" s="3" t="s">
        <v>2163</v>
      </c>
      <c r="F489" s="3" t="s">
        <v>2666</v>
      </c>
      <c r="G489" s="1">
        <v>1</v>
      </c>
      <c r="H489" s="3" t="str">
        <f t="shared" si="13"/>
        <v xml:space="preserve">  &lt;File Name="lv_bg" Path="Garden/View/lv_bg" Type="Image" Enable="1" /&gt;</v>
      </c>
    </row>
    <row r="490" spans="1:8">
      <c r="A490" s="137">
        <v>2</v>
      </c>
      <c r="D490" s="3" t="s">
        <v>2180</v>
      </c>
      <c r="E490" s="3" t="s">
        <v>2163</v>
      </c>
      <c r="F490" s="3" t="s">
        <v>2666</v>
      </c>
      <c r="G490" s="1">
        <v>1</v>
      </c>
      <c r="H490" s="3" t="str">
        <f t="shared" si="13"/>
        <v xml:space="preserve">  &lt;File Name="needcoin" Path="Garden/View/needcoin" Type="Image" Enable="1" /&gt;</v>
      </c>
    </row>
    <row r="491" spans="1:8">
      <c r="A491" s="137">
        <v>2</v>
      </c>
      <c r="D491" s="3" t="s">
        <v>2181</v>
      </c>
      <c r="E491" s="3" t="s">
        <v>2163</v>
      </c>
      <c r="F491" s="3" t="s">
        <v>2666</v>
      </c>
      <c r="G491" s="1">
        <v>1</v>
      </c>
      <c r="H491" s="3" t="str">
        <f t="shared" si="13"/>
        <v xml:space="preserve">  &lt;File Name="net_no" Path="Garden/View/net_no" Type="Image" Enable="1" /&gt;</v>
      </c>
    </row>
    <row r="492" spans="1:8">
      <c r="A492" s="137">
        <v>2</v>
      </c>
      <c r="D492" s="3" t="s">
        <v>2182</v>
      </c>
      <c r="E492" s="3" t="s">
        <v>2163</v>
      </c>
      <c r="F492" s="3" t="s">
        <v>2666</v>
      </c>
      <c r="G492" s="1">
        <v>1</v>
      </c>
      <c r="H492" s="3" t="str">
        <f t="shared" si="13"/>
        <v xml:space="preserve">  &lt;File Name="nocoin" Path="Garden/View/nocoin" Type="Image" Enable="1" /&gt;</v>
      </c>
    </row>
    <row r="493" spans="1:8">
      <c r="A493" s="137">
        <v>2</v>
      </c>
      <c r="D493" s="3" t="s">
        <v>2750</v>
      </c>
      <c r="E493" s="3" t="s">
        <v>2163</v>
      </c>
      <c r="F493" s="3" t="s">
        <v>2666</v>
      </c>
      <c r="G493" s="1">
        <v>1</v>
      </c>
      <c r="H493" s="3" t="str">
        <f t="shared" si="13"/>
        <v xml:space="preserve">  &lt;File Name="ok_light" Path="Garden/View/ok_light" Type="Image" Enable="1" /&gt;</v>
      </c>
    </row>
    <row r="494" spans="1:8">
      <c r="A494" s="137">
        <v>2</v>
      </c>
      <c r="D494" s="3" t="s">
        <v>2751</v>
      </c>
      <c r="E494" s="3" t="s">
        <v>2163</v>
      </c>
      <c r="F494" s="3" t="s">
        <v>2666</v>
      </c>
      <c r="G494" s="1">
        <v>1</v>
      </c>
      <c r="H494" s="3" t="str">
        <f t="shared" si="13"/>
        <v xml:space="preserve">  &lt;File Name="ok_normal" Path="Garden/View/ok_normal" Type="Image" Enable="1" /&gt;</v>
      </c>
    </row>
    <row r="495" spans="1:8">
      <c r="A495" s="137">
        <v>2</v>
      </c>
      <c r="D495" s="3" t="s">
        <v>2396</v>
      </c>
      <c r="E495" s="3" t="s">
        <v>2163</v>
      </c>
      <c r="F495" s="3" t="s">
        <v>2666</v>
      </c>
      <c r="G495" s="1">
        <v>1</v>
      </c>
      <c r="H495" s="3" t="str">
        <f t="shared" si="13"/>
        <v xml:space="preserve">  &lt;File Name="Picture_frame" Path="Garden/View/Picture_frame" Type="Image" Enable="1" /&gt;</v>
      </c>
    </row>
    <row r="496" spans="1:8">
      <c r="A496" s="137">
        <v>2</v>
      </c>
      <c r="D496" s="3" t="s">
        <v>2674</v>
      </c>
      <c r="E496" s="3" t="s">
        <v>2163</v>
      </c>
      <c r="F496" s="3" t="s">
        <v>2666</v>
      </c>
      <c r="G496" s="1">
        <v>1</v>
      </c>
      <c r="H496" s="3" t="str">
        <f t="shared" si="13"/>
        <v xml:space="preserve">  &lt;File Name="pitch_on" Path="Garden/View/pitch_on" Type="Image" Enable="1" /&gt;</v>
      </c>
    </row>
    <row r="497" spans="1:8">
      <c r="A497" s="137">
        <v>2</v>
      </c>
      <c r="D497" s="3" t="s">
        <v>2185</v>
      </c>
      <c r="E497" s="3" t="s">
        <v>2163</v>
      </c>
      <c r="F497" s="3" t="s">
        <v>2666</v>
      </c>
      <c r="G497" s="1">
        <v>1</v>
      </c>
      <c r="H497" s="3" t="str">
        <f t="shared" si="13"/>
        <v xml:space="preserve">  &lt;File Name="red_dot" Path="Garden/View/red_dot" Type="Image" Enable="1" /&gt;</v>
      </c>
    </row>
    <row r="498" spans="1:8">
      <c r="A498" s="137">
        <v>2</v>
      </c>
      <c r="D498" s="3" t="s">
        <v>2199</v>
      </c>
      <c r="E498" s="3" t="s">
        <v>2163</v>
      </c>
      <c r="F498" s="3" t="s">
        <v>2666</v>
      </c>
      <c r="G498" s="1">
        <v>1</v>
      </c>
      <c r="H498" s="3" t="str">
        <f t="shared" si="13"/>
        <v xml:space="preserve">  &lt;File Name="return_big" Path="Garden/View/return_big" Type="Image" Enable="1" /&gt;</v>
      </c>
    </row>
    <row r="499" spans="1:8">
      <c r="A499" s="137">
        <v>2</v>
      </c>
      <c r="D499" s="3" t="s">
        <v>2200</v>
      </c>
      <c r="E499" s="3" t="s">
        <v>2163</v>
      </c>
      <c r="F499" s="3" t="s">
        <v>2666</v>
      </c>
      <c r="G499" s="1">
        <v>1</v>
      </c>
      <c r="H499" s="3" t="str">
        <f t="shared" si="13"/>
        <v xml:space="preserve">  &lt;File Name="return_small" Path="Garden/View/return_small" Type="Image" Enable="1" /&gt;</v>
      </c>
    </row>
    <row r="500" spans="1:8">
      <c r="A500" s="137">
        <v>2</v>
      </c>
      <c r="D500" s="3" t="s">
        <v>2675</v>
      </c>
      <c r="E500" s="3" t="s">
        <v>2163</v>
      </c>
      <c r="F500" s="3" t="s">
        <v>2666</v>
      </c>
      <c r="G500" s="1">
        <v>1</v>
      </c>
      <c r="H500" s="3" t="str">
        <f t="shared" si="13"/>
        <v xml:space="preserve">  &lt;File Name="seed_big" Path="Garden/View/seed_big" Type="Image" Enable="1" /&gt;</v>
      </c>
    </row>
    <row r="501" spans="1:8">
      <c r="A501" s="137">
        <v>2</v>
      </c>
      <c r="D501" s="3" t="s">
        <v>2739</v>
      </c>
      <c r="E501" s="3" t="s">
        <v>2163</v>
      </c>
      <c r="F501" s="3" t="s">
        <v>2666</v>
      </c>
      <c r="G501" s="1">
        <v>1</v>
      </c>
      <c r="H501" s="3" t="str">
        <f t="shared" si="13"/>
        <v xml:space="preserve">  &lt;File Name="seed_panel" Path="Garden/View/seed_panel" Type="Image" Enable="1" /&gt;</v>
      </c>
    </row>
    <row r="502" spans="1:8">
      <c r="A502" s="137">
        <v>2</v>
      </c>
      <c r="D502" s="3" t="s">
        <v>2676</v>
      </c>
      <c r="E502" s="3" t="s">
        <v>2163</v>
      </c>
      <c r="F502" s="3" t="s">
        <v>2666</v>
      </c>
      <c r="G502" s="1">
        <v>1</v>
      </c>
      <c r="H502" s="3" t="str">
        <f t="shared" si="13"/>
        <v xml:space="preserve">  &lt;File Name="seed_small" Path="Garden/View/seed_small" Type="Image" Enable="1" /&gt;</v>
      </c>
    </row>
    <row r="503" spans="1:8">
      <c r="A503" s="137">
        <v>2</v>
      </c>
      <c r="D503" s="3" t="s">
        <v>2723</v>
      </c>
      <c r="E503" s="3" t="s">
        <v>2163</v>
      </c>
      <c r="F503" s="3" t="s">
        <v>2666</v>
      </c>
      <c r="G503" s="1">
        <v>1</v>
      </c>
      <c r="H503" s="3" t="str">
        <f t="shared" si="13"/>
        <v xml:space="preserve">  &lt;File Name="shovel" Path="Garden/View/shovel" Type="Image" Enable="1" /&gt;</v>
      </c>
    </row>
    <row r="504" spans="1:8">
      <c r="A504" s="137">
        <v>2</v>
      </c>
      <c r="D504" s="3" t="s">
        <v>2187</v>
      </c>
      <c r="E504" s="3" t="s">
        <v>2163</v>
      </c>
      <c r="F504" s="3" t="s">
        <v>2666</v>
      </c>
      <c r="G504" s="1">
        <v>1</v>
      </c>
      <c r="H504" s="3" t="str">
        <f t="shared" si="13"/>
        <v xml:space="preserve">  &lt;File Name="special_label_activity 1" Path="Garden/View/special_label_activity 1" Type="Image" Enable="1" /&gt;</v>
      </c>
    </row>
    <row r="505" spans="1:8">
      <c r="A505" s="137">
        <v>2</v>
      </c>
      <c r="D505" s="3" t="s">
        <v>2696</v>
      </c>
      <c r="E505" s="3" t="s">
        <v>2163</v>
      </c>
      <c r="F505" s="3" t="s">
        <v>2666</v>
      </c>
      <c r="G505" s="1">
        <v>1</v>
      </c>
      <c r="H505" s="3" t="str">
        <f t="shared" si="13"/>
        <v xml:space="preserve">  &lt;File Name="steal" Path="Garden/View/steal" Type="Image" Enable="1" /&gt;</v>
      </c>
    </row>
    <row r="506" spans="1:8">
      <c r="A506" s="137">
        <v>2</v>
      </c>
      <c r="D506" s="3" t="s">
        <v>2292</v>
      </c>
      <c r="E506" s="3" t="s">
        <v>2163</v>
      </c>
      <c r="F506" s="3" t="s">
        <v>2666</v>
      </c>
      <c r="G506" s="1">
        <v>1</v>
      </c>
      <c r="H506" s="3" t="str">
        <f t="shared" si="13"/>
        <v xml:space="preserve">  &lt;File Name="tag" Path="Garden/View/tag" Type="Image" Enable="1" /&gt;</v>
      </c>
    </row>
    <row r="507" spans="1:8">
      <c r="A507" s="137">
        <v>2</v>
      </c>
      <c r="D507" s="3" t="s">
        <v>2677</v>
      </c>
      <c r="E507" s="3" t="s">
        <v>2163</v>
      </c>
      <c r="F507" s="3" t="s">
        <v>2666</v>
      </c>
      <c r="G507" s="1">
        <v>1</v>
      </c>
      <c r="H507" s="3" t="str">
        <f t="shared" si="13"/>
        <v xml:space="preserve">  &lt;File Name="time" Path="Garden/View/time" Type="Image" Enable="1" /&gt;</v>
      </c>
    </row>
    <row r="508" spans="1:8">
      <c r="A508" s="137">
        <v>2</v>
      </c>
      <c r="D508" s="3" t="s">
        <v>2188</v>
      </c>
      <c r="E508" s="3" t="s">
        <v>2163</v>
      </c>
      <c r="F508" s="3" t="s">
        <v>2666</v>
      </c>
      <c r="G508" s="1">
        <v>1</v>
      </c>
      <c r="H508" s="3" t="str">
        <f t="shared" si="13"/>
        <v xml:space="preserve">  &lt;File Name="Tips_bg" Path="Garden/View/Tips_bg" Type="Image" Enable="1" /&gt;</v>
      </c>
    </row>
    <row r="509" spans="1:8">
      <c r="A509" s="137">
        <v>2</v>
      </c>
      <c r="D509" s="3" t="s">
        <v>2678</v>
      </c>
      <c r="E509" s="3" t="s">
        <v>2163</v>
      </c>
      <c r="F509" s="3" t="s">
        <v>2666</v>
      </c>
      <c r="G509" s="1">
        <v>1</v>
      </c>
      <c r="H509" s="3" t="str">
        <f t="shared" si="13"/>
        <v xml:space="preserve">  &lt;File Name="tips_board" Path="Garden/View/tips_board" Type="Image" Enable="1" /&gt;</v>
      </c>
    </row>
    <row r="510" spans="1:8">
      <c r="A510" s="137">
        <v>2</v>
      </c>
      <c r="D510" s="3" t="s">
        <v>2697</v>
      </c>
      <c r="E510" s="3" t="s">
        <v>2163</v>
      </c>
      <c r="F510" s="3" t="s">
        <v>2666</v>
      </c>
      <c r="G510" s="1">
        <v>1</v>
      </c>
      <c r="H510" s="3" t="str">
        <f t="shared" si="13"/>
        <v xml:space="preserve">  &lt;File Name="town_bg_morning" Path="Garden/View/town_bg_morning" Type="Image" Enable="1" /&gt;</v>
      </c>
    </row>
    <row r="511" spans="1:8">
      <c r="A511" s="137">
        <v>2</v>
      </c>
      <c r="D511" s="3" t="s">
        <v>2698</v>
      </c>
      <c r="E511" s="3" t="s">
        <v>2163</v>
      </c>
      <c r="F511" s="3" t="s">
        <v>2666</v>
      </c>
      <c r="G511" s="1">
        <v>1</v>
      </c>
      <c r="H511" s="3" t="str">
        <f t="shared" si="13"/>
        <v xml:space="preserve">  &lt;File Name="town_bg_night" Path="Garden/View/town_bg_night" Type="Image" Enable="1" /&gt;</v>
      </c>
    </row>
    <row r="512" spans="1:8">
      <c r="A512" s="137">
        <v>2</v>
      </c>
      <c r="D512" s="3" t="s">
        <v>2699</v>
      </c>
      <c r="E512" s="3" t="s">
        <v>2163</v>
      </c>
      <c r="F512" s="3" t="s">
        <v>2666</v>
      </c>
      <c r="G512" s="1">
        <v>1</v>
      </c>
      <c r="H512" s="3" t="str">
        <f t="shared" si="13"/>
        <v xml:space="preserve">  &lt;File Name="town_plantbg_1x2b" Path="Garden/View/town_plantbg_1x2b" Type="Image" Enable="1" /&gt;</v>
      </c>
    </row>
    <row r="513" spans="1:8">
      <c r="A513" s="137">
        <v>2</v>
      </c>
      <c r="D513" s="3" t="s">
        <v>2700</v>
      </c>
      <c r="E513" s="3" t="s">
        <v>2163</v>
      </c>
      <c r="F513" s="3" t="s">
        <v>2666</v>
      </c>
      <c r="G513" s="1">
        <v>1</v>
      </c>
      <c r="H513" s="3" t="str">
        <f t="shared" si="13"/>
        <v xml:space="preserve">  &lt;File Name="town_plantbg_1x2f" Path="Garden/View/town_plantbg_1x2f" Type="Image" Enable="1" /&gt;</v>
      </c>
    </row>
    <row r="514" spans="1:8">
      <c r="A514" s="137">
        <v>2</v>
      </c>
      <c r="D514" s="3" t="s">
        <v>2701</v>
      </c>
      <c r="E514" s="3" t="s">
        <v>2163</v>
      </c>
      <c r="F514" s="3" t="s">
        <v>2666</v>
      </c>
      <c r="G514" s="1">
        <v>1</v>
      </c>
      <c r="H514" s="3" t="str">
        <f t="shared" si="13"/>
        <v xml:space="preserve">  &lt;File Name="town_plantbg_2x2b" Path="Garden/View/town_plantbg_2x2b" Type="Image" Enable="1" /&gt;</v>
      </c>
    </row>
    <row r="515" spans="1:8">
      <c r="A515" s="137">
        <v>2</v>
      </c>
      <c r="D515" s="3" t="s">
        <v>2702</v>
      </c>
      <c r="E515" s="3" t="s">
        <v>2163</v>
      </c>
      <c r="F515" s="3" t="s">
        <v>2666</v>
      </c>
      <c r="G515" s="1">
        <v>1</v>
      </c>
      <c r="H515" s="3" t="str">
        <f t="shared" si="13"/>
        <v xml:space="preserve">  &lt;File Name="town_plantbg_2x2f" Path="Garden/View/town_plantbg_2x2f" Type="Image" Enable="1" /&gt;</v>
      </c>
    </row>
    <row r="516" spans="1:8">
      <c r="A516" s="137">
        <v>2</v>
      </c>
      <c r="D516" s="3" t="s">
        <v>2703</v>
      </c>
      <c r="E516" s="3" t="s">
        <v>2163</v>
      </c>
      <c r="F516" s="3" t="s">
        <v>2666</v>
      </c>
      <c r="G516" s="1">
        <v>1</v>
      </c>
      <c r="H516" s="3" t="str">
        <f t="shared" si="13"/>
        <v xml:space="preserve">  &lt;File Name="town_plantbg_3x3b" Path="Garden/View/town_plantbg_3x3b" Type="Image" Enable="1" /&gt;</v>
      </c>
    </row>
    <row r="517" spans="1:8">
      <c r="A517" s="137">
        <v>2</v>
      </c>
      <c r="D517" s="3" t="s">
        <v>2704</v>
      </c>
      <c r="E517" s="3" t="s">
        <v>2163</v>
      </c>
      <c r="F517" s="3" t="s">
        <v>2666</v>
      </c>
      <c r="G517" s="1">
        <v>1</v>
      </c>
      <c r="H517" s="3" t="str">
        <f t="shared" si="13"/>
        <v xml:space="preserve">  &lt;File Name="town_plantbg_3x3f" Path="Garden/View/town_plantbg_3x3f" Type="Image" Enable="1" /&gt;</v>
      </c>
    </row>
    <row r="518" spans="1:8">
      <c r="A518" s="137">
        <v>2</v>
      </c>
      <c r="D518" s="3" t="s">
        <v>2190</v>
      </c>
      <c r="E518" s="3" t="s">
        <v>2163</v>
      </c>
      <c r="F518" s="3" t="s">
        <v>2666</v>
      </c>
      <c r="G518" s="1">
        <v>1</v>
      </c>
      <c r="H518" s="3" t="str">
        <f t="shared" ref="H518:H543" si="15">IF(A518=1,"&lt;Module Name="""&amp;B518&amp;""" Desc="""&amp;C518&amp;"""&gt;",IF(A518=2,"  &lt;File Name="""&amp;D518&amp;""" Path="""&amp;F518&amp;D518&amp;""" Type="""&amp;E518&amp;""" Enable="""&amp;G518&amp;""" /&gt;",IF(A518=3,"&lt;/Module&gt;","")))</f>
        <v xml:space="preserve">  &lt;File Name="Unlock_bg" Path="Garden/View/Unlock_bg" Type="Image" Enable="1" /&gt;</v>
      </c>
    </row>
    <row r="519" spans="1:8">
      <c r="A519" s="137">
        <v>2</v>
      </c>
      <c r="D519" s="3" t="s">
        <v>2679</v>
      </c>
      <c r="E519" s="3" t="s">
        <v>2163</v>
      </c>
      <c r="F519" s="3" t="s">
        <v>2666</v>
      </c>
      <c r="G519" s="1">
        <v>1</v>
      </c>
      <c r="H519" s="3" t="str">
        <f t="shared" ref="H519:H521" si="16">IF(A519=1,"&lt;Module Name="""&amp;B519&amp;""" Desc="""&amp;C519&amp;"""&gt;",IF(A519=2,"  &lt;File Name="""&amp;D519&amp;""" Path="""&amp;F519&amp;D519&amp;""" Type="""&amp;E519&amp;""" Enable="""&amp;G519&amp;""" /&gt;",IF(A519=3,"&lt;/Module&gt;","")))</f>
        <v xml:space="preserve">  &lt;File Name="water_big" Path="Garden/View/water_big" Type="Image" Enable="1" /&gt;</v>
      </c>
    </row>
    <row r="520" spans="1:8">
      <c r="A520" s="137">
        <v>2</v>
      </c>
      <c r="D520" s="3" t="s">
        <v>2680</v>
      </c>
      <c r="E520" s="3" t="s">
        <v>2163</v>
      </c>
      <c r="F520" s="3" t="s">
        <v>2666</v>
      </c>
      <c r="G520" s="1">
        <v>1</v>
      </c>
      <c r="H520" s="3" t="str">
        <f t="shared" si="16"/>
        <v xml:space="preserve">  &lt;File Name="water_small" Path="Garden/View/water_small" Type="Image" Enable="1" /&gt;</v>
      </c>
    </row>
    <row r="521" spans="1:8">
      <c r="A521" s="137">
        <v>2</v>
      </c>
      <c r="D521" s="3" t="s">
        <v>2681</v>
      </c>
      <c r="E521" s="3" t="s">
        <v>2163</v>
      </c>
      <c r="F521" s="3" t="s">
        <v>2666</v>
      </c>
      <c r="G521" s="1">
        <v>1</v>
      </c>
      <c r="H521" s="3" t="str">
        <f t="shared" si="16"/>
        <v xml:space="preserve">  &lt;File Name="wood_bg" Path="Garden/View/wood_bg" Type="Image" Enable="1" /&gt;</v>
      </c>
    </row>
    <row r="522" spans="1:8">
      <c r="A522" s="137">
        <v>2</v>
      </c>
      <c r="D522" s="3" t="s">
        <v>2715</v>
      </c>
      <c r="E522" s="3" t="s">
        <v>2163</v>
      </c>
      <c r="F522" s="3" t="s">
        <v>2717</v>
      </c>
      <c r="G522" s="1">
        <v>1</v>
      </c>
      <c r="H522" s="3" t="str">
        <f t="shared" si="15"/>
        <v xml:space="preserve">  &lt;File Name="fruit01" Path="Garden/Fruit/fruit01" Type="Image" Enable="1" /&gt;</v>
      </c>
    </row>
    <row r="523" spans="1:8">
      <c r="A523" s="137">
        <v>2</v>
      </c>
      <c r="D523" s="3" t="s">
        <v>2716</v>
      </c>
      <c r="E523" s="3" t="s">
        <v>2163</v>
      </c>
      <c r="F523" s="3" t="s">
        <v>2717</v>
      </c>
      <c r="G523" s="1">
        <v>1</v>
      </c>
      <c r="H523" s="3" t="str">
        <f t="shared" si="15"/>
        <v xml:space="preserve">  &lt;File Name="fruit02" Path="Garden/Fruit/fruit02" Type="Image" Enable="1" /&gt;</v>
      </c>
    </row>
    <row r="524" spans="1:8">
      <c r="A524" s="137">
        <v>2</v>
      </c>
      <c r="D524" s="3" t="s">
        <v>2752</v>
      </c>
      <c r="E524" s="3" t="s">
        <v>2163</v>
      </c>
      <c r="F524" s="3" t="s">
        <v>2717</v>
      </c>
      <c r="G524" s="1">
        <v>1</v>
      </c>
      <c r="H524" s="3" t="str">
        <f t="shared" si="15"/>
        <v xml:space="preserve">  &lt;File Name="fruit03" Path="Garden/Fruit/fruit03" Type="Image" Enable="1" /&gt;</v>
      </c>
    </row>
    <row r="525" spans="1:8">
      <c r="A525" s="137">
        <v>2</v>
      </c>
      <c r="D525" s="3" t="s">
        <v>2718</v>
      </c>
      <c r="E525" s="3" t="s">
        <v>2163</v>
      </c>
      <c r="F525" s="3" t="s">
        <v>2717</v>
      </c>
      <c r="G525" s="1">
        <v>1</v>
      </c>
      <c r="H525" s="3" t="str">
        <f t="shared" si="15"/>
        <v xml:space="preserve">  &lt;File Name="fruit04" Path="Garden/Fruit/fruit04" Type="Image" Enable="1" /&gt;</v>
      </c>
    </row>
    <row r="526" spans="1:8">
      <c r="A526" s="137">
        <v>2</v>
      </c>
      <c r="D526" s="3" t="s">
        <v>2753</v>
      </c>
      <c r="E526" s="3" t="s">
        <v>2163</v>
      </c>
      <c r="F526" s="3" t="s">
        <v>2717</v>
      </c>
      <c r="G526" s="1">
        <v>1</v>
      </c>
      <c r="H526" s="3" t="str">
        <f t="shared" si="15"/>
        <v xml:space="preserve">  &lt;File Name="fruit05" Path="Garden/Fruit/fruit05" Type="Image" Enable="1" /&gt;</v>
      </c>
    </row>
    <row r="527" spans="1:8">
      <c r="A527" s="137">
        <v>2</v>
      </c>
      <c r="D527" s="3" t="s">
        <v>2754</v>
      </c>
      <c r="E527" s="3" t="s">
        <v>2163</v>
      </c>
      <c r="F527" s="3" t="s">
        <v>2717</v>
      </c>
      <c r="G527" s="1">
        <v>1</v>
      </c>
      <c r="H527" s="3" t="str">
        <f t="shared" si="15"/>
        <v xml:space="preserve">  &lt;File Name="fruit06" Path="Garden/Fruit/fruit06" Type="Image" Enable="1" /&gt;</v>
      </c>
    </row>
    <row r="528" spans="1:8">
      <c r="A528" s="137">
        <v>2</v>
      </c>
      <c r="D528" s="3" t="s">
        <v>2755</v>
      </c>
      <c r="E528" s="3" t="s">
        <v>2163</v>
      </c>
      <c r="F528" s="3" t="s">
        <v>2717</v>
      </c>
      <c r="G528" s="1">
        <v>1</v>
      </c>
      <c r="H528" s="3" t="str">
        <f t="shared" si="15"/>
        <v xml:space="preserve">  &lt;File Name="fruit07" Path="Garden/Fruit/fruit07" Type="Image" Enable="1" /&gt;</v>
      </c>
    </row>
    <row r="529" spans="1:8">
      <c r="A529" s="137">
        <v>2</v>
      </c>
      <c r="D529" s="3" t="s">
        <v>2724</v>
      </c>
      <c r="E529" s="3" t="s">
        <v>2163</v>
      </c>
      <c r="F529" s="3" t="s">
        <v>2738</v>
      </c>
      <c r="G529" s="1">
        <v>1</v>
      </c>
      <c r="H529" s="3" t="str">
        <f t="shared" si="15"/>
        <v xml:space="preserve">  &lt;File Name="seed_blueberry_s" Path="Garden/Icon/seed_blueberry_s" Type="Image" Enable="1" /&gt;</v>
      </c>
    </row>
    <row r="530" spans="1:8">
      <c r="A530" s="137">
        <v>2</v>
      </c>
      <c r="D530" s="3" t="s">
        <v>2725</v>
      </c>
      <c r="E530" s="3" t="s">
        <v>2163</v>
      </c>
      <c r="F530" s="3" t="s">
        <v>2738</v>
      </c>
      <c r="G530" s="1">
        <v>1</v>
      </c>
      <c r="H530" s="3" t="str">
        <f t="shared" si="15"/>
        <v xml:space="preserve">  &lt;File Name="seed_blueberry_us" Path="Garden/Icon/seed_blueberry_us" Type="Image" Enable="1" /&gt;</v>
      </c>
    </row>
    <row r="531" spans="1:8">
      <c r="A531" s="137">
        <v>2</v>
      </c>
      <c r="D531" s="3" t="s">
        <v>2726</v>
      </c>
      <c r="E531" s="3" t="s">
        <v>2163</v>
      </c>
      <c r="F531" s="3" t="s">
        <v>2738</v>
      </c>
      <c r="G531" s="1">
        <v>1</v>
      </c>
      <c r="H531" s="3" t="str">
        <f t="shared" si="15"/>
        <v xml:space="preserve">  &lt;File Name="seed_hami_s" Path="Garden/Icon/seed_hami_s" Type="Image" Enable="1" /&gt;</v>
      </c>
    </row>
    <row r="532" spans="1:8">
      <c r="A532" s="137">
        <v>2</v>
      </c>
      <c r="D532" s="3" t="s">
        <v>2727</v>
      </c>
      <c r="E532" s="3" t="s">
        <v>2163</v>
      </c>
      <c r="F532" s="3" t="s">
        <v>2738</v>
      </c>
      <c r="G532" s="1">
        <v>1</v>
      </c>
      <c r="H532" s="3" t="str">
        <f t="shared" si="15"/>
        <v xml:space="preserve">  &lt;File Name="seed_hami_us" Path="Garden/Icon/seed_hami_us" Type="Image" Enable="1" /&gt;</v>
      </c>
    </row>
    <row r="533" spans="1:8">
      <c r="A533" s="137">
        <v>2</v>
      </c>
      <c r="D533" s="3" t="s">
        <v>2728</v>
      </c>
      <c r="E533" s="3" t="s">
        <v>2163</v>
      </c>
      <c r="F533" s="3" t="s">
        <v>2738</v>
      </c>
      <c r="G533" s="1">
        <v>1</v>
      </c>
      <c r="H533" s="3" t="str">
        <f t="shared" si="15"/>
        <v xml:space="preserve">  &lt;File Name="seed_pineapple_s" Path="Garden/Icon/seed_pineapple_s" Type="Image" Enable="1" /&gt;</v>
      </c>
    </row>
    <row r="534" spans="1:8">
      <c r="A534" s="137">
        <v>2</v>
      </c>
      <c r="D534" s="3" t="s">
        <v>2729</v>
      </c>
      <c r="E534" s="3" t="s">
        <v>2163</v>
      </c>
      <c r="F534" s="3" t="s">
        <v>2738</v>
      </c>
      <c r="G534" s="1">
        <v>1</v>
      </c>
      <c r="H534" s="3" t="str">
        <f t="shared" si="15"/>
        <v xml:space="preserve">  &lt;File Name="seed_pineapple_us" Path="Garden/Icon/seed_pineapple_us" Type="Image" Enable="1" /&gt;</v>
      </c>
    </row>
    <row r="535" spans="1:8">
      <c r="A535" s="137">
        <v>2</v>
      </c>
      <c r="D535" s="3" t="s">
        <v>2730</v>
      </c>
      <c r="E535" s="3" t="s">
        <v>2163</v>
      </c>
      <c r="F535" s="3" t="s">
        <v>2738</v>
      </c>
      <c r="G535" s="1">
        <v>1</v>
      </c>
      <c r="H535" s="3" t="str">
        <f t="shared" si="15"/>
        <v xml:space="preserve">  &lt;File Name="seed_pitaya_s" Path="Garden/Icon/seed_pitaya_s" Type="Image" Enable="1" /&gt;</v>
      </c>
    </row>
    <row r="536" spans="1:8">
      <c r="A536" s="137">
        <v>2</v>
      </c>
      <c r="D536" s="3" t="s">
        <v>2731</v>
      </c>
      <c r="E536" s="3" t="s">
        <v>2163</v>
      </c>
      <c r="F536" s="3" t="s">
        <v>2738</v>
      </c>
      <c r="G536" s="1">
        <v>1</v>
      </c>
      <c r="H536" s="3" t="str">
        <f t="shared" si="15"/>
        <v xml:space="preserve">  &lt;File Name="seed_pitaya_us" Path="Garden/Icon/seed_pitaya_us" Type="Image" Enable="1" /&gt;</v>
      </c>
    </row>
    <row r="537" spans="1:8">
      <c r="A537" s="137">
        <v>2</v>
      </c>
      <c r="D537" s="3" t="s">
        <v>2732</v>
      </c>
      <c r="E537" s="3" t="s">
        <v>2163</v>
      </c>
      <c r="F537" s="3" t="s">
        <v>2738</v>
      </c>
      <c r="G537" s="1">
        <v>1</v>
      </c>
      <c r="H537" s="3" t="str">
        <f t="shared" si="15"/>
        <v xml:space="preserve">  &lt;File Name="seed_raspberry_s" Path="Garden/Icon/seed_raspberry_s" Type="Image" Enable="1" /&gt;</v>
      </c>
    </row>
    <row r="538" spans="1:8">
      <c r="A538" s="137">
        <v>2</v>
      </c>
      <c r="D538" s="3" t="s">
        <v>2733</v>
      </c>
      <c r="E538" s="3" t="s">
        <v>2163</v>
      </c>
      <c r="F538" s="3" t="s">
        <v>2738</v>
      </c>
      <c r="G538" s="1">
        <v>1</v>
      </c>
      <c r="H538" s="3" t="str">
        <f t="shared" si="15"/>
        <v xml:space="preserve">  &lt;File Name="seed_raspberry_us" Path="Garden/Icon/seed_raspberry_us" Type="Image" Enable="1" /&gt;</v>
      </c>
    </row>
    <row r="539" spans="1:8">
      <c r="A539" s="137">
        <v>2</v>
      </c>
      <c r="D539" s="3" t="s">
        <v>2734</v>
      </c>
      <c r="E539" s="3" t="s">
        <v>2163</v>
      </c>
      <c r="F539" s="3" t="s">
        <v>2738</v>
      </c>
      <c r="G539" s="1">
        <v>1</v>
      </c>
      <c r="H539" s="3" t="str">
        <f t="shared" si="15"/>
        <v xml:space="preserve">  &lt;File Name="seed_strawberry_s" Path="Garden/Icon/seed_strawberry_s" Type="Image" Enable="1" /&gt;</v>
      </c>
    </row>
    <row r="540" spans="1:8">
      <c r="A540" s="137">
        <v>2</v>
      </c>
      <c r="D540" s="3" t="s">
        <v>2735</v>
      </c>
      <c r="E540" s="3" t="s">
        <v>2163</v>
      </c>
      <c r="F540" s="3" t="s">
        <v>2738</v>
      </c>
      <c r="G540" s="1">
        <v>1</v>
      </c>
      <c r="H540" s="3" t="str">
        <f t="shared" si="15"/>
        <v xml:space="preserve">  &lt;File Name="seed_strawberry_us" Path="Garden/Icon/seed_strawberry_us" Type="Image" Enable="1" /&gt;</v>
      </c>
    </row>
    <row r="541" spans="1:8">
      <c r="A541" s="137">
        <v>2</v>
      </c>
      <c r="D541" s="3" t="s">
        <v>2736</v>
      </c>
      <c r="E541" s="3" t="s">
        <v>2163</v>
      </c>
      <c r="F541" s="3" t="s">
        <v>2738</v>
      </c>
      <c r="G541" s="1">
        <v>1</v>
      </c>
      <c r="H541" s="3" t="str">
        <f t="shared" si="15"/>
        <v xml:space="preserve">  &lt;File Name="seed_watermelon_s" Path="Garden/Icon/seed_watermelon_s" Type="Image" Enable="1" /&gt;</v>
      </c>
    </row>
    <row r="542" spans="1:8">
      <c r="A542" s="137">
        <v>2</v>
      </c>
      <c r="D542" s="3" t="s">
        <v>2737</v>
      </c>
      <c r="E542" s="3" t="s">
        <v>2163</v>
      </c>
      <c r="F542" s="3" t="s">
        <v>2738</v>
      </c>
      <c r="G542" s="1">
        <v>1</v>
      </c>
      <c r="H542" s="3" t="str">
        <f t="shared" si="15"/>
        <v xml:space="preserve">  &lt;File Name="seed_watermelon_us" Path="Garden/Icon/seed_watermelon_us" Type="Image" Enable="1" /&gt;</v>
      </c>
    </row>
    <row r="543" spans="1:8">
      <c r="A543" s="137">
        <v>3</v>
      </c>
      <c r="H543" s="3" t="str">
        <f t="shared" si="15"/>
        <v>&lt;/Module&gt;</v>
      </c>
    </row>
  </sheetData>
  <phoneticPr fontId="16" type="noConversion"/>
  <conditionalFormatting sqref="A1:H1048576">
    <cfRule type="containsText" dxfId="4" priority="1" operator="containsText" text="&lt;!--">
      <formula>NOT(ISERROR(SEARCH("&lt;!--",A1)))</formula>
    </cfRule>
    <cfRule type="expression" dxfId="3" priority="2">
      <formula>MOD(ROW(),2)=0</formula>
    </cfRule>
    <cfRule type="expression" dxfId="2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/>
  <dimension ref="A1:O3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1" sqref="A11"/>
    </sheetView>
  </sheetViews>
  <sheetFormatPr defaultColWidth="8.875" defaultRowHeight="13.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9.875" style="19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2496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2462</v>
      </c>
      <c r="J1" s="153" t="s">
        <v>2464</v>
      </c>
      <c r="K1" s="153" t="s">
        <v>2484</v>
      </c>
      <c r="L1" s="153" t="s">
        <v>2145</v>
      </c>
      <c r="M1" s="153"/>
      <c r="N1" s="153" t="s">
        <v>13</v>
      </c>
      <c r="O1" s="153" t="s">
        <v>2498</v>
      </c>
    </row>
    <row r="2" spans="1:15" s="18" customFormat="1">
      <c r="A2" s="18" t="s">
        <v>0</v>
      </c>
      <c r="B2" s="18" t="s">
        <v>2495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2461</v>
      </c>
      <c r="J2" s="18" t="s">
        <v>2463</v>
      </c>
      <c r="K2" s="18" t="s">
        <v>2483</v>
      </c>
      <c r="L2" s="18" t="s">
        <v>2482</v>
      </c>
      <c r="N2" s="18" t="s">
        <v>656</v>
      </c>
      <c r="O2" s="18" t="s">
        <v>2497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2478</v>
      </c>
      <c r="J3" s="13" t="s">
        <v>2481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2477</v>
      </c>
      <c r="J4" s="13" t="s">
        <v>2481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2479</v>
      </c>
      <c r="J5" s="13" t="s">
        <v>2481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2480</v>
      </c>
      <c r="J6" s="13" t="s">
        <v>2481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2476</v>
      </c>
      <c r="J7" s="13" t="s">
        <v>2481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2491</v>
      </c>
      <c r="J8" s="13" t="s">
        <v>2493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>
        <v>70007</v>
      </c>
      <c r="B9" s="19">
        <v>7</v>
      </c>
      <c r="C9" s="13" t="s">
        <v>2577</v>
      </c>
      <c r="D9" s="19">
        <v>15</v>
      </c>
      <c r="E9" s="19">
        <v>0</v>
      </c>
      <c r="F9" s="13" t="s">
        <v>2583</v>
      </c>
      <c r="G9" s="13" t="s">
        <v>2579</v>
      </c>
      <c r="H9" s="13" t="s">
        <v>2581</v>
      </c>
      <c r="I9" s="13" t="s">
        <v>2591</v>
      </c>
      <c r="J9" s="13" t="s">
        <v>2481</v>
      </c>
      <c r="K9" s="19">
        <v>0</v>
      </c>
      <c r="L9" s="19" t="s">
        <v>2146</v>
      </c>
      <c r="M9" s="19"/>
      <c r="N9" s="13" t="str">
        <f t="shared" ref="N9:N10" si="2">IF(AND(A9&lt;&gt;"",C9&lt;&gt;"",L9="是"),"&lt;Expression ID="""&amp;A9&amp;""" Index="""&amp;B9&amp;""" Name="""&amp;C9&amp;""" Price="""&amp;D9&amp;""" Achieve="""&amp;E9&amp;""" Icon="""&amp;F9&amp;""" AB="""&amp;G9&amp;""" Prefab="""&amp;H9&amp;""" Sound1="""&amp;I9&amp;""" Sound2="""&amp;J9&amp;""" Action="""&amp;K9&amp;""" /&gt;","")</f>
        <v>&lt;Expression ID="70007" Index="7" Name="rainbow" Price="15" Achieve="0" Icon="p_raindow" AB="expression/rainbow" Prefab="rainbow_animation" Sound1="expression_effect_rainbow" Sound2="null" Action="0" /&gt;</v>
      </c>
      <c r="O9" s="13" t="str">
        <f t="shared" ref="O9:O10" si="3">"var/vault_apk_res/Model/"&amp;G9&amp;".ab"</f>
        <v>var/vault_apk_res/Model/expression/rainbow.ab</v>
      </c>
    </row>
    <row r="10" spans="1:15">
      <c r="A10" s="19">
        <v>70008</v>
      </c>
      <c r="B10" s="19">
        <v>8</v>
      </c>
      <c r="C10" s="13" t="s">
        <v>2578</v>
      </c>
      <c r="D10" s="19">
        <v>20</v>
      </c>
      <c r="E10" s="19">
        <v>0</v>
      </c>
      <c r="F10" s="13" t="s">
        <v>2584</v>
      </c>
      <c r="G10" s="13" t="s">
        <v>2580</v>
      </c>
      <c r="H10" s="13" t="s">
        <v>2582</v>
      </c>
      <c r="I10" s="13" t="s">
        <v>2592</v>
      </c>
      <c r="J10" s="13" t="s">
        <v>2481</v>
      </c>
      <c r="K10" s="19">
        <v>1</v>
      </c>
      <c r="L10" s="19" t="s">
        <v>2146</v>
      </c>
      <c r="M10" s="19"/>
      <c r="N10" s="13" t="str">
        <f t="shared" si="2"/>
        <v>&lt;Expression ID="70008" Index="8" Name="tantan" Price="20" Achieve="0" Icon="p_tantan" AB="expression/tantan" Prefab="tantan_animation" Sound1="expression_effect_stormrain" Sound2="null" Action="1" /&gt;</v>
      </c>
      <c r="O10" s="13" t="str">
        <f t="shared" si="3"/>
        <v>var/vault_apk_res/Model/expression/tantan.ab</v>
      </c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/>
  <phoneticPr fontId="16" type="noConversion"/>
  <conditionalFormatting sqref="L1:L1048576">
    <cfRule type="cellIs" dxfId="1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A10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3" sqref="F13:F22"/>
    </sheetView>
  </sheetViews>
  <sheetFormatPr defaultColWidth="9" defaultRowHeight="12"/>
  <cols>
    <col min="1" max="2" width="9" style="212"/>
    <col min="3" max="3" width="11.625" style="212" bestFit="1" customWidth="1"/>
    <col min="4" max="4" width="11.625" style="212" customWidth="1"/>
    <col min="5" max="16384" width="9" style="212"/>
  </cols>
  <sheetData>
    <row r="1" spans="1:27" s="211" customFormat="1">
      <c r="A1" s="70" t="s">
        <v>2643</v>
      </c>
      <c r="B1" s="70" t="s">
        <v>2644</v>
      </c>
      <c r="C1" s="70" t="s">
        <v>2645</v>
      </c>
      <c r="D1" s="70" t="s">
        <v>2771</v>
      </c>
      <c r="E1" s="70"/>
      <c r="F1" s="70" t="s">
        <v>2649</v>
      </c>
      <c r="G1" s="70"/>
      <c r="H1" s="70"/>
      <c r="I1" s="70"/>
      <c r="J1" s="70"/>
      <c r="K1" s="70"/>
      <c r="L1" s="70"/>
      <c r="M1" s="70"/>
      <c r="N1" s="208"/>
      <c r="O1" s="209"/>
      <c r="P1" s="209"/>
      <c r="Q1" s="70"/>
      <c r="R1" s="70"/>
      <c r="S1" s="70"/>
      <c r="T1" s="70"/>
      <c r="U1" s="70"/>
      <c r="V1" s="70"/>
      <c r="W1" s="70"/>
      <c r="X1" s="70"/>
      <c r="Y1" s="210"/>
      <c r="Z1" s="70"/>
      <c r="AA1" s="70"/>
    </row>
    <row r="2" spans="1:27">
      <c r="A2" s="212" t="s">
        <v>2646</v>
      </c>
      <c r="B2" s="212" t="s">
        <v>2647</v>
      </c>
      <c r="C2" s="212" t="s">
        <v>2648</v>
      </c>
    </row>
    <row r="3" spans="1:27">
      <c r="A3" s="214">
        <v>1</v>
      </c>
      <c r="B3" s="214">
        <v>0</v>
      </c>
      <c r="C3" s="214"/>
      <c r="D3" s="214">
        <v>2</v>
      </c>
      <c r="F3" s="212" t="str">
        <f>"&lt;GardenLevel Level="""&amp;A3&amp;""" Exp="""&amp;B3&amp;""" LandCount="""&amp;D3&amp;""" /&gt;"</f>
        <v>&lt;GardenLevel Level="1" Exp="0" LandCount="2" /&gt;</v>
      </c>
    </row>
    <row r="4" spans="1:27">
      <c r="A4" s="214">
        <v>2</v>
      </c>
      <c r="B4" s="214">
        <v>10</v>
      </c>
      <c r="C4" s="214">
        <f>IF(AND(ISNUMBER(B4),ISNUMBER(B3)),B4-B3,"")</f>
        <v>10</v>
      </c>
      <c r="D4" s="214">
        <v>2</v>
      </c>
      <c r="F4" s="212" t="str">
        <f t="shared" ref="F4:F22" si="0">"&lt;GardenLevel Level="""&amp;A4&amp;""" Exp="""&amp;B4&amp;""" LandCount="""&amp;D4&amp;""" /&gt;"</f>
        <v>&lt;GardenLevel Level="2" Exp="10" LandCount="2" /&gt;</v>
      </c>
    </row>
    <row r="5" spans="1:27">
      <c r="A5" s="214">
        <v>3</v>
      </c>
      <c r="B5" s="214">
        <v>25</v>
      </c>
      <c r="C5" s="214">
        <f t="shared" ref="C5:C68" si="1">IF(AND(ISNUMBER(B5),ISNUMBER(B4)),B5-B4,"")</f>
        <v>15</v>
      </c>
      <c r="D5" s="214">
        <v>2</v>
      </c>
      <c r="F5" s="212" t="str">
        <f t="shared" si="0"/>
        <v>&lt;GardenLevel Level="3" Exp="25" LandCount="2" /&gt;</v>
      </c>
    </row>
    <row r="6" spans="1:27">
      <c r="A6" s="214">
        <v>4</v>
      </c>
      <c r="B6" s="214">
        <v>55</v>
      </c>
      <c r="C6" s="214">
        <f t="shared" si="1"/>
        <v>30</v>
      </c>
      <c r="D6" s="214">
        <v>3</v>
      </c>
      <c r="F6" s="212" t="str">
        <f t="shared" si="0"/>
        <v>&lt;GardenLevel Level="4" Exp="55" LandCount="3" /&gt;</v>
      </c>
    </row>
    <row r="7" spans="1:27">
      <c r="A7" s="214">
        <v>5</v>
      </c>
      <c r="B7" s="214">
        <v>105</v>
      </c>
      <c r="C7" s="214">
        <f t="shared" si="1"/>
        <v>50</v>
      </c>
      <c r="D7" s="214">
        <v>3</v>
      </c>
      <c r="F7" s="212" t="str">
        <f t="shared" si="0"/>
        <v>&lt;GardenLevel Level="5" Exp="105" LandCount="3" /&gt;</v>
      </c>
    </row>
    <row r="8" spans="1:27">
      <c r="A8" s="214">
        <v>6</v>
      </c>
      <c r="B8" s="214">
        <v>205</v>
      </c>
      <c r="C8" s="214">
        <f t="shared" si="1"/>
        <v>100</v>
      </c>
      <c r="D8" s="214">
        <v>3</v>
      </c>
      <c r="F8" s="212" t="str">
        <f t="shared" si="0"/>
        <v>&lt;GardenLevel Level="6" Exp="205" LandCount="3" /&gt;</v>
      </c>
    </row>
    <row r="9" spans="1:27">
      <c r="A9" s="214">
        <v>7</v>
      </c>
      <c r="B9" s="214">
        <v>355</v>
      </c>
      <c r="C9" s="214">
        <f t="shared" si="1"/>
        <v>150</v>
      </c>
      <c r="D9" s="214">
        <v>4</v>
      </c>
      <c r="F9" s="212" t="str">
        <f t="shared" si="0"/>
        <v>&lt;GardenLevel Level="7" Exp="355" LandCount="4" /&gt;</v>
      </c>
    </row>
    <row r="10" spans="1:27">
      <c r="A10" s="214">
        <v>8</v>
      </c>
      <c r="B10" s="214">
        <v>535</v>
      </c>
      <c r="C10" s="214">
        <f t="shared" si="1"/>
        <v>180</v>
      </c>
      <c r="D10" s="214">
        <v>4</v>
      </c>
      <c r="F10" s="212" t="str">
        <f t="shared" si="0"/>
        <v>&lt;GardenLevel Level="8" Exp="535" LandCount="4" /&gt;</v>
      </c>
    </row>
    <row r="11" spans="1:27">
      <c r="A11" s="214">
        <v>9</v>
      </c>
      <c r="B11" s="214">
        <v>785</v>
      </c>
      <c r="C11" s="214">
        <f t="shared" si="1"/>
        <v>250</v>
      </c>
      <c r="D11" s="214">
        <v>4</v>
      </c>
      <c r="F11" s="212" t="str">
        <f t="shared" si="0"/>
        <v>&lt;GardenLevel Level="9" Exp="785" LandCount="4" /&gt;</v>
      </c>
    </row>
    <row r="12" spans="1:27">
      <c r="A12" s="214">
        <v>10</v>
      </c>
      <c r="B12" s="214">
        <v>1135</v>
      </c>
      <c r="C12" s="214">
        <f t="shared" si="1"/>
        <v>350</v>
      </c>
      <c r="D12" s="214">
        <v>5</v>
      </c>
      <c r="F12" s="212" t="str">
        <f t="shared" si="0"/>
        <v>&lt;GardenLevel Level="10" Exp="1135" LandCount="5" /&gt;</v>
      </c>
    </row>
    <row r="13" spans="1:27">
      <c r="A13" s="214">
        <v>11</v>
      </c>
      <c r="B13" s="212">
        <v>1200</v>
      </c>
      <c r="C13" s="214">
        <f t="shared" si="1"/>
        <v>65</v>
      </c>
      <c r="D13" s="214">
        <v>5</v>
      </c>
      <c r="F13" s="212" t="str">
        <f t="shared" si="0"/>
        <v>&lt;GardenLevel Level="11" Exp="1200" LandCount="5" /&gt;</v>
      </c>
    </row>
    <row r="14" spans="1:27">
      <c r="A14" s="214">
        <v>12</v>
      </c>
      <c r="B14" s="212">
        <v>1200</v>
      </c>
      <c r="C14" s="214">
        <f t="shared" ref="C14:C22" si="2">IF(AND(ISNUMBER(B14),ISNUMBER(B13)),B14-B13,"")</f>
        <v>0</v>
      </c>
      <c r="D14" s="214">
        <v>6</v>
      </c>
      <c r="F14" s="212" t="str">
        <f t="shared" si="0"/>
        <v>&lt;GardenLevel Level="12" Exp="1200" LandCount="6" /&gt;</v>
      </c>
    </row>
    <row r="15" spans="1:27">
      <c r="A15" s="214">
        <v>13</v>
      </c>
      <c r="B15" s="212">
        <v>1200</v>
      </c>
      <c r="C15" s="214">
        <f t="shared" si="2"/>
        <v>0</v>
      </c>
      <c r="D15" s="214">
        <v>6</v>
      </c>
      <c r="F15" s="212" t="str">
        <f t="shared" si="0"/>
        <v>&lt;GardenLevel Level="13" Exp="1200" LandCount="6" /&gt;</v>
      </c>
    </row>
    <row r="16" spans="1:27">
      <c r="A16" s="214">
        <v>14</v>
      </c>
      <c r="B16" s="212">
        <v>1200</v>
      </c>
      <c r="C16" s="214">
        <f t="shared" si="2"/>
        <v>0</v>
      </c>
      <c r="D16" s="214">
        <v>7</v>
      </c>
      <c r="F16" s="212" t="str">
        <f t="shared" si="0"/>
        <v>&lt;GardenLevel Level="14" Exp="1200" LandCount="7" /&gt;</v>
      </c>
    </row>
    <row r="17" spans="1:6">
      <c r="A17" s="214">
        <v>15</v>
      </c>
      <c r="B17" s="212">
        <v>1200</v>
      </c>
      <c r="C17" s="214">
        <f t="shared" si="2"/>
        <v>0</v>
      </c>
      <c r="D17" s="214">
        <v>7</v>
      </c>
      <c r="F17" s="212" t="str">
        <f t="shared" si="0"/>
        <v>&lt;GardenLevel Level="15" Exp="1200" LandCount="7" /&gt;</v>
      </c>
    </row>
    <row r="18" spans="1:6">
      <c r="A18" s="214">
        <v>16</v>
      </c>
      <c r="B18" s="212">
        <v>1200</v>
      </c>
      <c r="C18" s="214">
        <f t="shared" si="2"/>
        <v>0</v>
      </c>
      <c r="D18" s="214">
        <v>8</v>
      </c>
      <c r="F18" s="212" t="str">
        <f t="shared" si="0"/>
        <v>&lt;GardenLevel Level="16" Exp="1200" LandCount="8" /&gt;</v>
      </c>
    </row>
    <row r="19" spans="1:6">
      <c r="A19" s="214">
        <v>17</v>
      </c>
      <c r="B19" s="212">
        <v>1200</v>
      </c>
      <c r="C19" s="214">
        <f t="shared" si="2"/>
        <v>0</v>
      </c>
      <c r="D19" s="214">
        <v>8</v>
      </c>
      <c r="F19" s="212" t="str">
        <f t="shared" si="0"/>
        <v>&lt;GardenLevel Level="17" Exp="1200" LandCount="8" /&gt;</v>
      </c>
    </row>
    <row r="20" spans="1:6">
      <c r="A20" s="214">
        <v>18</v>
      </c>
      <c r="B20" s="212">
        <v>1200</v>
      </c>
      <c r="C20" s="214">
        <f t="shared" si="2"/>
        <v>0</v>
      </c>
      <c r="D20" s="214">
        <v>9</v>
      </c>
      <c r="F20" s="212" t="str">
        <f t="shared" si="0"/>
        <v>&lt;GardenLevel Level="18" Exp="1200" LandCount="9" /&gt;</v>
      </c>
    </row>
    <row r="21" spans="1:6">
      <c r="A21" s="214">
        <v>19</v>
      </c>
      <c r="B21" s="212">
        <v>1200</v>
      </c>
      <c r="C21" s="214">
        <f t="shared" si="2"/>
        <v>0</v>
      </c>
      <c r="D21" s="214">
        <v>9</v>
      </c>
      <c r="F21" s="212" t="str">
        <f t="shared" si="0"/>
        <v>&lt;GardenLevel Level="19" Exp="1200" LandCount="9" /&gt;</v>
      </c>
    </row>
    <row r="22" spans="1:6">
      <c r="A22" s="214">
        <v>20</v>
      </c>
      <c r="B22" s="212">
        <v>1200</v>
      </c>
      <c r="C22" s="214">
        <f t="shared" si="2"/>
        <v>0</v>
      </c>
      <c r="D22" s="214">
        <v>9</v>
      </c>
      <c r="F22" s="212" t="str">
        <f t="shared" si="0"/>
        <v>&lt;GardenLevel Level="20" Exp="1200" LandCount="9" /&gt;</v>
      </c>
    </row>
    <row r="23" spans="1:6">
      <c r="A23" s="214">
        <v>21</v>
      </c>
      <c r="C23" s="214" t="str">
        <f t="shared" si="1"/>
        <v/>
      </c>
      <c r="D23" s="214"/>
    </row>
    <row r="24" spans="1:6">
      <c r="A24" s="214">
        <v>22</v>
      </c>
      <c r="C24" s="214" t="str">
        <f t="shared" si="1"/>
        <v/>
      </c>
      <c r="D24" s="214"/>
    </row>
    <row r="25" spans="1:6">
      <c r="A25" s="214">
        <v>23</v>
      </c>
      <c r="C25" s="214" t="str">
        <f t="shared" si="1"/>
        <v/>
      </c>
      <c r="D25" s="214"/>
    </row>
    <row r="26" spans="1:6">
      <c r="A26" s="214">
        <v>24</v>
      </c>
      <c r="C26" s="214" t="str">
        <f t="shared" si="1"/>
        <v/>
      </c>
      <c r="D26" s="214"/>
    </row>
    <row r="27" spans="1:6">
      <c r="A27" s="214">
        <v>25</v>
      </c>
      <c r="C27" s="214" t="str">
        <f t="shared" si="1"/>
        <v/>
      </c>
      <c r="D27" s="214"/>
    </row>
    <row r="28" spans="1:6">
      <c r="A28" s="214">
        <v>26</v>
      </c>
      <c r="C28" s="214" t="str">
        <f t="shared" si="1"/>
        <v/>
      </c>
      <c r="D28" s="214"/>
    </row>
    <row r="29" spans="1:6">
      <c r="A29" s="214">
        <v>27</v>
      </c>
      <c r="C29" s="214" t="str">
        <f t="shared" si="1"/>
        <v/>
      </c>
      <c r="D29" s="214"/>
    </row>
    <row r="30" spans="1:6">
      <c r="A30" s="214">
        <v>28</v>
      </c>
      <c r="C30" s="214" t="str">
        <f t="shared" si="1"/>
        <v/>
      </c>
      <c r="D30" s="214"/>
    </row>
    <row r="31" spans="1:6">
      <c r="A31" s="214">
        <v>29</v>
      </c>
      <c r="C31" s="214" t="str">
        <f t="shared" si="1"/>
        <v/>
      </c>
      <c r="D31" s="214"/>
    </row>
    <row r="32" spans="1:6">
      <c r="A32" s="214">
        <v>30</v>
      </c>
      <c r="C32" s="214" t="str">
        <f t="shared" si="1"/>
        <v/>
      </c>
      <c r="D32" s="214"/>
    </row>
    <row r="33" spans="1:4">
      <c r="A33" s="214">
        <v>31</v>
      </c>
      <c r="C33" s="214" t="str">
        <f t="shared" si="1"/>
        <v/>
      </c>
      <c r="D33" s="214"/>
    </row>
    <row r="34" spans="1:4">
      <c r="A34" s="214">
        <v>32</v>
      </c>
      <c r="C34" s="214" t="str">
        <f t="shared" si="1"/>
        <v/>
      </c>
      <c r="D34" s="214"/>
    </row>
    <row r="35" spans="1:4">
      <c r="A35" s="214">
        <v>33</v>
      </c>
      <c r="C35" s="214" t="str">
        <f t="shared" si="1"/>
        <v/>
      </c>
      <c r="D35" s="214"/>
    </row>
    <row r="36" spans="1:4">
      <c r="A36" s="214">
        <v>34</v>
      </c>
      <c r="C36" s="214" t="str">
        <f t="shared" si="1"/>
        <v/>
      </c>
      <c r="D36" s="214"/>
    </row>
    <row r="37" spans="1:4">
      <c r="A37" s="214">
        <v>35</v>
      </c>
      <c r="C37" s="214" t="str">
        <f t="shared" si="1"/>
        <v/>
      </c>
      <c r="D37" s="214"/>
    </row>
    <row r="38" spans="1:4">
      <c r="A38" s="214">
        <v>36</v>
      </c>
      <c r="C38" s="214" t="str">
        <f t="shared" si="1"/>
        <v/>
      </c>
      <c r="D38" s="214"/>
    </row>
    <row r="39" spans="1:4">
      <c r="A39" s="214">
        <v>37</v>
      </c>
      <c r="C39" s="214" t="str">
        <f t="shared" si="1"/>
        <v/>
      </c>
      <c r="D39" s="214"/>
    </row>
    <row r="40" spans="1:4">
      <c r="A40" s="214">
        <v>38</v>
      </c>
      <c r="C40" s="214" t="str">
        <f t="shared" si="1"/>
        <v/>
      </c>
      <c r="D40" s="214"/>
    </row>
    <row r="41" spans="1:4">
      <c r="A41" s="214">
        <v>39</v>
      </c>
      <c r="C41" s="214" t="str">
        <f t="shared" si="1"/>
        <v/>
      </c>
      <c r="D41" s="214"/>
    </row>
    <row r="42" spans="1:4">
      <c r="A42" s="214">
        <v>40</v>
      </c>
      <c r="C42" s="214" t="str">
        <f t="shared" si="1"/>
        <v/>
      </c>
      <c r="D42" s="214"/>
    </row>
    <row r="43" spans="1:4">
      <c r="A43" s="214">
        <v>41</v>
      </c>
      <c r="C43" s="214" t="str">
        <f t="shared" si="1"/>
        <v/>
      </c>
      <c r="D43" s="214"/>
    </row>
    <row r="44" spans="1:4">
      <c r="A44" s="214">
        <v>42</v>
      </c>
      <c r="C44" s="214" t="str">
        <f t="shared" si="1"/>
        <v/>
      </c>
      <c r="D44" s="214"/>
    </row>
    <row r="45" spans="1:4">
      <c r="A45" s="214">
        <v>43</v>
      </c>
      <c r="C45" s="214" t="str">
        <f t="shared" si="1"/>
        <v/>
      </c>
      <c r="D45" s="214"/>
    </row>
    <row r="46" spans="1:4">
      <c r="A46" s="214">
        <v>44</v>
      </c>
      <c r="C46" s="214" t="str">
        <f t="shared" si="1"/>
        <v/>
      </c>
      <c r="D46" s="214"/>
    </row>
    <row r="47" spans="1:4">
      <c r="A47" s="214">
        <v>45</v>
      </c>
      <c r="C47" s="214" t="str">
        <f t="shared" si="1"/>
        <v/>
      </c>
      <c r="D47" s="214"/>
    </row>
    <row r="48" spans="1:4">
      <c r="A48" s="214">
        <v>46</v>
      </c>
      <c r="C48" s="214" t="str">
        <f t="shared" si="1"/>
        <v/>
      </c>
      <c r="D48" s="214"/>
    </row>
    <row r="49" spans="1:4">
      <c r="A49" s="214">
        <v>47</v>
      </c>
      <c r="C49" s="214" t="str">
        <f t="shared" si="1"/>
        <v/>
      </c>
      <c r="D49" s="214"/>
    </row>
    <row r="50" spans="1:4">
      <c r="A50" s="214">
        <v>48</v>
      </c>
      <c r="C50" s="214" t="str">
        <f t="shared" si="1"/>
        <v/>
      </c>
      <c r="D50" s="214"/>
    </row>
    <row r="51" spans="1:4">
      <c r="A51" s="214">
        <v>49</v>
      </c>
      <c r="C51" s="214" t="str">
        <f t="shared" si="1"/>
        <v/>
      </c>
      <c r="D51" s="214"/>
    </row>
    <row r="52" spans="1:4">
      <c r="A52" s="214">
        <v>50</v>
      </c>
      <c r="C52" s="214" t="str">
        <f t="shared" si="1"/>
        <v/>
      </c>
      <c r="D52" s="214"/>
    </row>
    <row r="53" spans="1:4">
      <c r="A53" s="214">
        <v>51</v>
      </c>
      <c r="C53" s="214" t="str">
        <f t="shared" si="1"/>
        <v/>
      </c>
      <c r="D53" s="214"/>
    </row>
    <row r="54" spans="1:4">
      <c r="A54" s="214">
        <v>52</v>
      </c>
      <c r="C54" s="214" t="str">
        <f t="shared" si="1"/>
        <v/>
      </c>
      <c r="D54" s="214"/>
    </row>
    <row r="55" spans="1:4">
      <c r="A55" s="214">
        <v>53</v>
      </c>
      <c r="C55" s="214" t="str">
        <f t="shared" si="1"/>
        <v/>
      </c>
      <c r="D55" s="214"/>
    </row>
    <row r="56" spans="1:4">
      <c r="A56" s="214">
        <v>54</v>
      </c>
      <c r="C56" s="214" t="str">
        <f t="shared" si="1"/>
        <v/>
      </c>
      <c r="D56" s="214"/>
    </row>
    <row r="57" spans="1:4">
      <c r="A57" s="214">
        <v>55</v>
      </c>
      <c r="C57" s="214" t="str">
        <f t="shared" si="1"/>
        <v/>
      </c>
      <c r="D57" s="214"/>
    </row>
    <row r="58" spans="1:4">
      <c r="A58" s="214">
        <v>56</v>
      </c>
      <c r="C58" s="214" t="str">
        <f t="shared" si="1"/>
        <v/>
      </c>
      <c r="D58" s="214"/>
    </row>
    <row r="59" spans="1:4">
      <c r="A59" s="214">
        <v>57</v>
      </c>
      <c r="C59" s="214" t="str">
        <f t="shared" si="1"/>
        <v/>
      </c>
      <c r="D59" s="214"/>
    </row>
    <row r="60" spans="1:4">
      <c r="A60" s="214">
        <v>58</v>
      </c>
      <c r="C60" s="214" t="str">
        <f t="shared" si="1"/>
        <v/>
      </c>
      <c r="D60" s="214"/>
    </row>
    <row r="61" spans="1:4">
      <c r="A61" s="214">
        <v>59</v>
      </c>
      <c r="C61" s="214" t="str">
        <f t="shared" si="1"/>
        <v/>
      </c>
      <c r="D61" s="214"/>
    </row>
    <row r="62" spans="1:4">
      <c r="A62" s="214">
        <v>60</v>
      </c>
      <c r="C62" s="214" t="str">
        <f t="shared" si="1"/>
        <v/>
      </c>
      <c r="D62" s="214"/>
    </row>
    <row r="63" spans="1:4">
      <c r="A63" s="214">
        <v>61</v>
      </c>
      <c r="C63" s="214" t="str">
        <f t="shared" si="1"/>
        <v/>
      </c>
      <c r="D63" s="214"/>
    </row>
    <row r="64" spans="1:4">
      <c r="A64" s="214">
        <v>62</v>
      </c>
      <c r="C64" s="214" t="str">
        <f t="shared" si="1"/>
        <v/>
      </c>
      <c r="D64" s="214"/>
    </row>
    <row r="65" spans="1:4">
      <c r="A65" s="214">
        <v>63</v>
      </c>
      <c r="C65" s="214" t="str">
        <f t="shared" si="1"/>
        <v/>
      </c>
      <c r="D65" s="214"/>
    </row>
    <row r="66" spans="1:4">
      <c r="A66" s="214">
        <v>64</v>
      </c>
      <c r="C66" s="214" t="str">
        <f t="shared" si="1"/>
        <v/>
      </c>
      <c r="D66" s="214"/>
    </row>
    <row r="67" spans="1:4">
      <c r="A67" s="214">
        <v>65</v>
      </c>
      <c r="C67" s="214" t="str">
        <f t="shared" si="1"/>
        <v/>
      </c>
      <c r="D67" s="214"/>
    </row>
    <row r="68" spans="1:4">
      <c r="A68" s="214">
        <v>66</v>
      </c>
      <c r="C68" s="214" t="str">
        <f t="shared" si="1"/>
        <v/>
      </c>
      <c r="D68" s="214"/>
    </row>
    <row r="69" spans="1:4">
      <c r="A69" s="214">
        <v>67</v>
      </c>
      <c r="C69" s="214" t="str">
        <f t="shared" ref="C69:C102" si="3">IF(AND(ISNUMBER(B69),ISNUMBER(B68)),B69-B68,"")</f>
        <v/>
      </c>
      <c r="D69" s="214"/>
    </row>
    <row r="70" spans="1:4">
      <c r="A70" s="214">
        <v>68</v>
      </c>
      <c r="C70" s="214" t="str">
        <f t="shared" si="3"/>
        <v/>
      </c>
      <c r="D70" s="214"/>
    </row>
    <row r="71" spans="1:4">
      <c r="A71" s="214">
        <v>69</v>
      </c>
      <c r="C71" s="214" t="str">
        <f t="shared" si="3"/>
        <v/>
      </c>
      <c r="D71" s="214"/>
    </row>
    <row r="72" spans="1:4">
      <c r="A72" s="214">
        <v>70</v>
      </c>
      <c r="C72" s="214" t="str">
        <f t="shared" si="3"/>
        <v/>
      </c>
      <c r="D72" s="214"/>
    </row>
    <row r="73" spans="1:4">
      <c r="A73" s="214">
        <v>71</v>
      </c>
      <c r="C73" s="214" t="str">
        <f t="shared" si="3"/>
        <v/>
      </c>
      <c r="D73" s="214"/>
    </row>
    <row r="74" spans="1:4">
      <c r="A74" s="214">
        <v>72</v>
      </c>
      <c r="C74" s="214" t="str">
        <f t="shared" si="3"/>
        <v/>
      </c>
      <c r="D74" s="214"/>
    </row>
    <row r="75" spans="1:4">
      <c r="A75" s="214">
        <v>73</v>
      </c>
      <c r="C75" s="214" t="str">
        <f t="shared" si="3"/>
        <v/>
      </c>
      <c r="D75" s="214"/>
    </row>
    <row r="76" spans="1:4">
      <c r="A76" s="214">
        <v>74</v>
      </c>
      <c r="C76" s="214" t="str">
        <f t="shared" si="3"/>
        <v/>
      </c>
      <c r="D76" s="214"/>
    </row>
    <row r="77" spans="1:4">
      <c r="A77" s="214">
        <v>75</v>
      </c>
      <c r="C77" s="214" t="str">
        <f t="shared" si="3"/>
        <v/>
      </c>
      <c r="D77" s="214"/>
    </row>
    <row r="78" spans="1:4">
      <c r="A78" s="214">
        <v>76</v>
      </c>
      <c r="C78" s="214" t="str">
        <f t="shared" si="3"/>
        <v/>
      </c>
      <c r="D78" s="214"/>
    </row>
    <row r="79" spans="1:4">
      <c r="A79" s="214">
        <v>77</v>
      </c>
      <c r="C79" s="214" t="str">
        <f t="shared" si="3"/>
        <v/>
      </c>
      <c r="D79" s="214"/>
    </row>
    <row r="80" spans="1:4">
      <c r="A80" s="214">
        <v>78</v>
      </c>
      <c r="C80" s="214" t="str">
        <f t="shared" si="3"/>
        <v/>
      </c>
      <c r="D80" s="214"/>
    </row>
    <row r="81" spans="1:4">
      <c r="A81" s="214">
        <v>79</v>
      </c>
      <c r="C81" s="214" t="str">
        <f t="shared" si="3"/>
        <v/>
      </c>
      <c r="D81" s="214"/>
    </row>
    <row r="82" spans="1:4">
      <c r="A82" s="214">
        <v>80</v>
      </c>
      <c r="C82" s="214" t="str">
        <f t="shared" si="3"/>
        <v/>
      </c>
      <c r="D82" s="214"/>
    </row>
    <row r="83" spans="1:4">
      <c r="A83" s="214">
        <v>81</v>
      </c>
      <c r="C83" s="214" t="str">
        <f t="shared" si="3"/>
        <v/>
      </c>
      <c r="D83" s="214"/>
    </row>
    <row r="84" spans="1:4">
      <c r="A84" s="214">
        <v>82</v>
      </c>
      <c r="C84" s="214" t="str">
        <f t="shared" si="3"/>
        <v/>
      </c>
      <c r="D84" s="214"/>
    </row>
    <row r="85" spans="1:4">
      <c r="A85" s="214">
        <v>83</v>
      </c>
      <c r="C85" s="214" t="str">
        <f t="shared" si="3"/>
        <v/>
      </c>
      <c r="D85" s="214"/>
    </row>
    <row r="86" spans="1:4">
      <c r="A86" s="214">
        <v>84</v>
      </c>
      <c r="C86" s="214" t="str">
        <f t="shared" si="3"/>
        <v/>
      </c>
      <c r="D86" s="214"/>
    </row>
    <row r="87" spans="1:4">
      <c r="A87" s="214">
        <v>85</v>
      </c>
      <c r="C87" s="214" t="str">
        <f t="shared" si="3"/>
        <v/>
      </c>
      <c r="D87" s="214"/>
    </row>
    <row r="88" spans="1:4">
      <c r="A88" s="214">
        <v>86</v>
      </c>
      <c r="C88" s="214" t="str">
        <f t="shared" si="3"/>
        <v/>
      </c>
      <c r="D88" s="214"/>
    </row>
    <row r="89" spans="1:4">
      <c r="A89" s="214">
        <v>87</v>
      </c>
      <c r="C89" s="214" t="str">
        <f t="shared" si="3"/>
        <v/>
      </c>
      <c r="D89" s="214"/>
    </row>
    <row r="90" spans="1:4">
      <c r="A90" s="214">
        <v>88</v>
      </c>
      <c r="C90" s="214" t="str">
        <f t="shared" si="3"/>
        <v/>
      </c>
      <c r="D90" s="214"/>
    </row>
    <row r="91" spans="1:4">
      <c r="A91" s="214">
        <v>89</v>
      </c>
      <c r="C91" s="214" t="str">
        <f t="shared" si="3"/>
        <v/>
      </c>
      <c r="D91" s="214"/>
    </row>
    <row r="92" spans="1:4">
      <c r="A92" s="214">
        <v>90</v>
      </c>
      <c r="C92" s="214" t="str">
        <f t="shared" si="3"/>
        <v/>
      </c>
      <c r="D92" s="214"/>
    </row>
    <row r="93" spans="1:4">
      <c r="A93" s="214">
        <v>91</v>
      </c>
      <c r="C93" s="214" t="str">
        <f t="shared" si="3"/>
        <v/>
      </c>
      <c r="D93" s="214"/>
    </row>
    <row r="94" spans="1:4">
      <c r="A94" s="214">
        <v>92</v>
      </c>
      <c r="C94" s="214" t="str">
        <f t="shared" si="3"/>
        <v/>
      </c>
      <c r="D94" s="214"/>
    </row>
    <row r="95" spans="1:4">
      <c r="A95" s="214">
        <v>93</v>
      </c>
      <c r="C95" s="214" t="str">
        <f t="shared" si="3"/>
        <v/>
      </c>
      <c r="D95" s="214"/>
    </row>
    <row r="96" spans="1:4">
      <c r="A96" s="214">
        <v>94</v>
      </c>
      <c r="C96" s="214" t="str">
        <f t="shared" si="3"/>
        <v/>
      </c>
      <c r="D96" s="214"/>
    </row>
    <row r="97" spans="1:4">
      <c r="A97" s="214">
        <v>95</v>
      </c>
      <c r="C97" s="214" t="str">
        <f t="shared" si="3"/>
        <v/>
      </c>
      <c r="D97" s="214"/>
    </row>
    <row r="98" spans="1:4">
      <c r="A98" s="214">
        <v>96</v>
      </c>
      <c r="C98" s="214" t="str">
        <f t="shared" si="3"/>
        <v/>
      </c>
      <c r="D98" s="214"/>
    </row>
    <row r="99" spans="1:4">
      <c r="A99" s="214">
        <v>97</v>
      </c>
      <c r="C99" s="214" t="str">
        <f t="shared" si="3"/>
        <v/>
      </c>
      <c r="D99" s="214"/>
    </row>
    <row r="100" spans="1:4">
      <c r="A100" s="214">
        <v>98</v>
      </c>
      <c r="C100" s="214" t="str">
        <f t="shared" si="3"/>
        <v/>
      </c>
      <c r="D100" s="214"/>
    </row>
    <row r="101" spans="1:4">
      <c r="A101" s="214">
        <v>99</v>
      </c>
      <c r="C101" s="214" t="str">
        <f t="shared" si="3"/>
        <v/>
      </c>
      <c r="D101" s="214"/>
    </row>
    <row r="102" spans="1:4">
      <c r="A102" s="214">
        <v>100</v>
      </c>
      <c r="C102" s="214" t="str">
        <f t="shared" si="3"/>
        <v/>
      </c>
      <c r="D102" s="214"/>
    </row>
  </sheetData>
  <phoneticPr fontId="26" type="noConversion"/>
  <conditionalFormatting sqref="X1">
    <cfRule type="cellIs" dxfId="0" priority="1" operator="equal">
      <formula>"否"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4.2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2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3" sqref="A3"/>
    </sheetView>
  </sheetViews>
  <sheetFormatPr defaultColWidth="9" defaultRowHeight="12"/>
  <cols>
    <col min="1" max="1" width="5.875" style="212" bestFit="1" customWidth="1"/>
    <col min="2" max="2" width="8.5" style="212" bestFit="1" customWidth="1"/>
    <col min="3" max="3" width="6.375" style="212" bestFit="1" customWidth="1"/>
    <col min="4" max="4" width="11.625" style="212" customWidth="1"/>
    <col min="5" max="5" width="8.5" style="217" bestFit="1" customWidth="1"/>
    <col min="6" max="6" width="15.125" style="217" bestFit="1" customWidth="1"/>
    <col min="7" max="7" width="8.5" style="217" bestFit="1" customWidth="1"/>
    <col min="8" max="8" width="17.125" style="217" bestFit="1" customWidth="1"/>
    <col min="9" max="9" width="17.125" style="212" bestFit="1" customWidth="1"/>
    <col min="10" max="10" width="6.375" style="212" bestFit="1" customWidth="1"/>
    <col min="11" max="11" width="13.375" style="212" bestFit="1" customWidth="1"/>
    <col min="12" max="14" width="11.375" style="212" bestFit="1" customWidth="1"/>
    <col min="15" max="17" width="11.375" style="191" bestFit="1" customWidth="1"/>
    <col min="18" max="18" width="13.125" style="191" bestFit="1" customWidth="1"/>
    <col min="19" max="19" width="9.875" style="212" bestFit="1" customWidth="1"/>
    <col min="20" max="20" width="7.125" style="212" bestFit="1" customWidth="1"/>
    <col min="21" max="21" width="9" style="212"/>
    <col min="22" max="22" width="50.625" style="212" customWidth="1"/>
    <col min="23" max="16384" width="9" style="212"/>
  </cols>
  <sheetData>
    <row r="1" spans="1:33" s="211" customFormat="1">
      <c r="A1" s="70" t="s">
        <v>2623</v>
      </c>
      <c r="B1" s="153" t="s">
        <v>2654</v>
      </c>
      <c r="C1" s="70" t="s">
        <v>2624</v>
      </c>
      <c r="D1" s="70" t="s">
        <v>2625</v>
      </c>
      <c r="E1" s="153" t="s">
        <v>2420</v>
      </c>
      <c r="F1" s="153" t="s">
        <v>2713</v>
      </c>
      <c r="G1" s="153" t="s">
        <v>2714</v>
      </c>
      <c r="H1" s="153" t="s">
        <v>2448</v>
      </c>
      <c r="I1" s="153" t="s">
        <v>2447</v>
      </c>
      <c r="J1" s="70" t="s">
        <v>2626</v>
      </c>
      <c r="K1" s="70" t="s">
        <v>2642</v>
      </c>
      <c r="L1" s="70" t="s">
        <v>2635</v>
      </c>
      <c r="M1" s="70" t="s">
        <v>2636</v>
      </c>
      <c r="N1" s="70" t="s">
        <v>2637</v>
      </c>
      <c r="O1" s="70" t="s">
        <v>2657</v>
      </c>
      <c r="P1" s="70" t="s">
        <v>2658</v>
      </c>
      <c r="Q1" s="70" t="s">
        <v>2659</v>
      </c>
      <c r="R1" s="70" t="s">
        <v>2660</v>
      </c>
      <c r="S1" s="70" t="s">
        <v>2627</v>
      </c>
      <c r="T1" s="208" t="s">
        <v>2628</v>
      </c>
      <c r="U1" s="209"/>
      <c r="V1" s="209" t="s">
        <v>2652</v>
      </c>
      <c r="W1" s="70"/>
      <c r="X1" s="70"/>
      <c r="Y1" s="70"/>
      <c r="Z1" s="70"/>
      <c r="AA1" s="70"/>
      <c r="AB1" s="70"/>
      <c r="AC1" s="70"/>
      <c r="AD1" s="70"/>
      <c r="AE1" s="210"/>
      <c r="AF1" s="70"/>
      <c r="AG1" s="70"/>
    </row>
    <row r="2" spans="1:33">
      <c r="A2" s="212" t="s">
        <v>2629</v>
      </c>
      <c r="B2" s="215" t="s">
        <v>2655</v>
      </c>
      <c r="C2" s="212" t="s">
        <v>2630</v>
      </c>
      <c r="D2" s="212" t="s">
        <v>2631</v>
      </c>
      <c r="E2" s="215" t="s">
        <v>2419</v>
      </c>
      <c r="F2" s="215" t="s">
        <v>2711</v>
      </c>
      <c r="G2" s="215" t="s">
        <v>2712</v>
      </c>
      <c r="H2" s="215" t="s">
        <v>2435</v>
      </c>
      <c r="I2" s="215" t="s">
        <v>2446</v>
      </c>
      <c r="J2" s="212" t="s">
        <v>2632</v>
      </c>
      <c r="K2" s="212" t="s">
        <v>2641</v>
      </c>
      <c r="L2" s="212" t="s">
        <v>2639</v>
      </c>
      <c r="M2" s="212" t="s">
        <v>2638</v>
      </c>
      <c r="N2" s="212" t="s">
        <v>2656</v>
      </c>
      <c r="O2" s="191" t="s">
        <v>2661</v>
      </c>
      <c r="P2" s="191" t="s">
        <v>2662</v>
      </c>
      <c r="Q2" s="191" t="s">
        <v>2663</v>
      </c>
      <c r="R2" s="191" t="s">
        <v>2664</v>
      </c>
      <c r="S2" s="212" t="s">
        <v>2633</v>
      </c>
      <c r="T2" s="212" t="s">
        <v>2634</v>
      </c>
    </row>
    <row r="3" spans="1:33">
      <c r="A3" s="212">
        <v>80001</v>
      </c>
      <c r="B3" s="218">
        <v>1</v>
      </c>
      <c r="C3" s="212" t="s">
        <v>2683</v>
      </c>
      <c r="D3" s="212" t="s">
        <v>2684</v>
      </c>
      <c r="E3" s="216">
        <v>0</v>
      </c>
      <c r="F3" s="217" t="s">
        <v>2740</v>
      </c>
      <c r="G3" s="217" t="s">
        <v>2715</v>
      </c>
      <c r="H3" s="217" t="s">
        <v>2695</v>
      </c>
      <c r="I3" s="217" t="s">
        <v>2682</v>
      </c>
      <c r="J3" s="191">
        <v>10</v>
      </c>
      <c r="K3" s="191">
        <v>8</v>
      </c>
      <c r="L3" s="191">
        <v>4</v>
      </c>
      <c r="M3" s="191">
        <v>10006</v>
      </c>
      <c r="N3" s="191">
        <v>40</v>
      </c>
      <c r="O3" s="191">
        <v>1</v>
      </c>
      <c r="P3" s="191">
        <v>10006</v>
      </c>
      <c r="Q3" s="191">
        <v>3</v>
      </c>
      <c r="R3" s="191">
        <v>1</v>
      </c>
      <c r="S3" s="212">
        <v>1</v>
      </c>
      <c r="T3" s="212">
        <v>1</v>
      </c>
      <c r="V3" s="212" t="str">
        <f>"&lt;Plant ID="""&amp;A3&amp;""" Index="""&amp;B3&amp;""" Name="""&amp;C3&amp;""" Achieve="""&amp;E3&amp;""" SeedIcon="""&amp;F3&amp;""" FruitIcon="""&amp;G3&amp;""" AB="""&amp;H3&amp;""" Prefab="""&amp;I3&amp;""" Price="""&amp;J3&amp;""" Period="""&amp;K3&amp;""" GainExp="""&amp;L3&amp;""" GainAward="""&amp;M3&amp;""" GainValue="""&amp;N3&amp;""" RobExp="""&amp;O3&amp;""" RobAward="""&amp;P3&amp;""" RobValue="""&amp;Q3&amp;""" RobCoin="""&amp;R3&amp;""" LockLevel="""&amp;S3&amp;""" Rarity="""&amp;T3&amp;""" /&gt;"</f>
        <v>&lt;Plant ID="80001" Index="1" Name="草莓" Achieve="0" SeedIcon="seed_strawberry" FruitIcon="fruit01" AB="garden/strawberry" Prefab="Strawberry_Prefab" Price="10" Period="8" GainExp="4" GainAward="10006" GainValue="40" RobExp="1" RobAward="10006" RobValue="3" RobCoin="1" LockLevel="1" Rarity="1" /&gt;</v>
      </c>
    </row>
    <row r="4" spans="1:33">
      <c r="A4" s="212">
        <v>80002</v>
      </c>
      <c r="B4" s="218">
        <v>2</v>
      </c>
      <c r="C4" s="212" t="s">
        <v>2685</v>
      </c>
      <c r="D4" s="212" t="s">
        <v>2768</v>
      </c>
      <c r="E4" s="216">
        <v>0</v>
      </c>
      <c r="F4" s="217" t="s">
        <v>2741</v>
      </c>
      <c r="G4" s="217" t="s">
        <v>2716</v>
      </c>
      <c r="H4" s="217" t="s">
        <v>2757</v>
      </c>
      <c r="I4" s="217" t="s">
        <v>2769</v>
      </c>
      <c r="J4" s="191">
        <v>10</v>
      </c>
      <c r="K4" s="191">
        <v>10</v>
      </c>
      <c r="L4" s="191">
        <v>5</v>
      </c>
      <c r="M4" s="191">
        <v>10006</v>
      </c>
      <c r="N4" s="191">
        <v>50</v>
      </c>
      <c r="O4" s="191">
        <v>2</v>
      </c>
      <c r="P4" s="191">
        <v>10006</v>
      </c>
      <c r="Q4" s="191">
        <v>3</v>
      </c>
      <c r="R4" s="191">
        <v>1</v>
      </c>
      <c r="S4" s="212">
        <v>1</v>
      </c>
      <c r="T4" s="212">
        <v>1</v>
      </c>
      <c r="V4" s="212" t="str">
        <f t="shared" ref="V4:V9" si="0">"&lt;Plant ID="""&amp;A4&amp;""" Index="""&amp;B4&amp;""" Name="""&amp;C4&amp;""" Achieve="""&amp;E4&amp;""" SeedIcon="""&amp;F4&amp;""" FruitIcon="""&amp;G4&amp;""" AB="""&amp;H4&amp;""" Prefab="""&amp;I4&amp;""" Price="""&amp;J4&amp;""" Period="""&amp;K4&amp;""" GainExp="""&amp;L4&amp;""" GainAward="""&amp;M4&amp;""" GainValue="""&amp;N4&amp;""" RobExp="""&amp;O4&amp;""" RobAward="""&amp;P4&amp;""" RobValue="""&amp;Q4&amp;""" RobCoin="""&amp;R4&amp;""" LockLevel="""&amp;S4&amp;""" Rarity="""&amp;T4&amp;""" /&gt;"</f>
        <v>&lt;Plant ID="80002" Index="2" Name="哈密瓜" Achieve="0" SeedIcon="seed_hami" FruitIcon="fruit02" AB="garden/hamimelon" Prefab="Hamimelon_Prefab" Price="10" Period="10" GainExp="5" GainAward="10006" GainValue="50" RobExp="2" RobAward="10006" RobValue="3" RobCoin="1" LockLevel="1" Rarity="1" /&gt;</v>
      </c>
    </row>
    <row r="5" spans="1:33">
      <c r="A5" s="212">
        <v>80003</v>
      </c>
      <c r="B5" s="218">
        <v>3</v>
      </c>
      <c r="C5" s="212" t="s">
        <v>2686</v>
      </c>
      <c r="D5" s="212" t="s">
        <v>2756</v>
      </c>
      <c r="E5" s="216">
        <v>0</v>
      </c>
      <c r="F5" s="217" t="s">
        <v>2742</v>
      </c>
      <c r="G5" s="217" t="s">
        <v>2752</v>
      </c>
      <c r="H5" s="217" t="s">
        <v>2758</v>
      </c>
      <c r="I5" s="217" t="s">
        <v>2764</v>
      </c>
      <c r="J5" s="191">
        <v>20</v>
      </c>
      <c r="K5" s="191">
        <v>15</v>
      </c>
      <c r="L5" s="191">
        <v>7</v>
      </c>
      <c r="M5" s="191">
        <v>10006</v>
      </c>
      <c r="N5" s="191">
        <v>60</v>
      </c>
      <c r="O5" s="191">
        <v>2</v>
      </c>
      <c r="P5" s="191">
        <v>10006</v>
      </c>
      <c r="Q5" s="191">
        <v>4</v>
      </c>
      <c r="R5" s="191">
        <v>2</v>
      </c>
      <c r="S5" s="212">
        <v>3</v>
      </c>
      <c r="T5" s="212">
        <v>1</v>
      </c>
      <c r="V5" s="212" t="str">
        <f t="shared" si="0"/>
        <v>&lt;Plant ID="80003" Index="3" Name="蓝莓" Achieve="0" SeedIcon="seed_blueberry" FruitIcon="fruit03" AB="garden/blueberry" Prefab="Blueberry_Prefab" Price="20" Period="15" GainExp="7" GainAward="10006" GainValue="60" RobExp="2" RobAward="10006" RobValue="4" RobCoin="2" LockLevel="3" Rarity="1" /&gt;</v>
      </c>
    </row>
    <row r="6" spans="1:33">
      <c r="A6" s="212">
        <v>80004</v>
      </c>
      <c r="B6" s="218">
        <v>4</v>
      </c>
      <c r="C6" s="212" t="s">
        <v>2687</v>
      </c>
      <c r="D6" s="212" t="s">
        <v>2688</v>
      </c>
      <c r="E6" s="216">
        <v>0</v>
      </c>
      <c r="F6" s="217" t="s">
        <v>2743</v>
      </c>
      <c r="G6" s="217" t="s">
        <v>2718</v>
      </c>
      <c r="H6" s="217" t="s">
        <v>2759</v>
      </c>
      <c r="I6" s="217" t="s">
        <v>2763</v>
      </c>
      <c r="J6" s="191">
        <v>20</v>
      </c>
      <c r="K6" s="191">
        <v>18</v>
      </c>
      <c r="L6" s="191">
        <v>9</v>
      </c>
      <c r="M6" s="191">
        <v>10006</v>
      </c>
      <c r="N6" s="191">
        <v>80</v>
      </c>
      <c r="O6" s="191">
        <v>2</v>
      </c>
      <c r="P6" s="191">
        <v>10006</v>
      </c>
      <c r="Q6" s="191">
        <v>4</v>
      </c>
      <c r="R6" s="191">
        <v>2</v>
      </c>
      <c r="S6" s="212">
        <v>4</v>
      </c>
      <c r="T6" s="212">
        <v>1</v>
      </c>
      <c r="V6" s="212" t="str">
        <f t="shared" si="0"/>
        <v>&lt;Plant ID="80004" Index="4" Name="西瓜" Achieve="0" SeedIcon="seed_watermelon" FruitIcon="fruit04" AB="garden/watermelon" Prefab="Watermelon_Prefab" Price="20" Period="18" GainExp="9" GainAward="10006" GainValue="80" RobExp="2" RobAward="10006" RobValue="4" RobCoin="2" LockLevel="4" Rarity="1" /&gt;</v>
      </c>
    </row>
    <row r="7" spans="1:33">
      <c r="A7" s="212">
        <v>80005</v>
      </c>
      <c r="B7" s="218">
        <v>5</v>
      </c>
      <c r="C7" s="212" t="s">
        <v>2689</v>
      </c>
      <c r="D7" s="212" t="s">
        <v>2690</v>
      </c>
      <c r="E7" s="216">
        <v>0</v>
      </c>
      <c r="F7" s="217" t="s">
        <v>2744</v>
      </c>
      <c r="G7" s="217" t="s">
        <v>2753</v>
      </c>
      <c r="H7" s="217" t="s">
        <v>2760</v>
      </c>
      <c r="I7" s="217" t="s">
        <v>2765</v>
      </c>
      <c r="J7" s="191">
        <v>30</v>
      </c>
      <c r="K7" s="191">
        <v>24</v>
      </c>
      <c r="L7" s="191">
        <v>10</v>
      </c>
      <c r="M7" s="191">
        <v>10006</v>
      </c>
      <c r="N7" s="191">
        <v>90</v>
      </c>
      <c r="O7" s="191">
        <v>3</v>
      </c>
      <c r="P7" s="191">
        <v>10006</v>
      </c>
      <c r="Q7" s="191">
        <v>5</v>
      </c>
      <c r="R7" s="191">
        <v>2</v>
      </c>
      <c r="S7" s="212">
        <v>5</v>
      </c>
      <c r="T7" s="212">
        <v>1</v>
      </c>
      <c r="V7" s="212" t="str">
        <f t="shared" si="0"/>
        <v>&lt;Plant ID="80005" Index="5" Name="覆盆子" Achieve="0" SeedIcon="seed_raspberry" FruitIcon="fruit05" AB="garden/raspberry" Prefab="Raspberry_Prefab" Price="30" Period="24" GainExp="10" GainAward="10006" GainValue="90" RobExp="3" RobAward="10006" RobValue="5" RobCoin="2" LockLevel="5" Rarity="1" /&gt;</v>
      </c>
    </row>
    <row r="8" spans="1:33">
      <c r="A8" s="212">
        <v>80006</v>
      </c>
      <c r="B8" s="218">
        <v>6</v>
      </c>
      <c r="C8" s="212" t="s">
        <v>2691</v>
      </c>
      <c r="D8" s="212" t="s">
        <v>2692</v>
      </c>
      <c r="E8" s="216">
        <v>0</v>
      </c>
      <c r="F8" s="217" t="s">
        <v>2745</v>
      </c>
      <c r="G8" s="217" t="s">
        <v>2754</v>
      </c>
      <c r="H8" s="217" t="s">
        <v>2761</v>
      </c>
      <c r="I8" s="217" t="s">
        <v>2766</v>
      </c>
      <c r="J8" s="191">
        <v>30</v>
      </c>
      <c r="K8" s="191">
        <v>26</v>
      </c>
      <c r="L8" s="191">
        <v>13</v>
      </c>
      <c r="M8" s="191">
        <v>10006</v>
      </c>
      <c r="N8" s="191">
        <v>100</v>
      </c>
      <c r="O8" s="191">
        <v>3</v>
      </c>
      <c r="P8" s="191">
        <v>10006</v>
      </c>
      <c r="Q8" s="191">
        <v>6</v>
      </c>
      <c r="R8" s="191">
        <v>3</v>
      </c>
      <c r="S8" s="212">
        <v>7</v>
      </c>
      <c r="T8" s="212">
        <v>2</v>
      </c>
      <c r="V8" s="212" t="str">
        <f t="shared" si="0"/>
        <v>&lt;Plant ID="80006" Index="6" Name="菠萝" Achieve="0" SeedIcon="seed_pineapple" FruitIcon="fruit06" AB="garden/pineapple" Prefab="Pineapple_Prefab" Price="30" Period="26" GainExp="13" GainAward="10006" GainValue="100" RobExp="3" RobAward="10006" RobValue="6" RobCoin="3" LockLevel="7" Rarity="2" /&gt;</v>
      </c>
    </row>
    <row r="9" spans="1:33">
      <c r="A9" s="212">
        <v>80007</v>
      </c>
      <c r="B9" s="218">
        <v>7</v>
      </c>
      <c r="C9" s="212" t="s">
        <v>2693</v>
      </c>
      <c r="D9" s="212" t="s">
        <v>2694</v>
      </c>
      <c r="E9" s="218">
        <v>1</v>
      </c>
      <c r="F9" s="217" t="s">
        <v>2746</v>
      </c>
      <c r="G9" s="217" t="s">
        <v>2755</v>
      </c>
      <c r="H9" s="217" t="s">
        <v>2762</v>
      </c>
      <c r="I9" s="217" t="s">
        <v>2767</v>
      </c>
      <c r="J9" s="191">
        <v>40</v>
      </c>
      <c r="K9" s="191">
        <v>24</v>
      </c>
      <c r="L9" s="191">
        <v>18</v>
      </c>
      <c r="M9" s="191">
        <v>10006</v>
      </c>
      <c r="N9" s="191">
        <v>130</v>
      </c>
      <c r="O9" s="191">
        <v>4</v>
      </c>
      <c r="P9" s="191">
        <v>10006</v>
      </c>
      <c r="Q9" s="191">
        <v>8</v>
      </c>
      <c r="R9" s="191">
        <v>4</v>
      </c>
      <c r="S9" s="212">
        <v>8</v>
      </c>
      <c r="T9" s="212">
        <v>3</v>
      </c>
      <c r="V9" s="212" t="str">
        <f t="shared" si="0"/>
        <v>&lt;Plant ID="80007" Index="7" Name="火龙果" Achieve="1" SeedIcon="seed_pitaya" FruitIcon="fruit07" AB="garden/pitaya" Prefab="Pitaya_Prefab" Price="40" Period="24" GainExp="18" GainAward="10006" GainValue="130" RobExp="4" RobAward="10006" RobValue="8" RobCoin="4" LockLevel="8" Rarity="3" /&gt;</v>
      </c>
    </row>
    <row r="10" spans="1:33">
      <c r="B10" s="218"/>
      <c r="E10" s="218"/>
      <c r="I10" s="217"/>
    </row>
    <row r="15" spans="1:33">
      <c r="E15" s="219"/>
      <c r="F15" s="219"/>
      <c r="G15" s="219"/>
      <c r="H15" s="219"/>
    </row>
    <row r="16" spans="1:33">
      <c r="E16" s="219"/>
      <c r="F16" s="219"/>
      <c r="G16" s="219"/>
      <c r="H16" s="219"/>
    </row>
    <row r="17" spans="5:8">
      <c r="E17" s="219"/>
      <c r="F17" s="219"/>
      <c r="G17" s="219"/>
      <c r="H17" s="219"/>
    </row>
    <row r="18" spans="5:8">
      <c r="E18" s="219"/>
      <c r="F18" s="219"/>
      <c r="G18" s="219"/>
      <c r="H18" s="219"/>
    </row>
    <row r="19" spans="5:8">
      <c r="E19" s="219"/>
      <c r="F19" s="219"/>
      <c r="G19" s="219"/>
      <c r="H19" s="219"/>
    </row>
    <row r="20" spans="5:8">
      <c r="E20" s="219"/>
      <c r="F20" s="219"/>
      <c r="G20" s="219"/>
      <c r="H20" s="219"/>
    </row>
    <row r="21" spans="5:8">
      <c r="E21" s="219"/>
      <c r="F21" s="219"/>
      <c r="G21" s="219"/>
      <c r="H21" s="219"/>
    </row>
    <row r="22" spans="5:8">
      <c r="E22" s="219"/>
      <c r="F22" s="219"/>
      <c r="G22" s="219"/>
      <c r="H22" s="219"/>
    </row>
    <row r="23" spans="5:8">
      <c r="E23" s="219"/>
      <c r="F23" s="219"/>
      <c r="G23" s="219"/>
      <c r="H23" s="219"/>
    </row>
    <row r="24" spans="5:8">
      <c r="E24" s="219"/>
      <c r="F24" s="219"/>
      <c r="G24" s="219"/>
      <c r="H24" s="219"/>
    </row>
  </sheetData>
  <phoneticPr fontId="16" type="noConversion"/>
  <conditionalFormatting sqref="AD1">
    <cfRule type="cellIs" dxfId="91" priority="7" operator="equal">
      <formula>"否"</formula>
    </cfRule>
  </conditionalFormatting>
  <dataValidations count="1">
    <dataValidation type="list" allowBlank="1" showInputMessage="1" showErrorMessage="1" sqref="E1:E10">
      <formula1>"0,1"</formula1>
    </dataValidation>
  </dataValidations>
  <hyperlinks>
    <hyperlink ref="D7" r:id="rId1" display="https://www.baidu.com/link?url=aCu_2WN-m9aogP9l9gBnOwk73toG6UXiBrId3cVLio0WU9ittEkL_kQyT34lQ9AwxZQBhZNIr47UitYULVkoQQstVcF_orOxMJ8FSrzW6lK&amp;wd=&amp;eqid=aa8acf2c00021b9e000000045f703004"/>
    <hyperlink ref="D8" r:id="rId2" display="http://www.baidu.com/link?url=AqRrteKUOkhAqMpAj15v8Hy-sogZ3B8L7wUfY3BrrB8i8_xF61-bslm2iGbXxkN8XE10026MfmgrI_xOX0xQXLdtEY8lTOJ0EMeZG1OXWW_"/>
    <hyperlink ref="D9" r:id="rId3" display="http://www.baidu.com/link?url=AqRrteKUOkhAqMpAj15v8Hy-sogZ3B8L7wUfY3BrrB8i8_xF61-bslm2iGbXxkN8XE10026MfmgrI_xOX0xQXLdtEY8lTOJ0EMeZG1OXWW_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sqref="A1:XFD1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4.2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4.2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4.2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4.2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4.2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4.2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4.2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4.2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4.2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4.2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90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G126"/>
  <sheetViews>
    <sheetView workbookViewId="0"/>
  </sheetViews>
  <sheetFormatPr defaultColWidth="8.875" defaultRowHeight="13.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Item</vt:lpstr>
      <vt:lpstr>ItemFood</vt:lpstr>
      <vt:lpstr>Plant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  <vt:lpstr>GardenLevel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2020-12-10T07:35:00Z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