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8" i="22"/>
  <c r="H329"/>
  <c r="F900" i="17"/>
  <c r="F899"/>
  <c r="F898"/>
  <c r="N5" i="24"/>
  <c r="O5"/>
  <c r="N4"/>
  <c r="N3"/>
  <c r="N6"/>
  <c r="N8"/>
  <c r="N7"/>
  <c r="H279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4"/>
  <c r="F15"/>
  <c r="F9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O4" i="24"/>
  <c r="O3"/>
  <c r="O6"/>
  <c r="O8"/>
  <c r="O7"/>
  <c r="H315" i="22"/>
  <c r="H316"/>
  <c r="H317"/>
  <c r="H318"/>
  <c r="H319"/>
  <c r="H320"/>
  <c r="H321"/>
  <c r="H322"/>
  <c r="H323"/>
  <c r="H324"/>
  <c r="H330"/>
  <c r="H331"/>
  <c r="H332"/>
  <c r="H333"/>
  <c r="H334"/>
  <c r="H335"/>
  <c r="H336"/>
  <c r="H337"/>
  <c r="H338"/>
  <c r="H339"/>
  <c r="H340"/>
  <c r="H341"/>
  <c r="H342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<sst xmlns="http://schemas.openxmlformats.org/spreadsheetml/2006/main" count="4974" uniqueCount="2507">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</sst>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48"/>
    <tableColumn id="2" name="Name" dataDxfId="47"/>
    <tableColumn id="3" name="Background" dataDxfId="46"/>
    <tableColumn id="4" name="Model" dataDxfId="45"/>
    <tableColumn id="5" name="NimIcon" dataDxfId="44"/>
    <tableColumn id="6" name="QuestId" dataDxfId="43"/>
    <tableColumn id="7" name="dailyGoalPercent" dataDxfId="42"/>
    <tableColumn id="8" name="AwardCoin" dataDxfId="41"/>
    <tableColumn id="9" name="BGM" dataDxfId="40"/>
    <tableColumn id="10" name="Sound" dataDxfId="39"/>
    <tableColumn id="11" name="WaterDrop" dataDxfId="38"/>
    <tableColumn id="12" name="WaterDropAudio" dataDxfId="37"/>
    <tableColumn id="13" name="Box1 ID" dataDxfId="36"/>
    <tableColumn id="14" name="Box1 Height" dataDxfId="35"/>
    <tableColumn id="15" name="Box2 ID" dataDxfId="34"/>
    <tableColumn id="16" name="Box2 Height" dataDxfId="33"/>
    <tableColumn id="17" name="输出" dataDxfId="32"/>
    <tableColumn id="18" name="输入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0"/>
    <tableColumn id="2" name="Type" dataDxfId="29"/>
    <tableColumn id="3" name="Name" dataDxfId="28"/>
    <tableColumn id="4" name="ItemId" dataDxfId="27"/>
    <tableColumn id="5" name="Value" dataDxfId="26"/>
    <tableColumn id="6" name="输出" dataDxfId="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Expression!A7</f>
        <v>70005</v>
      </c>
      <c r="B204" s="175">
        <v>7</v>
      </c>
      <c r="C204" s="176">
        <f>Expression!A7</f>
        <v>70005</v>
      </c>
      <c r="D204" s="176" t="str">
        <f>Expression!F7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Id="70005" Type="7" Name="70005"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Expression!A3</f>
        <v>70001</v>
      </c>
      <c r="B206" s="175">
        <v>7</v>
      </c>
      <c r="C206" s="176">
        <f>Expression!A3</f>
        <v>70001</v>
      </c>
      <c r="D206" s="176" t="str">
        <f>Expression!F3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Id="70001" Type="7" Name="70001" getImage="p_love" Icon="" StoryBg="" AudioId="" Description="" PetType="" Image="" Audio="" Animation="" Preview=""/&gt;</v>
      </c>
    </row>
    <row r="207" spans="1:15">
      <c r="A207" s="174">
        <f>Expression!A5</f>
        <v>70003</v>
      </c>
      <c r="B207" s="175">
        <v>7</v>
      </c>
      <c r="C207" s="176">
        <f>Expression!A5</f>
        <v>70003</v>
      </c>
      <c r="D207" s="176" t="str">
        <f>Expression!F5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Id="70003" Type="7" Name="70003" getImage="p_octopus" Icon="" StoryBg="" AudioId="" Description="" PetType="" Image="" Audio="" Animation="" Preview=""/&gt;</v>
      </c>
    </row>
    <row r="208" spans="1:15">
      <c r="A208" s="174">
        <f>Expression!A6</f>
        <v>70004</v>
      </c>
      <c r="B208" s="175">
        <v>7</v>
      </c>
      <c r="C208" s="176">
        <f>Expression!A6</f>
        <v>70004</v>
      </c>
      <c r="D208" s="176" t="str">
        <f>Expression!F6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Id="70004" Type="7" Name="70004"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2503</v>
      </c>
      <c r="C898" s="3" t="s">
        <v>1484</v>
      </c>
      <c r="D898" s="3" t="s">
        <v>2504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2503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4" priority="130" operator="containsText" text="&lt;!--">
      <formula>NOT(ISERROR(SEARCH("&lt;!--",A1)))</formula>
    </cfRule>
    <cfRule type="expression" dxfId="23" priority="131">
      <formula>MOD(ROW(),2)=0</formula>
    </cfRule>
    <cfRule type="expression" dxfId="22" priority="132">
      <formula>MOD(ROW(),2)=1</formula>
    </cfRule>
  </conditionalFormatting>
  <conditionalFormatting sqref="A892:G894">
    <cfRule type="containsText" dxfId="21" priority="7" operator="containsText" text="&lt;!--">
      <formula>NOT(ISERROR(SEARCH("&lt;!--",A892)))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895:G897">
    <cfRule type="containsText" dxfId="18" priority="4" operator="containsText" text="&lt;!--">
      <formula>NOT(ISERROR(SEARCH("&lt;!--",A895)))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898:G900">
    <cfRule type="containsText" dxfId="15" priority="1" operator="containsText" text="&lt;!--">
      <formula>NOT(ISERROR(SEARCH("&lt;!--",A898)))</formula>
    </cfRule>
    <cfRule type="expression" dxfId="14" priority="2">
      <formula>MOD(ROW(),2)=0</formula>
    </cfRule>
    <cfRule type="expression" dxfId="1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A14" sqref="A14:XFD1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12" priority="13" operator="containsText" text="&lt;!--">
      <formula>NOT(ISERROR(SEARCH("&lt;!--",A1)))</formula>
    </cfRule>
    <cfRule type="expression" dxfId="11" priority="14">
      <formula>MOD(ROW(),2)=0</formula>
    </cfRule>
    <cfRule type="expression" dxfId="10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2"/>
  <sheetViews>
    <sheetView tabSelected="1" workbookViewId="0">
      <pane xSplit="4" ySplit="1" topLeftCell="E316" activePane="bottomRight" state="frozen"/>
      <selection pane="topRight" activeCell="E1" sqref="E1"/>
      <selection pane="bottomLeft" activeCell="A2" sqref="A2"/>
      <selection pane="bottomRight" activeCell="E327" sqref="E327:H329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2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2505</v>
      </c>
      <c r="E328" s="3" t="s">
        <v>2163</v>
      </c>
      <c r="F328" s="3" t="s">
        <v>2369</v>
      </c>
      <c r="G328" s="1">
        <v>1</v>
      </c>
      <c r="H328" s="3" t="str">
        <f t="shared" ref="H328:H329" si="10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Name="drink_remind" Path="Expression/View/drink_remind" Type="Image" Enable="1" /&gt;</v>
      </c>
    </row>
    <row r="329" spans="1:8">
      <c r="A329" s="146">
        <v>2</v>
      </c>
      <c r="D329" s="3" t="s">
        <v>2506</v>
      </c>
      <c r="E329" s="3" t="s">
        <v>2163</v>
      </c>
      <c r="F329" s="3" t="s">
        <v>2369</v>
      </c>
      <c r="G329" s="1">
        <v>1</v>
      </c>
      <c r="H329" s="3" t="str">
        <f t="shared" si="10"/>
        <v xml:space="preserve">  &lt;File Name="water_drop" Path="Expression/View/water_drop" Type="Image" Enable="1" /&gt;</v>
      </c>
    </row>
    <row r="330" spans="1:8">
      <c r="A330" s="146">
        <v>2</v>
      </c>
      <c r="D330" s="3" t="s">
        <v>2423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Name="p_bomb_big" Path="Expression/Icon/p_bomb_big" Type="Image" Enable="1" /&gt;</v>
      </c>
    </row>
    <row r="331" spans="1:8">
      <c r="A331" s="146">
        <v>2</v>
      </c>
      <c r="D331" s="3" t="s">
        <v>2424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Name="p_bomb_small" Path="Expression/Icon/p_bomb_small" Type="Image" Enable="1" /&gt;</v>
      </c>
    </row>
    <row r="332" spans="1:8">
      <c r="A332" s="146">
        <v>2</v>
      </c>
      <c r="D332" s="3" t="s">
        <v>2425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Name="p_flower_big" Path="Expression/Icon/p_flower_big" Type="Image" Enable="1" /&gt;</v>
      </c>
    </row>
    <row r="333" spans="1:8">
      <c r="A333" s="146">
        <v>2</v>
      </c>
      <c r="D333" s="3" t="s">
        <v>2426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Name="p_flower_small" Path="Expression/Icon/p_flower_small" Type="Image" Enable="1" /&gt;</v>
      </c>
    </row>
    <row r="334" spans="1:8">
      <c r="A334" s="146">
        <v>2</v>
      </c>
      <c r="D334" s="3" t="s">
        <v>2427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Name="p_love_big" Path="Expression/Icon/p_love_big" Type="Image" Enable="1" /&gt;</v>
      </c>
    </row>
    <row r="335" spans="1:8">
      <c r="A335" s="146">
        <v>2</v>
      </c>
      <c r="D335" s="3" t="s">
        <v>2428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Name="p_love_small" Path="Expression/Icon/p_love_small" Type="Image" Enable="1" /&gt;</v>
      </c>
    </row>
    <row r="336" spans="1:8">
      <c r="A336" s="146">
        <v>2</v>
      </c>
      <c r="D336" s="3" t="s">
        <v>2429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Name="p_octopus_big" Path="Expression/Icon/p_octopus_big" Type="Image" Enable="1" /&gt;</v>
      </c>
    </row>
    <row r="337" spans="1:8">
      <c r="A337" s="146">
        <v>2</v>
      </c>
      <c r="D337" s="3" t="s">
        <v>2430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Name="p_octopus_small" Path="Expression/Icon/p_octopus_small" Type="Image" Enable="1" /&gt;</v>
      </c>
    </row>
    <row r="338" spans="1:8">
      <c r="A338" s="146">
        <v>2</v>
      </c>
      <c r="D338" s="3" t="s">
        <v>2431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Name="p_paint_big" Path="Expression/Icon/p_paint_big" Type="Image" Enable="1" /&gt;</v>
      </c>
    </row>
    <row r="339" spans="1:8">
      <c r="A339" s="146">
        <v>2</v>
      </c>
      <c r="D339" s="3" t="s">
        <v>2432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Name="p_paint_small" Path="Expression/Icon/p_paint_small" Type="Image" Enable="1" /&gt;</v>
      </c>
    </row>
    <row r="340" spans="1:8">
      <c r="A340" s="146">
        <v>2</v>
      </c>
      <c r="D340" s="3" t="s">
        <v>2433</v>
      </c>
      <c r="E340" s="3" t="s">
        <v>2163</v>
      </c>
      <c r="F340" s="3" t="s">
        <v>2422</v>
      </c>
      <c r="G340" s="1">
        <v>1</v>
      </c>
      <c r="H340" s="3" t="str">
        <f t="shared" si="6"/>
        <v xml:space="preserve">  &lt;File Name="p_pig_big" Path="Expression/Icon/p_pig_big" Type="Image" Enable="1" /&gt;</v>
      </c>
    </row>
    <row r="341" spans="1:8">
      <c r="A341" s="146">
        <v>2</v>
      </c>
      <c r="D341" s="3" t="s">
        <v>2434</v>
      </c>
      <c r="E341" s="3" t="s">
        <v>2163</v>
      </c>
      <c r="F341" s="3" t="s">
        <v>2422</v>
      </c>
      <c r="G341" s="1">
        <v>1</v>
      </c>
      <c r="H341" s="3" t="str">
        <f t="shared" si="6"/>
        <v xml:space="preserve">  &lt;File Name="p_pig_small" Path="Expression/Icon/p_pig_small" Type="Image" Enable="1" /&gt;</v>
      </c>
    </row>
    <row r="342" spans="1:8">
      <c r="A342" s="146">
        <v>3</v>
      </c>
      <c r="H342" s="3" t="str">
        <f t="shared" si="6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3" sqref="N3:N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2502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2501</v>
      </c>
    </row>
    <row r="3" spans="1:15">
      <c r="A3" s="20">
        <v>70001</v>
      </c>
      <c r="B3" s="20">
        <v>1</v>
      </c>
      <c r="C3" s="13" t="s">
        <v>2415</v>
      </c>
      <c r="D3" s="20">
        <v>6</v>
      </c>
      <c r="E3" s="166">
        <v>0</v>
      </c>
      <c r="F3" s="13" t="s">
        <v>2409</v>
      </c>
      <c r="G3" s="13" t="s">
        <v>2437</v>
      </c>
      <c r="H3" s="13" t="s">
        <v>2442</v>
      </c>
      <c r="I3" s="13" t="s">
        <v>2481</v>
      </c>
      <c r="J3" s="13" t="s">
        <v>2484</v>
      </c>
      <c r="K3" s="20">
        <v>0</v>
      </c>
      <c r="L3" s="20" t="s">
        <v>2146</v>
      </c>
      <c r="M3" s="20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20">
        <v>70003</v>
      </c>
      <c r="B5" s="20">
        <v>3</v>
      </c>
      <c r="C5" s="13" t="s">
        <v>2416</v>
      </c>
      <c r="D5" s="20">
        <v>10</v>
      </c>
      <c r="E5" s="166">
        <v>1</v>
      </c>
      <c r="F5" s="13" t="s">
        <v>2410</v>
      </c>
      <c r="G5" s="13" t="s">
        <v>2438</v>
      </c>
      <c r="H5" s="13" t="s">
        <v>2443</v>
      </c>
      <c r="I5" s="13" t="s">
        <v>2482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Index="3" Name="octopus" Price="10" Achieve="1" Icon="p_octopus" AB="expression/octopus" Prefab="octopus_animation" Sound1="expression_effect_octpus" Sound2="null" Action="0" /&gt;</v>
      </c>
      <c r="O5" s="13" t="str">
        <f t="shared" si="1"/>
        <v>var/vault_apk_res/Model/expression/octopus.ab</v>
      </c>
    </row>
    <row r="6" spans="1:15">
      <c r="A6" s="20">
        <v>70004</v>
      </c>
      <c r="B6" s="20">
        <v>4</v>
      </c>
      <c r="C6" s="13" t="s">
        <v>2417</v>
      </c>
      <c r="D6" s="20">
        <v>15</v>
      </c>
      <c r="E6" s="166">
        <v>1</v>
      </c>
      <c r="F6" s="13" t="s">
        <v>2411</v>
      </c>
      <c r="G6" s="13" t="s">
        <v>2439</v>
      </c>
      <c r="H6" s="13" t="s">
        <v>2444</v>
      </c>
      <c r="I6" s="13" t="s">
        <v>2483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Index="4" Name="paint" Price="15" Achieve="1" Icon="p_paint" AB="expression/paint" Prefab="paint_animation" Sound1="expression_effect_paint" Sound2="null" Action="0" /&gt;</v>
      </c>
      <c r="O6" s="13" t="str">
        <f t="shared" si="1"/>
        <v>var/vault_apk_res/Model/expression/paint.ab</v>
      </c>
    </row>
    <row r="7" spans="1:15">
      <c r="A7" s="20">
        <v>70005</v>
      </c>
      <c r="B7" s="20">
        <v>5</v>
      </c>
      <c r="C7" s="13" t="s">
        <v>2413</v>
      </c>
      <c r="D7" s="20">
        <v>10</v>
      </c>
      <c r="E7" s="166">
        <v>1</v>
      </c>
      <c r="F7" s="13" t="s">
        <v>2407</v>
      </c>
      <c r="G7" s="13" t="s">
        <v>2436</v>
      </c>
      <c r="H7" s="13" t="s">
        <v>2441</v>
      </c>
      <c r="I7" s="13" t="s">
        <v>2479</v>
      </c>
      <c r="J7" s="13" t="s">
        <v>2484</v>
      </c>
      <c r="K7" s="20">
        <v>0</v>
      </c>
      <c r="L7" s="20" t="s">
        <v>2146</v>
      </c>
      <c r="M7" s="20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Action="0" /&gt;</v>
      </c>
      <c r="O7" s="13" t="str">
        <f>"var/vault_apk_res/Model/"&amp;G7&amp;".ab"</f>
        <v>var/vault_apk_res/Model/expression/bomb.ab</v>
      </c>
    </row>
    <row r="8" spans="1:15">
      <c r="A8" s="20">
        <v>70006</v>
      </c>
      <c r="B8" s="20">
        <v>6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Index="6"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4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2020-05-08T10:04:12Z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