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454" activeTab="2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Accessory!$A$1:$T$102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A4" i="2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A202" i="15"/>
  <c r="B202"/>
  <c r="C202"/>
  <c r="D202"/>
  <c r="N202"/>
  <c r="A201"/>
  <c r="B201"/>
  <c r="C201"/>
  <c r="D201"/>
  <c r="N201"/>
  <c r="A200"/>
  <c r="B200"/>
  <c r="C200"/>
  <c r="D200"/>
  <c r="N200"/>
  <c r="A199"/>
  <c r="B199"/>
  <c r="C199"/>
  <c r="D199"/>
  <c r="N199"/>
  <c r="A198"/>
  <c r="B198"/>
  <c r="C198"/>
  <c r="D198"/>
  <c r="N198"/>
  <c r="A197"/>
  <c r="B197"/>
  <c r="C197"/>
  <c r="D197"/>
  <c r="N197"/>
  <c r="A196"/>
  <c r="B196"/>
  <c r="C196"/>
  <c r="D196"/>
  <c r="N196"/>
  <c r="A195"/>
  <c r="B195"/>
  <c r="C195"/>
  <c r="D195"/>
  <c r="N195"/>
  <c r="A194"/>
  <c r="B194"/>
  <c r="C194"/>
  <c r="D194"/>
  <c r="N194"/>
  <c r="A193"/>
  <c r="B193"/>
  <c r="C193"/>
  <c r="D193"/>
  <c r="N193"/>
  <c r="A192"/>
  <c r="B192"/>
  <c r="C192"/>
  <c r="D192"/>
  <c r="N192"/>
  <c r="A191"/>
  <c r="B191"/>
  <c r="C191"/>
  <c r="D191"/>
  <c r="N191"/>
  <c r="A190"/>
  <c r="B190"/>
  <c r="C190"/>
  <c r="D190"/>
  <c r="N190"/>
  <c r="A189"/>
  <c r="B189"/>
  <c r="C189"/>
  <c r="D189"/>
  <c r="N189"/>
  <c r="A188"/>
  <c r="B188"/>
  <c r="C188"/>
  <c r="D188"/>
  <c r="N188"/>
  <c r="A187"/>
  <c r="B187"/>
  <c r="C187"/>
  <c r="D187"/>
  <c r="N187"/>
  <c r="A186"/>
  <c r="B186"/>
  <c r="C186"/>
  <c r="D186"/>
  <c r="N186"/>
  <c r="A185"/>
  <c r="B185"/>
  <c r="C185"/>
  <c r="D185"/>
  <c r="N185"/>
  <c r="A184"/>
  <c r="B184"/>
  <c r="C184"/>
  <c r="D184"/>
  <c r="N184"/>
  <c r="A183"/>
  <c r="B183"/>
  <c r="C183"/>
  <c r="D183"/>
  <c r="N183"/>
  <c r="A182"/>
  <c r="B182"/>
  <c r="C182"/>
  <c r="D182"/>
  <c r="N182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<sst xmlns="http://schemas.openxmlformats.org/spreadsheetml/2006/main" count="3805" uniqueCount="2150">
  <si>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</si>
  <si>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</si>
  <si>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</si>
  <si>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</si>
  <si>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</si>
  <si>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</si>
  <si>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</si>
  <si>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</si>
  <si>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</si>
  <si>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</si>
  <si>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</si>
  <si>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</si>
  <si>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</si>
  <si>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</si>
  <si>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</si>
  <si>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我是一条分割线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</si>
  <si>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</si>
  <si>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</si>
  <si>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</si>
  <si>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</si>
  <si>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</si>
  <si>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</si>
  <si>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</si>
  <si>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</si>
  <si>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</si>
  <si>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</si>
  <si>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</si>
  <si>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</si>
  <si>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</si>
  <si>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</si>
  <si>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</si>
  <si>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</si>
  <si>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</si>
  <si>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</si>
  <si>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</si>
  <si>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</si>
  <si>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</si>
  <si>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</si>
  <si>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</si>
  <si>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</si>
  <si>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</si>
  <si>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</si>
  <si>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</si>
  <si>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</si>
  <si>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</si>
  <si>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</si>
  <si>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</si>
  <si>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</si>
  <si>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</si>
  <si>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</si>
  <si>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</si>
  <si>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</si>
  <si>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</si>
  <si>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</si>
  <si>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</si>
  <si>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</si>
  <si>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</si>
  <si>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</si>
  <si>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</si>
  <si>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</si>
  <si>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</si>
  <si>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</si>
  <si>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</si>
  <si>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</si>
  <si>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</si>
  <si>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</si>
  <si>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</si>
  <si>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</si>
  <si>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</si>
  <si>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</si>
  <si>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</si>
  <si>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</si>
  <si>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</si>
  <si>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</si>
  <si>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</si>
  <si>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</si>
  <si>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</si>
  <si>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</si>
  <si>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</si>
  <si>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</si>
  <si>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</si>
  <si>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</si>
  <si>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</si>
  <si>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</si>
  <si>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</si>
  <si>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</si>
  <si>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</si>
  <si>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</si>
  <si>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</si>
  <si>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</si>
  <si>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</si>
  <si>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</si>
  <si>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</si>
  <si>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</si>
  <si>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</si>
  <si>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</si>
  <si>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</si>
  <si>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</si>
  <si>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</si>
  <si>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</si>
  <si>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</si>
  <si>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</si>
  <si>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</si>
  <si>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</si>
  <si>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</si>
  <si>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</si>
  <si>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</si>
  <si>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</si>
  <si>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</si>
  <si>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</si>
  <si>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</si>
  <si>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</si>
  <si>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</si>
  <si>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</si>
  <si>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</si>
  <si>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</si>
  <si>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</si>
  <si>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</si>
  <si>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</si>
  <si>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</si>
  <si>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</si>
  <si>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</si>
  <si>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</si>
  <si>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</si>
  <si>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</si>
  <si>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</si>
  <si>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</si>
  <si>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</si>
  <si>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</si>
  <si>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</si>
  <si>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</si>
  <si>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</si>
  <si>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</si>
  <si>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</si>
  <si>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</si>
  <si>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</si>
  <si>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</si>
  <si>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</si>
  <si>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</si>
  <si>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</si>
  <si>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</si>
  <si>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</si>
  <si>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</si>
  <si>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</si>
  <si>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</si>
  <si>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</si>
  <si>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</si>
  <si>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</si>
  <si>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</si>
  <si>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</si>
  <si>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</si>
  <si>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</si>
  <si>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</si>
  <si>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</si>
  <si>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</si>
  <si>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</si>
  <si>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</si>
  <si>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</si>
  <si>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</si>
  <si>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</si>
  <si>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</si>
  <si>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</si>
  <si>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</si>
  <si>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</si>
  <si>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</si>
  <si>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</si>
  <si>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</si>
  <si>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</si>
  <si>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</si>
  <si>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</si>
  <si>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</si>
  <si>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</si>
  <si>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</si>
  <si>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</si>
  <si>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</si>
  <si>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</si>
  <si>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</si>
  <si>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</si>
  <si>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</si>
  <si>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</si>
  <si>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</si>
  <si>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</si>
  <si>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</si>
  <si>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</si>
  <si>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</si>
  <si>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</si>
  <si>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</si>
  <si>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</si>
  <si>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</si>
  <si>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</si>
  <si>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</si>
  <si>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</si>
  <si>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</si>
  <si>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</si>
  <si>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</si>
  <si>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</si>
  <si>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</si>
  <si>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</si>
  <si>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</si>
  <si>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</si>
  <si>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</si>
  <si>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</si>
  <si>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</si>
  <si>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</si>
  <si>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</si>
  <si>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</si>
  <si>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</si>
  <si>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</si>
  <si>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</si>
  <si>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</si>
  <si>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</si>
  <si>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</si>
  <si>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</si>
  <si>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</si>
  <si>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</si>
  <si>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</si>
  <si>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</si>
  <si>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</si>
  <si>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</si>
  <si>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</si>
  <si>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</si>
  <si>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</si>
  <si>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</si>
  <si>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</si>
  <si>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</si>
  <si>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</si>
  <si>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</si>
  <si>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</si>
  <si>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</si>
  <si>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</si>
  <si>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</si>
  <si>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</si>
  <si>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</si>
  <si>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</si>
  <si>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</si>
  <si>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</si>
  <si>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</si>
  <si>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</si>
  <si>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</si>
  <si>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</si>
  <si>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</si>
  <si>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</si>
  <si>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</si>
  <si>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</si>
  <si>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</si>
  <si>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</si>
  <si>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</si>
  <si>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</si>
  <si>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</si>
  <si>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</si>
  <si>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</si>
  <si>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</si>
  <si>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</si>
  <si>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</si>
  <si>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</si>
  <si>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</si>
  <si>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</si>
  <si>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</si>
  <si>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</si>
  <si>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</si>
  <si>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</si>
  <si>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</si>
  <si>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</si>
  <si>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</si>
  <si>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</si>
  <si>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</si>
  <si>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</si>
  <si>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</si>
  <si>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</si>
  <si>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</si>
  <si>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</si>
  <si>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</si>
  <si>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</si>
  <si>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</si>
  <si>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</si>
  <si>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</si>
  <si>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</si>
  <si>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</si>
  <si>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</si>
  <si>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</si>
  <si>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</si>
  <si>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</si>
  <si>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</si>
  <si>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</si>
  <si>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</si>
  <si>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</si>
  <si>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</si>
  <si>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</si>
  <si>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</si>
  <si>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</si>
  <si>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</si>
  <si>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</si>
  <si>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</si>
  <si>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</si>
  <si>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</si>
  <si>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</si>
  <si>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</si>
  <si>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</si>
  <si>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</si>
  <si>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</si>
  <si>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</si>
  <si>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</si>
  <si>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</si>
  <si>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</si>
  <si>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</si>
  <si>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</si>
  <si>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</si>
  <si>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</si>
  <si>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</si>
  <si>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</si>
  <si>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</si>
  <si>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</si>
  <si>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</si>
  <si>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</si>
  <si>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</si>
  <si>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</si>
  <si>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</si>
  <si>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</si>
  <si>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</si>
  <si>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</si>
  <si>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</si>
  <si>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</si>
  <si>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</si>
  <si>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</si>
  <si>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</si>
  <si>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</si>
  <si>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</si>
  <si>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</si>
  <si>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</si>
  <si>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</si>
  <si>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</si>
  <si>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</si>
  <si>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</si>
  <si>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</si>
  <si>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</si>
  <si>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</si>
  <si>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</si>
  <si>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</si>
  <si>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</si>
  <si>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</si>
  <si>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</si>
  <si>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</si>
  <si>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</si>
  <si>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</si>
  <si>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</si>
  <si>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</si>
  <si>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</si>
  <si>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</si>
  <si>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</si>
  <si>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</si>
  <si>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</si>
  <si>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</si>
  <si>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</si>
  <si>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</si>
  <si>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</si>
  <si>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</si>
  <si>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</si>
  <si>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</si>
  <si>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</si>
  <si>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</si>
  <si>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</si>
  <si>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</si>
  <si>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</si>
  <si>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</si>
  <si>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</si>
  <si>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</si>
  <si>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</si>
  <si>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</si>
  <si>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</si>
  <si>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</si>
  <si>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</si>
  <si>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</si>
  <si>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</si>
  <si>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</si>
  <si>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</si>
  <si>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</si>
  <si>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</si>
  <si>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</si>
  <si>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</si>
  <si>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</si>
  <si>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</si>
  <si>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</si>
  <si>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</si>
  <si>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</si>
  <si>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</si>
  <si>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</si>
  <si>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</si>
  <si>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</si>
  <si>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</si>
  <si>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</si>
  <si>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</si>
  <si>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</si>
  <si>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</si>
  <si>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</si>
  <si>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</si>
  <si>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</si>
  <si>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</si>
  <si>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</si>
  <si>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</si>
  <si>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</si>
  <si>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</si>
  <si>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</si>
  <si>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</si>
  <si>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</si>
  <si>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</si>
  <si>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</si>
  <si>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</si>
  <si>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</si>
  <si>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</si>
  <si>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</si>
  <si>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</si>
  <si>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</si>
  <si>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</si>
  <si>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</si>
  <si>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</si>
  <si>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</si>
  <si>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</si>
  <si>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</si>
  <si>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</si>
  <si>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</si>
  <si>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</si>
  <si>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</si>
  <si>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</si>
  <si>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</si>
  <si>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</si>
  <si>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</si>
  <si>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</si>
  <si>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</si>
  <si>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</si>
  <si>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</si>
  <si>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</si>
  <si>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</si>
  <si>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</si>
  <si>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</si>
  <si>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</si>
  <si>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</si>
  <si>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</si>
  <si>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</si>
  <si>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</si>
  <si>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</si>
  <si>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</si>
  <si>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</si>
  <si>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</si>
  <si>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</si>
  <si>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</si>
  <si>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</si>
  <si>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</si>
  <si>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</si>
  <si>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</si>
  <si>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</si>
  <si>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</si>
  <si>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</si>
  <si>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</si>
  <si>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</si>
  <si>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</si>
  <si>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</si>
  <si>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</si>
  <si>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</si>
  <si>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</si>
  <si>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</si>
  <si>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</si>
  <si>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</si>
  <si>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</si>
  <si>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</si>
  <si>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</si>
  <si>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</si>
  <si>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</si>
  <si>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</si>
  <si>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</si>
  <si>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</si>
  <si>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</si>
  <si>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</si>
  <si>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</si>
  <si>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</si>
  <si>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</si>
  <si>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</si>
  <si>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</si>
  <si>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</si>
  <si>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</si>
  <si>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</si>
  <si>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</si>
  <si>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</si>
  <si>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</si>
  <si>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</si>
  <si>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</si>
  <si>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</si>
  <si>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</si>
  <si>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</si>
  <si>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</si>
  <si>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</si>
  <si>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</si>
  <si>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</si>
  <si>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</si>
  <si>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</si>
  <si>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</si>
  <si>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</si>
  <si>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</si>
  <si>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</si>
  <si>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</si>
  <si>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</si>
  <si>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</si>
  <si>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</si>
  <si>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</si>
  <si>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</si>
  <si>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</si>
  <si>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</si>
  <si>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</si>
  <si>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</si>
  <si>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</si>
  <si>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</si>
  <si>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</si>
  <si>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</si>
  <si>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</si>
  <si>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</si>
  <si>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</si>
  <si>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</si>
  <si>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</si>
  <si>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</si>
  <si>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</si>
  <si>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</si>
  <si>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</si>
  <si>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</si>
  <si>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</si>
  <si>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</si>
  <si>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</si>
  <si>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</si>
  <si>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</si>
  <si>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</si>
  <si>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</si>
  <si>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</si>
  <si>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</si>
  <si>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</si>
  <si>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</si>
  <si>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</si>
  <si>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</si>
  <si>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</si>
  <si>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</si>
  <si>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</si>
  <si>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</si>
  <si>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</si>
  <si>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</si>
  <si>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</si>
  <si>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</si>
  <si>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</si>
  <si>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</si>
  <si>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</si>
  <si>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</si>
  <si>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</si>
  <si>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</si>
  <si>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</si>
  <si>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</si>
  <si>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</si>
  <si>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</si>
  <si>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</si>
  <si>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</si>
  <si>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</si>
  <si>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</si>
  <si>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</si>
  <si>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</si>
  <si>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</si>
  <si>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</si>
  <si>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</si>
  <si>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</si>
  <si>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</si>
  <si>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</si>
  <si>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</si>
  <si>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</si>
  <si>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</si>
  <si>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</si>
  <si>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</si>
  <si>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</si>
  <si>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</si>
  <si>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</si>
  <si>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</si>
  <si>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</si>
  <si>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</si>
  <si>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</si>
  <si>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</si>
  <si>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</si>
  <si>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</si>
  <si>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</si>
  <si>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</si>
  <si>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</si>
  <si>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</si>
  <si>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</si>
  <si>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</si>
  <si>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</si>
  <si>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</si>
  <si>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</si>
  <si>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</si>
  <si>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</si>
  <si>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</si>
  <si>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</si>
  <si>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</si>
  <si>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</si>
  <si>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</si>
  <si>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</si>
  <si>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</si>
  <si>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</si>
  <si>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</si>
  <si>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</si>
  <si>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</si>
  <si>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</si>
  <si>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</si>
  <si>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</si>
  <si>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</si>
  <si>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</si>
  <si>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</si>
  <si>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</si>
  <si>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</si>
  <si>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</si>
  <si>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</si>
  <si>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</si>
  <si>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</si>
  <si>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</si>
  <si>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</si>
  <si>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</si>
  <si>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</si>
  <si>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</si>
  <si>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</si>
  <si>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</si>
  <si>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</si>
  <si>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</si>
  <si>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</si>
  <si>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</si>
  <si>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</si>
  <si>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</si>
  <si>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</si>
  <si>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</si>
  <si>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</si>
  <si>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</si>
  <si>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</si>
  <si>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</si>
  <si>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</si>
  <si>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</si>
  <si>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</si>
  <si>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</si>
  <si>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</si>
  <si>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</si>
  <si>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</si>
  <si>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</si>
  <si>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</si>
  <si>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</si>
  <si>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</si>
  <si>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</si>
  <si>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</si>
  <si>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</si>
  <si>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</si>
  <si>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</si>
  <si>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</si>
  <si>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</si>
  <si>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</si>
  <si>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</si>
  <si>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</si>
  <si>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</si>
  <si>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</si>
  <si>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</si>
  <si>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</si>
  <si>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</si>
  <si>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</si>
  <si>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</si>
  <si>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</si>
  <si>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</si>
  <si>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</si>
  <si>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</si>
  <si>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</si>
  <si>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</si>
  <si>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</si>
  <si>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</si>
  <si>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</si>
  <si>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</si>
  <si>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</si>
  <si>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</si>
  <si>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</si>
  <si>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</si>
  <si>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</si>
  <si>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</si>
  <si>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</si>
  <si>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</si>
  <si>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</si>
  <si>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</si>
  <si>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</si>
  <si>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</si>
  <si>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</si>
  <si>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</si>
  <si>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</si>
  <si>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</si>
  <si>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</si>
  <si>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</si>
  <si>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</si>
  <si>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</si>
  <si>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</si>
  <si>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</si>
  <si>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</si>
  <si>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</si>
  <si>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</si>
  <si>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</si>
  <si>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</si>
  <si>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</si>
  <si>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</si>
  <si>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</si>
  <si>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</si>
  <si>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</si>
  <si>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</si>
  <si>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</si>
  <si>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</si>
  <si>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</si>
  <si>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</si>
  <si>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</si>
  <si>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</si>
  <si>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</si>
  <si>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</si>
  <si>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</si>
  <si>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</si>
  <si>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</si>
  <si>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</si>
  <si>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</si>
  <si>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</si>
  <si>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</si>
  <si>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</si>
  <si>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</si>
  <si>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</si>
  <si>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</si>
  <si>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</si>
  <si>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</si>
  <si>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</si>
  <si>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</si>
  <si>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</si>
  <si>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</si>
  <si>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</si>
  <si>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</si>
  <si>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</si>
  <si>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</si>
  <si>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</si>
  <si>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</si>
  <si>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</si>
  <si>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</si>
  <si>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</si>
  <si>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</si>
  <si>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</si>
  <si>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</si>
  <si>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</si>
  <si>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</si>
  <si>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</si>
  <si>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</si>
  <si>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</si>
  <si>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</si>
  <si>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</si>
  <si>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</si>
  <si>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</si>
  <si>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</si>
  <si>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</si>
  <si>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</si>
  <si>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</si>
  <si>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</si>
  <si>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</si>
  <si>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</si>
  <si>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</si>
  <si>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</si>
  <si>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</si>
  <si>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</si>
  <si>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</si>
  <si>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</si>
  <si>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</si>
  <si>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</si>
  <si>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</si>
  <si>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</si>
  <si>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</si>
  <si>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</si>
  <si>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</si>
  <si>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</si>
  <si>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</si>
  <si>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</si>
  <si>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</si>
  <si>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</si>
  <si>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</si>
  <si>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</si>
  <si>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</si>
  <si>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</si>
  <si>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</si>
  <si>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</si>
  <si>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</si>
  <si>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</si>
  <si>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</si>
  <si>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</si>
  <si>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</si>
  <si>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</si>
  <si>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</si>
  <si>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</si>
  <si>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</si>
  <si>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</si>
  <si>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</si>
  <si>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</si>
  <si>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</si>
  <si>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</si>
  <si>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</si>
  <si>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</si>
  <si>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</si>
  <si>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</si>
  <si>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</si>
  <si>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</si>
  <si>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</si>
  <si>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</si>
  <si>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</si>
  <si>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</si>
  <si>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</si>
  <si>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</si>
  <si>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</si>
  <si>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</si>
  <si>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</si>
  <si>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</si>
  <si>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</si>
  <si>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</si>
  <si>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</si>
  <si>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</si>
  <si>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</si>
  <si>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</si>
  <si>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</si>
  <si>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</si>
  <si>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</si>
  <si>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</si>
  <si>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</si>
  <si>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</si>
  <si>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</si>
  <si>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</si>
  <si>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</si>
  <si>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</si>
  <si>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</si>
  <si>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</si>
  <si>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</si>
  <si>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</si>
  <si>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</si>
  <si>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</si>
  <si>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</si>
  <si>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</si>
  <si>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</si>
  <si>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</si>
  <si>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</si>
  <si>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</si>
  <si>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</si>
  <si>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</si>
  <si>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</si>
  <si>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</si>
  <si>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</si>
  <si>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</si>
  <si>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</si>
  <si>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</si>
  <si>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</si>
  <si>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</si>
  <si>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</si>
  <si>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</si>
  <si>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</si>
  <si>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</si>
  <si>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</si>
  <si>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</si>
  <si>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</si>
  <si>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</si>
  <si>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</si>
  <si>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</si>
  <si>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</si>
  <si>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</si>
  <si>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</si>
  <si>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</si>
  <si>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</si>
  <si>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</si>
  <si>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</si>
  <si>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</si>
  <si>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</si>
  <si>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</si>
  <si>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</si>
  <si>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</si>
  <si>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</si>
  <si>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</si>
  <si>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</si>
  <si>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</si>
  <si>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</si>
  <si>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</si>
  <si>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</si>
  <si>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</si>
  <si>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</si>
  <si>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</si>
  <si>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</si>
  <si>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</si>
  <si>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</si>
  <si>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</si>
  <si>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</si>
  <si>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</si>
  <si>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</si>
  <si>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</si>
  <si>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</si>
  <si>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</si>
  <si>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</si>
  <si>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</si>
  <si>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</si>
  <si>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</si>
  <si>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</si>
  <si>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</si>
  <si>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</si>
  <si>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</si>
  <si>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</si>
  <si>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</si>
  <si>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</si>
  <si>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</si>
  <si>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</si>
  <si>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</si>
  <si>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</si>
  <si>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</si>
  <si>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</si>
  <si>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</si>
  <si>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</si>
  <si>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</si>
  <si>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</si>
  <si>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</si>
  <si>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</si>
  <si>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</si>
  <si>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</si>
  <si>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</si>
  <si>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</si>
  <si>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</si>
  <si>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</si>
  <si>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</si>
  <si>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</si>
  <si>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</si>
  <si>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</si>
  <si>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</si>
  <si>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</si>
  <si>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</si>
  <si>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</si>
  <si>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</si>
  <si>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</si>
  <si>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</si>
  <si>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</si>
  <si>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</si>
  <si>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</si>
  <si>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</si>
  <si>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</si>
  <si>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</si>
  <si>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</si>
  <si>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</si>
  <si>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</si>
  <si>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</si>
  <si>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</si>
  <si>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</si>
  <si>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</si>
  <si>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</si>
  <si>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</si>
  <si>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</si>
  <si>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</si>
  <si>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</si>
  <si>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</si>
  <si>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</si>
  <si>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</si>
  <si>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</si>
  <si>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</si>
  <si>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</si>
  <si>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</si>
  <si>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</si>
  <si>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</si>
  <si>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</si>
  <si>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</si>
  <si>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</si>
  <si>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</si>
  <si>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</si>
  <si>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</si>
  <si>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</si>
  <si>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</si>
  <si>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</si>
  <si>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</si>
  <si>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</si>
  <si>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</si>
  <si>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</si>
  <si>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</si>
  <si>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</si>
  <si>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</si>
  <si>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</si>
  <si>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</si>
  <si>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</si>
  <si>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</si>
  <si>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</si>
  <si>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</si>
  <si>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</si>
  <si>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</si>
  <si>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</si>
  <si>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</si>
  <si>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</si>
  <si>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</si>
  <si>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</si>
  <si>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</si>
  <si>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</si>
  <si>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</si>
  <si>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</si>
  <si>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</si>
  <si>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</si>
  <si>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</si>
  <si>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</si>
  <si>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</si>
  <si>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</si>
  <si>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</si>
  <si>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</si>
  <si>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</si>
  <si>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</si>
  <si>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</si>
  <si>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</si>
  <si>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</si>
  <si>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</si>
  <si>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</si>
  <si>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</si>
  <si>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</si>
  <si>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</si>
  <si>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</si>
  <si>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</si>
  <si>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</si>
  <si>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</si>
  <si>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</si>
  <si>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</si>
  <si>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</si>
  <si>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</si>
  <si>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</si>
  <si>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</si>
  <si>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</si>
  <si>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</si>
  <si>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</si>
  <si>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</si>
  <si>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</si>
  <si>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</si>
  <si>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</si>
  <si>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</si>
  <si>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</si>
  <si>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</si>
  <si>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</si>
  <si>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</si>
  <si>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</si>
  <si>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</si>
  <si>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</si>
  <si>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</si>
  <si>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</si>
  <si>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</si>
  <si>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</si>
  <si>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</si>
  <si>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</si>
  <si>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</si>
  <si>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</si>
  <si>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</si>
  <si>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</si>
  <si>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</si>
  <si>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</si>
  <si>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</si>
  <si>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</si>
  <si>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</si>
  <si>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</si>
  <si>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</si>
  <si>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</si>
  <si>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</si>
  <si>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</si>
  <si>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</si>
  <si>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</si>
  <si>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</si>
  <si>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</si>
  <si>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</si>
  <si>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</si>
  <si>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</si>
  <si>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</si>
  <si>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</si>
  <si>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</si>
  <si>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</si>
  <si>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</si>
  <si>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</si>
  <si>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</si>
  <si>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</si>
  <si>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</si>
  <si>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</si>
  <si>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</si>
  <si>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</si>
  <si>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</si>
  <si>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</si>
  <si>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</si>
  <si>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</si>
  <si>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</si>
  <si>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</si>
  <si>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</si>
  <si>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</si>
  <si>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</si>
  <si>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</si>
  <si>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</si>
  <si>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</si>
  <si>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</si>
  <si>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</si>
  <si>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</si>
  <si>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</si>
  <si>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</si>
  <si>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</si>
  <si>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</si>
  <si>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</si>
  <si>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</si>
  <si>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</si>
  <si>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</si>
  <si>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</si>
  <si>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</si>
  <si>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</si>
  <si>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</si>
  <si>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</si>
  <si>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</si>
  <si>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</si>
  <si>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</si>
  <si>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</si>
  <si>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</si>
  <si>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</si>
  <si>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</si>
  <si>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</si>
  <si>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</si>
  <si>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</si>
  <si>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</si>
  <si>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</si>
  <si>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</si>
  <si>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</si>
  <si>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</si>
  <si>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</si>
  <si>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</si>
  <si>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</si>
  <si>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</si>
  <si>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</si>
  <si>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</si>
  <si>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</si>
  <si>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</si>
  <si>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</si>
  <si>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</si>
  <si>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</si>
  <si>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</si>
  <si>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</si>
  <si>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</si>
  <si>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</si>
  <si>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</si>
  <si>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</si>
  <si>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</si>
  <si>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</si>
  <si>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</si>
  <si>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</si>
  <si>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</si>
  <si>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</si>
  <si>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</si>
  <si>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</si>
  <si>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</si>
  <si>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</si>
  <si>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</si>
  <si>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</si>
  <si>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</si>
  <si>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</si>
  <si>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</si>
  <si>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</si>
  <si>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</si>
  <si>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</si>
  <si>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</si>
  <si>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</si>
  <si>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</si>
  <si>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</si>
  <si>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</si>
  <si>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</si>
  <si>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</si>
  <si>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</si>
  <si>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</si>
  <si>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</si>
  <si>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</si>
  <si>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</si>
  <si>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</si>
  <si>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</si>
  <si>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</si>
  <si>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</si>
  <si>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</si>
  <si>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</si>
  <si>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</si>
  <si>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</si>
  <si>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</si>
  <si>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</si>
  <si>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</si>
  <si>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</si>
  <si>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</si>
  <si>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</si>
  <si>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</si>
  <si>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</si>
  <si>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</si>
  <si>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</si>
  <si>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</si>
  <si>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</si>
  <si>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</si>
  <si>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</si>
  <si>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</si>
  <si>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</si>
  <si>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</si>
  <si>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</si>
  <si>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</si>
  <si>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</si>
  <si>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</si>
  <si>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</si>
  <si>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</si>
  <si>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</si>
  <si>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</si>
  <si>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</si>
  <si>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</si>
  <si>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</si>
  <si>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</si>
  <si>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</si>
  <si>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</si>
  <si>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</si>
  <si>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</si>
  <si>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</si>
  <si>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</si>
  <si>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</si>
  <si>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</si>
  <si>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</si>
  <si>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</si>
  <si>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</si>
  <si>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</si>
  <si>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</si>
  <si>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</si>
  <si>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</si>
  <si>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</si>
  <si>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</si>
  <si>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</si>
  <si>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</si>
  <si>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</si>
  <si>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</si>
  <si>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</si>
  <si>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</si>
  <si>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</si>
  <si>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</si>
  <si>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</si>
  <si>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</si>
  <si>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</si>
  <si>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</si>
  <si>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</si>
  <si>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</si>
  <si>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</si>
  <si>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</si>
  <si>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</si>
  <si>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</si>
  <si>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</si>
  <si>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</si>
  <si>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</si>
  <si>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</si>
  <si>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</si>
  <si>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</si>
  <si>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</si>
  <si>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</si>
  <si>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</si>
  <si>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</si>
  <si>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</si>
  <si>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</si>
  <si>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</si>
  <si>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</si>
  <si>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</si>
  <si>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</si>
  <si>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</si>
  <si>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</si>
  <si>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</si>
  <si>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</si>
  <si>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</si>
  <si>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</si>
  <si>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</si>
  <si>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</si>
  <si>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</si>
  <si>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</si>
  <si>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</si>
  <si>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</si>
  <si>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</si>
  <si>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</si>
  <si>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</si>
  <si>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</si>
  <si>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</si>
  <si>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</si>
  <si>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</si>
  <si>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</si>
  <si>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</si>
  <si>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</si>
  <si>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</si>
  <si>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</si>
  <si>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</si>
  <si>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</si>
  <si>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</si>
  <si>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</si>
  <si>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</si>
  <si>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</si>
  <si>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</si>
  <si>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</si>
  <si>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</si>
  <si>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</si>
  <si>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</si>
  <si>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</si>
  <si>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</si>
  <si>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</si>
  <si>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</si>
  <si>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</si>
  <si>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</si>
  <si>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</si>
  <si>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</si>
  <si>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</si>
  <si>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</si>
  <si>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</si>
  <si>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</si>
  <si>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</si>
  <si>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</si>
  <si>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</si>
  <si>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</si>
  <si>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</si>
  <si>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</si>
  <si>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</si>
  <si>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</si>
  <si>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</si>
  <si>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</si>
  <si>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</si>
  <si>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</si>
  <si>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</si>
  <si>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</si>
  <si>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</si>
  <si>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</si>
  <si>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</si>
  <si>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</si>
  <si>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</si>
  <si>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</si>
  <si>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</si>
  <si>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</si>
  <si>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</si>
  <si>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</si>
  <si>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</si>
  <si>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</si>
  <si>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</si>
  <si>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</si>
  <si>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</si>
  <si>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</si>
  <si>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</si>
  <si>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</si>
  <si>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</si>
  <si>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</si>
  <si>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</si>
  <si>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</si>
  <si>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</si>
  <si>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</si>
  <si>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</si>
  <si>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</si>
  <si>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</si>
  <si>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</si>
  <si>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</si>
  <si>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</si>
  <si>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</si>
  <si>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</si>
  <si>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</si>
  <si>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</si>
  <si>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</si>
  <si>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</si>
  <si>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</si>
  <si>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</si>
  <si>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</si>
  <si>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</si>
  <si>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</si>
  <si>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</si>
  <si>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</si>
  <si>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</si>
  <si>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</si>
  <si>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</si>
  <si>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</si>
  <si>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</si>
  <si>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</si>
  <si>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</si>
  <si>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</si>
  <si>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</si>
  <si>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</si>
  <si>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</si>
  <si>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</si>
  <si>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</si>
  <si>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</si>
  <si>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</si>
  <si>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</si>
  <si>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</si>
  <si>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</si>
  <si>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</si>
  <si>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</si>
  <si>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</si>
  <si>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</si>
  <si>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</si>
  <si>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</si>
  <si>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</si>
  <si>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</si>
  <si>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</si>
  <si>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</si>
  <si>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</si>
  <si>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</si>
  <si>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</si>
  <si>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</si>
  <si>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</si>
  <si>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</si>
  <si>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</si>
  <si>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</si>
  <si>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</si>
  <si>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</si>
  <si>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</si>
  <si>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</si>
  <si>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</si>
  <si>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</si>
  <si>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</si>
  <si>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</si>
  <si>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</si>
  <si>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</si>
  <si>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</si>
  <si>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</si>
  <si>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</si>
  <si>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</si>
  <si>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</si>
  <si>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</si>
  <si>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</si>
  <si>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</si>
  <si>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</si>
  <si>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</si>
  <si>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</si>
  <si>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</si>
  <si>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</si>
  <si>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</si>
  <si>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</si>
  <si>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</si>
  <si>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</si>
  <si>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</si>
  <si>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</si>
  <si>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</si>
  <si>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</si>
  <si>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</si>
  <si>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</si>
  <si>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</si>
  <si>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</si>
  <si>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</si>
  <si>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</si>
  <si>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</si>
  <si>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</si>
  <si>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</si>
  <si>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</si>
  <si>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</si>
  <si>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</si>
  <si>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</si>
  <si>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</si>
  <si>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</si>
  <si>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</si>
  <si>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</si>
  <si>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</si>
  <si>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</si>
  <si>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</si>
  <si>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</si>
  <si>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</si>
  <si>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</si>
  <si>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</si>
  <si>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</si>
  <si>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</si>
  <si>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</si>
  <si>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</si>
  <si>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</si>
  <si>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</si>
  <si>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</si>
  <si>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</si>
  <si>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</si>
  <si>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</si>
  <si>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</si>
  <si>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</si>
  <si>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</si>
  <si>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</si>
  <si>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</si>
  <si>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</si>
  <si>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</si>
  <si>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</si>
  <si>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</si>
  <si>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</si>
  <si>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</si>
  <si>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</si>
  <si>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</si>
  <si>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</si>
  <si>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</si>
  <si>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</si>
  <si>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</si>
  <si>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</si>
  <si>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</si>
  <si>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</si>
  <si>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</si>
  <si>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</si>
  <si>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</si>
  <si>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</si>
  <si>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</si>
  <si>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</si>
  <si>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</si>
  <si>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</si>
  <si>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</si>
  <si>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</si>
  <si>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</si>
  <si>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</si>
  <si>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</si>
  <si>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</si>
  <si>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</si>
  <si>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</si>
  <si>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</si>
  <si>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</si>
  <si>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</si>
  <si>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</si>
  <si>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</si>
  <si>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</si>
  <si>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</si>
  <si>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</si>
  <si>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</si>
  <si>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</si>
  <si>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</si>
  <si>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</si>
  <si>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</si>
  <si>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</si>
  <si>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</si>
  <si>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</si>
  <si>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</si>
  <si>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</si>
  <si>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</si>
  <si>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</si>
  <si>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</si>
  <si>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</si>
  <si>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</si>
  <si>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</si>
  <si>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</si>
  <si>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</si>
  <si>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</si>
  <si>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</si>
  <si>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</si>
  <si>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</si>
  <si>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</si>
  <si>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</si>
  <si>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</si>
  <si>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</si>
  <si>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</si>
  <si>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</si>
  <si>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</si>
  <si>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</si>
  <si>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</si>
  <si>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</si>
  <si>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</si>
  <si>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</si>
  <si>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</si>
  <si>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</si>
  <si>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</si>
  <si>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</si>
  <si>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</si>
  <si>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</si>
  <si>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</si>
  <si>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</si>
  <si>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</si>
  <si>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</si>
  <si>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</si>
  <si>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</si>
  <si>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</si>
  <si>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</si>
  <si>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</si>
  <si>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</si>
  <si>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</si>
  <si>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</si>
  <si>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</si>
  <si>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</si>
  <si>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</si>
  <si>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</si>
  <si>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</si>
  <si>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</si>
  <si>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</si>
  <si>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</si>
  <si>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</si>
  <si>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</si>
  <si>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</si>
  <si>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</si>
  <si>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</si>
  <si>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</si>
  <si>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</si>
  <si>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</si>
  <si>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</si>
  <si>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</si>
  <si>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</si>
  <si>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</si>
  <si>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</si>
  <si>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</si>
  <si>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</si>
  <si>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</si>
  <si>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</si>
  <si>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</si>
  <si>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</si>
  <si>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</si>
  <si>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</si>
  <si>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</si>
  <si>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</si>
  <si>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</si>
  <si>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</si>
  <si>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</si>
  <si>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</si>
  <si>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</si>
  <si>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</si>
  <si>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</si>
  <si>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</si>
  <si>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</si>
  <si>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</si>
  <si>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</si>
  <si>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</si>
  <si>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</si>
  <si>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</si>
  <si>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</si>
  <si>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</si>
  <si>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</si>
  <si>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</si>
  <si>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</si>
  <si>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</si>
  <si>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</si>
  <si>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</si>
  <si>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</si>
  <si>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</si>
  <si>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</si>
  <si>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</si>
  <si>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</si>
  <si>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</si>
  <si>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</si>
  <si>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</si>
  <si>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</si>
  <si>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</si>
  <si>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</si>
  <si>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</si>
  <si>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</si>
  <si>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</si>
  <si>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</si>
  <si>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</si>
  <si>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</si>
  <si>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</si>
  <si>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</si>
  <si>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</si>
  <si>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</si>
  <si>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</si>
  <si>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</si>
  <si>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</si>
  <si>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</si>
  <si>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</si>
  <si>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</si>
  <si>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</si>
  <si>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</si>
  <si>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</si>
  <si>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</si>
  <si>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</si>
  <si>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</si>
  <si>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</si>
  <si>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</si>
  <si>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</si>
  <si>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</si>
  <si>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</si>
  <si>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</si>
  <si>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</si>
  <si>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</si>
  <si>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</si>
  <si>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</si>
  <si>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</si>
  <si>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</si>
  <si>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</si>
  <si>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</si>
  <si>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</si>
  <si>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</si>
  <si>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</si>
  <si>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</si>
  <si>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</si>
  <si>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</si>
  <si>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</si>
  <si>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</si>
  <si>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</si>
  <si>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</si>
  <si>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</si>
  <si>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</si>
  <si>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</si>
  <si>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</si>
  <si>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</si>
  <si>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</si>
  <si>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</si>
  <si>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</si>
  <si>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</si>
  <si>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</si>
  <si>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</si>
  <si>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</si>
  <si>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</si>
  <si>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</si>
  <si>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</si>
  <si>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</si>
  <si>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</si>
  <si>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</si>
  <si>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</si>
  <si>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</si>
  <si>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</si>
  <si>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</si>
  <si>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</si>
  <si>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</si>
  <si>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</si>
  <si>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</si>
  <si>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</si>
  <si>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</si>
  <si>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</si>
  <si>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</si>
  <si>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</si>
  <si>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</si>
  <si>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</si>
  <si>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</si>
  <si>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</si>
  <si>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</si>
  <si>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</si>
  <si>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</si>
  <si>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</si>
  <si>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</si>
  <si>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</si>
  <si>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</si>
  <si>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</si>
  <si>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</si>
  <si>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</si>
  <si>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</si>
  <si>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</si>
  <si>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</si>
  <si>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</si>
  <si>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</si>
  <si>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</si>
  <si>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</si>
  <si>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</si>
  <si>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</si>
  <si>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</si>
  <si>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</si>
  <si>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</si>
  <si>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</si>
  <si>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</si>
  <si>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</si>
  <si>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</si>
  <si>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</si>
  <si>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</si>
  <si>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</si>
  <si>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</si>
  <si>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</si>
  <si>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</si>
  <si>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</si>
  <si>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</si>
  <si>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</si>
  <si>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</si>
  <si>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</si>
  <si>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</si>
  <si>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</si>
  <si>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</si>
  <si>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</si>
  <si>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</si>
  <si>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</si>
  <si>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</si>
  <si>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</si>
  <si>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</si>
  <si>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</si>
  <si>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</si>
  <si>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</si>
  <si>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</si>
  <si>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</si>
  <si>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</si>
  <si>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</si>
  <si>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</si>
  <si>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</si>
  <si>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</si>
  <si>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</si>
  <si>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</si>
  <si>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</si>
  <si>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</si>
  <si>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</si>
  <si>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</si>
  <si>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</si>
  <si>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</si>
  <si>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</si>
  <si>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</si>
  <si>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</si>
  <si>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</si>
  <si>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</si>
  <si>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</si>
  <si>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</si>
  <si>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</si>
  <si>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</si>
  <si>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</si>
  <si>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</si>
  <si>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</si>
  <si>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</si>
  <si>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</si>
  <si>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</si>
  <si>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</si>
  <si>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</si>
  <si>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</si>
  <si>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</si>
  <si>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</si>
  <si>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</si>
  <si>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</si>
  <si>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</si>
  <si>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</si>
  <si>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</si>
  <si>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</si>
  <si>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</si>
  <si>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</si>
  <si>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</si>
  <si>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</si>
  <si>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</si>
  <si>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</si>
  <si>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</si>
  <si>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</si>
  <si>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</si>
  <si>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</si>
  <si>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</si>
  <si>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</si>
  <si>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</si>
  <si>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</si>
  <si>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</si>
  <si>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</si>
  <si>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</si>
  <si>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</si>
  <si>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</si>
  <si>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</si>
  <si>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</si>
  <si>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</si>
  <si>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</si>
  <si>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</si>
  <si>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</si>
  <si>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</si>
  <si>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</si>
  <si>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</si>
  <si>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</si>
  <si>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</si>
  <si>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</si>
  <si>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</si>
  <si>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</si>
  <si>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</si>
  <si>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</si>
  <si>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</si>
  <si>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</si>
  <si>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</si>
  <si>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</si>
  <si>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</si>
  <si>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</si>
  <si>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</si>
  <si>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</si>
  <si>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</si>
  <si>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</si>
  <si>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</si>
  <si>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</si>
  <si>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</si>
  <si>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</si>
  <si>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</si>
  <si>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</si>
  <si>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</si>
  <si>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</si>
  <si>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</si>
  <si>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</si>
  <si>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</si>
  <si>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</si>
  <si>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</si>
  <si>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</si>
  <si>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</si>
  <si>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</si>
  <si>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</si>
  <si>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</si>
  <si>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</si>
  <si>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</si>
  <si>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</si>
  <si>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</si>
  <si>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</si>
  <si>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</si>
  <si>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</si>
  <si>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</si>
  <si>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</si>
  <si>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</si>
  <si>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</si>
  <si>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</si>
  <si>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</si>
  <si>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</si>
  <si>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</si>
  <si>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</si>
  <si>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</si>
  <si>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</si>
  <si>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</si>
  <si>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</si>
  <si>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</si>
  <si>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</si>
  <si>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</si>
  <si>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</si>
  <si>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</si>
  <si>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</si>
  <si>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</si>
  <si>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</si>
  <si>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</si>
  <si>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</si>
  <si>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</si>
  <si>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</si>
  <si>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</si>
  <si>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</si>
  <si>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</si>
  <si>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</si>
  <si>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</si>
  <si>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</si>
  <si>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</si>
  <si>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</si>
  <si>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</si>
  <si>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</si>
  <si>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</si>
  <si>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</si>
  <si>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</si>
  <si>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</si>
  <si>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</si>
  <si>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</si>
  <si>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</si>
  <si>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</si>
  <si>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</si>
  <si>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</si>
  <si>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</si>
  <si>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</si>
  <si>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</si>
  <si>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</si>
  <si>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</si>
  <si>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</si>
  <si>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</si>
  <si>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</si>
  <si>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</si>
  <si>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</si>
  <si>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</si>
  <si>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</si>
  <si>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</si>
  <si>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</si>
  <si>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</si>
  <si>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</si>
  <si>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</si>
  <si>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</si>
  <si>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</si>
  <si>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</si>
  <si>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</si>
  <si>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</si>
  <si>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</si>
  <si>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</si>
  <si>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</si>
  <si>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</si>
  <si>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</si>
  <si>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</si>
  <si>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</si>
  <si>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</si>
  <si>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</si>
  <si>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</si>
  <si>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</si>
  <si>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</si>
  <si>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</si>
  <si>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</si>
  <si>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</si>
  <si>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</si>
  <si>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</si>
  <si>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</si>
  <si>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</si>
  <si>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</si>
  <si>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</si>
  <si>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</si>
  <si>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</si>
  <si>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</si>
  <si>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</si>
  <si>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</si>
  <si>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</si>
  <si>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</si>
  <si>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</si>
  <si>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</si>
  <si>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</si>
  <si>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</si>
  <si>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</si>
  <si>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</si>
  <si>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</si>
  <si>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</si>
  <si>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</si>
  <si>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</si>
  <si>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</si>
  <si>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</si>
  <si>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</si>
  <si>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</si>
  <si>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</si>
  <si>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</si>
  <si>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</si>
  <si>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</si>
  <si>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</si>
  <si>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</si>
  <si>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</si>
  <si>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</si>
  <si>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</si>
  <si>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</si>
  <si>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</si>
  <si>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</si>
  <si>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</si>
  <si>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</si>
  <si>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</si>
  <si>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</si>
  <si>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</si>
  <si>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</si>
  <si>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</si>
  <si>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</si>
  <si>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</si>
  <si>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</si>
  <si>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</si>
  <si>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</si>
  <si>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</si>
  <si>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</si>
  <si>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</si>
  <si>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</si>
  <si>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</si>
  <si>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</si>
  <si>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</si>
  <si>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</si>
  <si>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</si>
  <si>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</si>
  <si>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</si>
  <si>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</si>
  <si>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</si>
  <si>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</si>
  <si>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</si>
  <si>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</si>
  <si>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</si>
  <si>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</si>
  <si>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</si>
  <si>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</si>
  <si>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</si>
  <si>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</si>
  <si>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</si>
  <si>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</si>
  <si>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</si>
  <si>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</si>
  <si>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</si>
  <si>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</si>
  <si>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</si>
  <si>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</si>
  <si>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</si>
  <si>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</si>
  <si>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</si>
  <si>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</si>
  <si>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</si>
  <si>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</si>
  <si>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</si>
  <si>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</si>
  <si>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</si>
  <si>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</si>
  <si>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</si>
  <si>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</si>
  <si>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</si>
  <si>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</si>
  <si>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</si>
  <si>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</si>
  <si>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</si>
  <si>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</si>
  <si>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</si>
  <si>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</si>
  <si>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</si>
  <si>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</si>
  <si>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</si>
  <si>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</si>
  <si>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</si>
  <si>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</si>
  <si>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</si>
  <si>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</si>
  <si>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</si>
  <si>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</si>
  <si>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</si>
  <si>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</si>
  <si>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</si>
  <si>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</si>
  <si>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</si>
  <si>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</si>
  <si>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</si>
  <si>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</si>
  <si>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</si>
  <si>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</si>
  <si>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</si>
  <si>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</si>
  <si>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</si>
  <si>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</si>
  <si>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</si>
  <si>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</si>
  <si>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</si>
  <si>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</si>
  <si>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</si>
  <si>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</si>
  <si>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</si>
  <si>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</si>
  <si>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</si>
  <si>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</si>
  <si>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</si>
  <si>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</si>
  <si>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</si>
  <si>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</si>
  <si>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</si>
  <si>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</si>
  <si>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</si>
  <si>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</si>
  <si>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</si>
  <si>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</si>
  <si>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</si>
  <si>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</si>
  <si>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</si>
  <si>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</si>
  <si>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</si>
  <si>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</si>
  <si>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</si>
  <si>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</si>
  <si>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</si>
  <si>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</si>
  <si>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</si>
  <si>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</si>
  <si>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</si>
  <si>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</si>
  <si>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</si>
  <si>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</si>
  <si>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</si>
  <si>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</si>
  <si>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</si>
  <si>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</si>
  <si>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</si>
  <si>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</si>
  <si>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</si>
  <si>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</si>
  <si>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</si>
  <si>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</si>
  <si>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</si>
  <si>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</si>
  <si>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</si>
  <si>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</si>
  <si>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</si>
  <si>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</si>
  <si>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</si>
  <si>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</si>
  <si>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</si>
  <si>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</si>
  <si>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</si>
  <si>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</si>
  <si>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</si>
  <si>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</si>
  <si>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</si>
  <si>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</si>
  <si>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</si>
  <si>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</si>
  <si>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</si>
  <si>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</si>
  <si>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</si>
  <si>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</si>
  <si>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</si>
  <si>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7" type="noConversion"/>
  </si>
  <si>
    <t>role/lovehat</t>
    <phoneticPr fontId="17" type="noConversion"/>
  </si>
  <si>
    <t>role/glasses</t>
    <phoneticPr fontId="17" type="noConversion"/>
  </si>
  <si>
    <t>role/suit_valentine01</t>
    <phoneticPr fontId="17" type="noConversion"/>
  </si>
  <si>
    <t>role/suit_valentine</t>
    <phoneticPr fontId="17" type="noConversion"/>
  </si>
  <si>
    <t>role/suit_valentine02</t>
    <phoneticPr fontId="17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</si>
  <si>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</si>
  <si>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</si>
  <si>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</si>
  <si>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</si>
  <si>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</si>
  <si>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</si>
  <si>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</si>
  <si>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</si>
  <si>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7" type="noConversion"/>
  </si>
  <si>
    <t>是</t>
    <phoneticPr fontId="17" type="noConversion"/>
  </si>
  <si>
    <t>否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</si>
</sst>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18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0" fillId="0" borderId="0">
      <alignment vertical="center"/>
    </xf>
    <xf numFmtId="0" fontId="10" fillId="0" borderId="0">
      <alignment vertical="center"/>
    </xf>
  </cellStyleXfs>
  <cellXfs count="17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0" fillId="0" borderId="0" xfId="1">
      <alignment vertical="center"/>
    </xf>
    <xf numFmtId="176" fontId="10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1" fillId="0" borderId="12" xfId="1" applyFont="1" applyFill="1" applyBorder="1">
      <alignment vertical="center"/>
    </xf>
    <xf numFmtId="176" fontId="11" fillId="0" borderId="12" xfId="1" applyNumberFormat="1" applyFont="1" applyFill="1" applyBorder="1">
      <alignment vertical="center"/>
    </xf>
    <xf numFmtId="0" fontId="10" fillId="0" borderId="12" xfId="1" applyBorder="1">
      <alignment vertical="center"/>
    </xf>
    <xf numFmtId="176" fontId="10" fillId="0" borderId="12" xfId="1" applyNumberFormat="1" applyBorder="1">
      <alignment vertical="center"/>
    </xf>
    <xf numFmtId="176" fontId="10" fillId="0" borderId="12" xfId="1" applyNumberFormat="1" applyFill="1" applyBorder="1">
      <alignment vertical="center"/>
    </xf>
    <xf numFmtId="0" fontId="10" fillId="0" borderId="12" xfId="1" applyFill="1" applyBorder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26" borderId="19" xfId="0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19" xfId="0" applyFill="1" applyBorder="1" applyAlignment="1">
      <alignment vertical="center"/>
    </xf>
    <xf numFmtId="0" fontId="0" fillId="11" borderId="16" xfId="0" applyFill="1" applyBorder="1" applyAlignment="1">
      <alignment horizontal="center" vertical="center"/>
    </xf>
    <xf numFmtId="0" fontId="0" fillId="11" borderId="19" xfId="0" applyFill="1" applyBorder="1" applyAlignment="1">
      <alignment vertical="center"/>
    </xf>
    <xf numFmtId="0" fontId="0" fillId="27" borderId="15" xfId="0" applyFill="1" applyBorder="1" applyAlignment="1">
      <alignment horizontal="center" vertical="center"/>
    </xf>
    <xf numFmtId="0" fontId="0" fillId="27" borderId="0" xfId="0" applyFill="1"/>
    <xf numFmtId="0" fontId="16" fillId="9" borderId="15" xfId="0" applyFont="1" applyFill="1" applyBorder="1" applyAlignment="1">
      <alignment horizontal="center" vertical="center"/>
    </xf>
    <xf numFmtId="0" fontId="16" fillId="9" borderId="0" xfId="0" applyFont="1" applyFill="1"/>
    <xf numFmtId="0" fontId="0" fillId="27" borderId="0" xfId="0" applyFill="1" applyAlignment="1">
      <alignment horizontal="center"/>
    </xf>
    <xf numFmtId="0" fontId="0" fillId="27" borderId="16" xfId="0" applyFill="1" applyBorder="1" applyAlignment="1">
      <alignment vertical="center"/>
    </xf>
    <xf numFmtId="0" fontId="0" fillId="27" borderId="19" xfId="0" applyFill="1" applyBorder="1" applyAlignment="1">
      <alignment vertical="center"/>
    </xf>
    <xf numFmtId="0" fontId="16" fillId="9" borderId="0" xfId="0" applyFont="1" applyFill="1" applyAlignment="1">
      <alignment horizontal="center"/>
    </xf>
    <xf numFmtId="0" fontId="0" fillId="9" borderId="16" xfId="0" applyFill="1" applyBorder="1" applyAlignment="1">
      <alignment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">
    <cellStyle name="常规" xfId="0" builtinId="0"/>
    <cellStyle name="常规 2" xfId="2"/>
    <cellStyle name="常规 2 2" xfId="1"/>
  </cellStyles>
  <dxfs count="120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B4B"/>
      <color rgb="FFFFFFA7"/>
      <color rgb="FFEEDDFF"/>
      <color rgb="FFFF481D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19"/>
    <tableColumn id="2" name="Name" dataDxfId="118"/>
    <tableColumn id="3" name="Background" dataDxfId="117"/>
    <tableColumn id="4" name="Model" dataDxfId="116"/>
    <tableColumn id="5" name="NimIcon" dataDxfId="115"/>
    <tableColumn id="6" name="QuestId" dataDxfId="114"/>
    <tableColumn id="7" name="dailyGoalPercent" dataDxfId="113"/>
    <tableColumn id="8" name="AwardCoin" dataDxfId="112"/>
    <tableColumn id="9" name="BGM" dataDxfId="111"/>
    <tableColumn id="10" name="Sound" dataDxfId="110"/>
    <tableColumn id="11" name="WaterDrop" dataDxfId="109"/>
    <tableColumn id="12" name="WaterDropAudio" dataDxfId="108"/>
    <tableColumn id="13" name="Box1 ID" dataDxfId="107"/>
    <tableColumn id="14" name="Box1 Height" dataDxfId="106"/>
    <tableColumn id="15" name="Box2 ID" dataDxfId="105"/>
    <tableColumn id="16" name="Box2 Height" dataDxfId="104"/>
    <tableColumn id="17" name="输出" dataDxfId="103"/>
    <tableColumn id="18" name="输入" dataDxfId="10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01"/>
    <tableColumn id="2" name="Type" dataDxfId="100"/>
    <tableColumn id="3" name="Name" dataDxfId="99"/>
    <tableColumn id="4" name="ItemId" dataDxfId="98"/>
    <tableColumn id="5" name="Value" dataDxfId="97"/>
    <tableColumn id="6" name="输出" dataDxfId="9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2"/>
  <sheetViews>
    <sheetView workbookViewId="0">
      <pane ySplit="1" topLeftCell="A14" activePane="bottomLeft" state="frozen"/>
      <selection pane="bottomLeft" activeCell="A33" sqref="A33"/>
    </sheetView>
  </sheetViews>
  <sheetFormatPr defaultColWidth="8.875" defaultRowHeight="13.5"/>
  <cols>
    <col min="1" max="1" width="7.375" style="74" customWidth="1"/>
    <col min="2" max="2" width="9.625" style="74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4" customWidth="1"/>
    <col min="10" max="10" width="14.375" customWidth="1"/>
    <col min="11" max="11" width="28.125" customWidth="1"/>
    <col min="12" max="12" width="14.375" style="74" customWidth="1"/>
    <col min="13" max="13" width="20" customWidth="1"/>
    <col min="15" max="15" width="8.875" hidden="1" customWidth="1"/>
  </cols>
  <sheetData>
    <row r="1" spans="1:15">
      <c r="A1" s="115" t="s">
        <v>0</v>
      </c>
      <c r="B1" s="116" t="s">
        <v>1</v>
      </c>
      <c r="C1" s="116" t="s">
        <v>2</v>
      </c>
      <c r="D1" s="116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24" t="s">
        <v>8</v>
      </c>
      <c r="J1" s="124" t="s">
        <v>9</v>
      </c>
      <c r="K1" s="124" t="s">
        <v>10</v>
      </c>
      <c r="L1" s="124" t="s">
        <v>11</v>
      </c>
      <c r="M1" s="124" t="s">
        <v>12</v>
      </c>
      <c r="N1" s="116" t="s">
        <v>13</v>
      </c>
      <c r="O1" s="125" t="s">
        <v>14</v>
      </c>
    </row>
    <row r="2" spans="1:15">
      <c r="A2" s="118">
        <f>Accessory!A3</f>
        <v>20001</v>
      </c>
      <c r="B2" s="119">
        <v>2</v>
      </c>
      <c r="C2" s="120" t="str">
        <f>Accessory!D3</f>
        <v>wizard hat</v>
      </c>
      <c r="D2" s="120" t="str">
        <f>Accessory!E3</f>
        <v>part_head_hat</v>
      </c>
      <c r="E2" s="120"/>
      <c r="F2" s="120"/>
      <c r="G2" s="120"/>
      <c r="H2" s="120"/>
      <c r="I2" s="119"/>
      <c r="J2" s="120"/>
      <c r="K2" s="120"/>
      <c r="L2" s="119"/>
      <c r="M2" s="120"/>
      <c r="N2" s="120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26"/>
    </row>
    <row r="3" spans="1:15">
      <c r="A3" s="118">
        <f>Accessory!A4</f>
        <v>20002</v>
      </c>
      <c r="B3" s="119">
        <v>2</v>
      </c>
      <c r="C3" s="120" t="str">
        <f>Accessory!D4</f>
        <v>devil wing</v>
      </c>
      <c r="D3" s="120" t="str">
        <f>Accessory!E4</f>
        <v>part_wing_bat</v>
      </c>
      <c r="E3" s="120"/>
      <c r="F3" s="120"/>
      <c r="G3" s="120"/>
      <c r="H3" s="120"/>
      <c r="I3" s="119"/>
      <c r="J3" s="120"/>
      <c r="K3" s="120"/>
      <c r="L3" s="119"/>
      <c r="M3" s="120"/>
      <c r="N3" s="120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26"/>
    </row>
    <row r="4" spans="1:15">
      <c r="A4" s="118">
        <f>Accessory!A5</f>
        <v>20003</v>
      </c>
      <c r="B4" s="119">
        <v>2</v>
      </c>
      <c r="C4" s="120" t="str">
        <f>Accessory!D5</f>
        <v>ghost</v>
      </c>
      <c r="D4" s="120" t="str">
        <f>Accessory!E5</f>
        <v>elf_up_ghost</v>
      </c>
      <c r="E4" s="120"/>
      <c r="F4" s="120"/>
      <c r="G4" s="120"/>
      <c r="H4" s="120"/>
      <c r="I4" s="119"/>
      <c r="J4" s="120"/>
      <c r="K4" s="120"/>
      <c r="L4" s="119"/>
      <c r="M4" s="120"/>
      <c r="N4" s="120" t="str">
        <f t="shared" si="1"/>
        <v>&lt;Item Id="20003" Type="2" Name="ghost" getImage="elf_up_ghost" Icon="" StoryBg="" AudioId="" Description="" PetType="" Image="" Audio="" Animation="" Preview=""/&gt;</v>
      </c>
      <c r="O4" s="126"/>
    </row>
    <row r="5" spans="1:15">
      <c r="A5" s="118">
        <f>Accessory!A6</f>
        <v>20004</v>
      </c>
      <c r="B5" s="119">
        <v>2</v>
      </c>
      <c r="C5" s="120" t="str">
        <f>Accessory!D6</f>
        <v>pumpkin</v>
      </c>
      <c r="D5" s="120" t="str">
        <f>Accessory!E6</f>
        <v>elf_down_pumpkin</v>
      </c>
      <c r="E5" s="120"/>
      <c r="F5" s="120"/>
      <c r="G5" s="120"/>
      <c r="H5" s="120"/>
      <c r="I5" s="119"/>
      <c r="J5" s="120"/>
      <c r="K5" s="120"/>
      <c r="L5" s="119"/>
      <c r="M5" s="120"/>
      <c r="N5" s="120" t="str">
        <f t="shared" si="1"/>
        <v>&lt;Item Id="20004" Type="2" Name="pumpkin" getImage="elf_down_pumpkin" Icon="" StoryBg="" AudioId="" Description="" PetType="" Image="" Audio="" Animation="" Preview=""/&gt;</v>
      </c>
      <c r="O5" s="126"/>
    </row>
    <row r="6" spans="1:15">
      <c r="A6" s="118">
        <f>Accessory!A7</f>
        <v>20005</v>
      </c>
      <c r="B6" s="119">
        <v>2</v>
      </c>
      <c r="C6" s="120" t="str">
        <f>Accessory!D7</f>
        <v>snow cloud</v>
      </c>
      <c r="D6" s="120" t="str">
        <f>Accessory!E7</f>
        <v>elf_up_cloud</v>
      </c>
      <c r="E6" s="120"/>
      <c r="F6" s="120"/>
      <c r="G6" s="120"/>
      <c r="H6" s="120"/>
      <c r="I6" s="119"/>
      <c r="J6" s="120"/>
      <c r="K6" s="120"/>
      <c r="L6" s="119"/>
      <c r="M6" s="120"/>
      <c r="N6" s="120" t="str">
        <f t="shared" si="1"/>
        <v>&lt;Item Id="20005" Type="2" Name="snow cloud" getImage="elf_up_cloud" Icon="" StoryBg="" AudioId="" Description="" PetType="" Image="" Audio="" Animation="" Preview=""/&gt;</v>
      </c>
      <c r="O6" s="126"/>
    </row>
    <row r="7" spans="1:15">
      <c r="A7" s="118">
        <f>Accessory!A8</f>
        <v>20006</v>
      </c>
      <c r="B7" s="119">
        <v>2</v>
      </c>
      <c r="C7" s="120" t="str">
        <f>Accessory!D8</f>
        <v>snow wing</v>
      </c>
      <c r="D7" s="120" t="str">
        <f>Accessory!E8</f>
        <v>part_wing_snow</v>
      </c>
      <c r="E7" s="120"/>
      <c r="F7" s="120"/>
      <c r="G7" s="120"/>
      <c r="H7" s="120"/>
      <c r="I7" s="119"/>
      <c r="J7" s="120"/>
      <c r="K7" s="120"/>
      <c r="L7" s="119"/>
      <c r="M7" s="120"/>
      <c r="N7" s="120" t="str">
        <f t="shared" si="1"/>
        <v>&lt;Item Id="20006" Type="2" Name="snow wing" getImage="part_wing_snow" Icon="" StoryBg="" AudioId="" Description="" PetType="" Image="" Audio="" Animation="" Preview=""/&gt;</v>
      </c>
      <c r="O7" s="126"/>
    </row>
    <row r="8" spans="1:15">
      <c r="A8" s="118">
        <f>Accessory!A9</f>
        <v>20007</v>
      </c>
      <c r="B8" s="119">
        <v>2</v>
      </c>
      <c r="C8" s="120" t="str">
        <f>Accessory!D9</f>
        <v>cornu cervi</v>
      </c>
      <c r="D8" s="120" t="str">
        <f>Accessory!E9</f>
        <v>part_head_antler</v>
      </c>
      <c r="E8" s="120"/>
      <c r="F8" s="120"/>
      <c r="G8" s="120"/>
      <c r="H8" s="120"/>
      <c r="I8" s="119"/>
      <c r="J8" s="120"/>
      <c r="K8" s="120"/>
      <c r="L8" s="119"/>
      <c r="M8" s="120"/>
      <c r="N8" s="120" t="str">
        <f t="shared" si="1"/>
        <v>&lt;Item Id="20007" Type="2" Name="cornu cervi" getImage="part_head_antler" Icon="" StoryBg="" AudioId="" Description="" PetType="" Image="" Audio="" Animation="" Preview=""/&gt;</v>
      </c>
      <c r="O8" s="126"/>
    </row>
    <row r="9" spans="1:15">
      <c r="A9" s="118">
        <f>Accessory!A10</f>
        <v>20008</v>
      </c>
      <c r="B9" s="119">
        <v>2</v>
      </c>
      <c r="C9" s="120" t="str">
        <f>Accessory!D10</f>
        <v>snowman</v>
      </c>
      <c r="D9" s="120" t="str">
        <f>Accessory!E10</f>
        <v>elf_down_snowman</v>
      </c>
      <c r="E9" s="120"/>
      <c r="F9" s="120"/>
      <c r="G9" s="120"/>
      <c r="H9" s="120"/>
      <c r="I9" s="119"/>
      <c r="J9" s="120"/>
      <c r="K9" s="120"/>
      <c r="L9" s="119"/>
      <c r="M9" s="120"/>
      <c r="N9" s="120" t="str">
        <f t="shared" si="1"/>
        <v>&lt;Item Id="20008" Type="2" Name="snowman" getImage="elf_down_snowman" Icon="" StoryBg="" AudioId="" Description="" PetType="" Image="" Audio="" Animation="" Preview=""/&gt;</v>
      </c>
      <c r="O9" s="126"/>
    </row>
    <row r="10" spans="1:15">
      <c r="A10" s="118">
        <f>Accessory!A11</f>
        <v>20009</v>
      </c>
      <c r="B10" s="119">
        <v>2</v>
      </c>
      <c r="C10" s="120" t="str">
        <f>Accessory!D11</f>
        <v>antler ponit</v>
      </c>
      <c r="D10" s="120" t="str">
        <f>Accessory!E11</f>
        <v>part_head_antler02</v>
      </c>
      <c r="E10" s="120"/>
      <c r="F10" s="120"/>
      <c r="G10" s="120"/>
      <c r="H10" s="120"/>
      <c r="I10" s="119"/>
      <c r="J10" s="120"/>
      <c r="K10" s="120"/>
      <c r="L10" s="119"/>
      <c r="M10" s="120"/>
      <c r="N10" s="120" t="str">
        <f t="shared" si="1"/>
        <v>&lt;Item Id="20009" Type="2" Name="antler ponit" getImage="part_head_antler02" Icon="" StoryBg="" AudioId="" Description="" PetType="" Image="" Audio="" Animation="" Preview=""/&gt;</v>
      </c>
      <c r="O10" s="126"/>
    </row>
    <row r="11" spans="1:15">
      <c r="A11" s="118">
        <f>Accessory!A12</f>
        <v>20010</v>
      </c>
      <c r="B11" s="119">
        <v>2</v>
      </c>
      <c r="C11" s="120" t="str">
        <f>Accessory!D12</f>
        <v>christmas hat</v>
      </c>
      <c r="D11" s="120" t="str">
        <f>Accessory!E12</f>
        <v>part_head_merryhat</v>
      </c>
      <c r="E11" s="120"/>
      <c r="F11" s="120"/>
      <c r="G11" s="120"/>
      <c r="H11" s="120"/>
      <c r="I11" s="119"/>
      <c r="J11" s="120"/>
      <c r="K11" s="120"/>
      <c r="L11" s="119"/>
      <c r="M11" s="120"/>
      <c r="N11" s="120" t="str">
        <f t="shared" si="1"/>
        <v>&lt;Item Id="20010" Type="2" Name="christmas hat" getImage="part_head_merryhat" Icon="" StoryBg="" AudioId="" Description="" PetType="" Image="" Audio="" Animation="" Preview=""/&gt;</v>
      </c>
      <c r="O11" s="126"/>
    </row>
    <row r="12" spans="1:15">
      <c r="A12" s="118">
        <f>Accessory!A13</f>
        <v>20011</v>
      </c>
      <c r="B12" s="119">
        <v>2</v>
      </c>
      <c r="C12" s="120" t="str">
        <f>Accessory!D13</f>
        <v>christmas point</v>
      </c>
      <c r="D12" s="120" t="str">
        <f>Accessory!E13</f>
        <v>suit_pur_merry</v>
      </c>
      <c r="E12" s="120"/>
      <c r="F12" s="120"/>
      <c r="G12" s="120"/>
      <c r="H12" s="120"/>
      <c r="I12" s="119"/>
      <c r="J12" s="120"/>
      <c r="K12" s="120"/>
      <c r="L12" s="119"/>
      <c r="M12" s="120"/>
      <c r="N12" s="120" t="str">
        <f t="shared" si="1"/>
        <v>&lt;Item Id="20011" Type="2" Name="christmas point" getImage="suit_pur_merry" Icon="" StoryBg="" AudioId="" Description="" PetType="" Image="" Audio="" Animation="" Preview=""/&gt;</v>
      </c>
      <c r="O12" s="126"/>
    </row>
    <row r="13" spans="1:15">
      <c r="A13" s="118">
        <f>Accessory!A14</f>
        <v>20012</v>
      </c>
      <c r="B13" s="119">
        <v>2</v>
      </c>
      <c r="C13" s="120" t="str">
        <f>Accessory!D14</f>
        <v>elk</v>
      </c>
      <c r="D13" s="120" t="str">
        <f>Accessory!E14</f>
        <v>elf_down_deer</v>
      </c>
      <c r="E13" s="120"/>
      <c r="F13" s="120"/>
      <c r="G13" s="120"/>
      <c r="H13" s="120"/>
      <c r="I13" s="119"/>
      <c r="J13" s="120"/>
      <c r="K13" s="120"/>
      <c r="L13" s="119"/>
      <c r="M13" s="120"/>
      <c r="N13" s="120" t="str">
        <f t="shared" si="1"/>
        <v>&lt;Item Id="20012" Type="2" Name="elk" getImage="elf_down_deer" Icon="" StoryBg="" AudioId="" Description="" PetType="" Image="" Audio="" Animation="" Preview=""/&gt;</v>
      </c>
      <c r="O13" s="126"/>
    </row>
    <row r="14" spans="1:15">
      <c r="A14" s="118">
        <f>Accessory!A15</f>
        <v>20013</v>
      </c>
      <c r="B14" s="119">
        <v>2</v>
      </c>
      <c r="C14" s="120" t="str">
        <f>Accessory!D15</f>
        <v>elk02</v>
      </c>
      <c r="D14" s="120" t="str">
        <f>Accessory!E15</f>
        <v>elf_down_deer02</v>
      </c>
      <c r="E14" s="120"/>
      <c r="F14" s="120"/>
      <c r="G14" s="120"/>
      <c r="H14" s="120"/>
      <c r="I14" s="119"/>
      <c r="J14" s="120"/>
      <c r="K14" s="120"/>
      <c r="L14" s="119"/>
      <c r="M14" s="120"/>
      <c r="N14" s="120" t="str">
        <f t="shared" si="1"/>
        <v>&lt;Item Id="20013" Type="2" Name="elk02" getImage="elf_down_deer02" Icon="" StoryBg="" AudioId="" Description="" PetType="" Image="" Audio="" Animation="" Preview=""/&gt;</v>
      </c>
      <c r="O14" s="126"/>
    </row>
    <row r="15" spans="1:15">
      <c r="A15" s="118">
        <f>Accessory!A16</f>
        <v>20014</v>
      </c>
      <c r="B15" s="119">
        <v>2</v>
      </c>
      <c r="C15" s="120" t="str">
        <f>Accessory!D16</f>
        <v>giftbox</v>
      </c>
      <c r="D15" s="120" t="str">
        <f>Accessory!E16</f>
        <v>elf_up_gift</v>
      </c>
      <c r="E15" s="120"/>
      <c r="F15" s="120"/>
      <c r="G15" s="120"/>
      <c r="H15" s="120"/>
      <c r="I15" s="119"/>
      <c r="J15" s="120"/>
      <c r="K15" s="120"/>
      <c r="L15" s="119"/>
      <c r="M15" s="120"/>
      <c r="N15" s="120" t="str">
        <f t="shared" si="1"/>
        <v>&lt;Item Id="20014" Type="2" Name="giftbox" getImage="elf_up_gift" Icon="" StoryBg="" AudioId="" Description="" PetType="" Image="" Audio="" Animation="" Preview=""/&gt;</v>
      </c>
      <c r="O15" s="126"/>
    </row>
    <row r="16" spans="1:15">
      <c r="A16" s="118">
        <f>Accessory!A17</f>
        <v>20015</v>
      </c>
      <c r="B16" s="119">
        <v>2</v>
      </c>
      <c r="C16" s="120" t="str">
        <f>Accessory!D17</f>
        <v>giftbox02</v>
      </c>
      <c r="D16" s="120" t="str">
        <f>Accessory!E17</f>
        <v>elf_up_gift02</v>
      </c>
      <c r="E16" s="120"/>
      <c r="F16" s="120"/>
      <c r="G16" s="120"/>
      <c r="H16" s="120"/>
      <c r="I16" s="119"/>
      <c r="J16" s="120"/>
      <c r="K16" s="120"/>
      <c r="L16" s="119"/>
      <c r="M16" s="120"/>
      <c r="N16" s="120" t="str">
        <f t="shared" si="1"/>
        <v>&lt;Item Id="20015" Type="2" Name="giftbox02" getImage="elf_up_gift02" Icon="" StoryBg="" AudioId="" Description="" PetType="" Image="" Audio="" Animation="" Preview=""/&gt;</v>
      </c>
      <c r="O16" s="126"/>
    </row>
    <row r="17" spans="1:15">
      <c r="A17" s="118">
        <f>Accessory!A18</f>
        <v>20016</v>
      </c>
      <c r="B17" s="119">
        <v>2</v>
      </c>
      <c r="C17" s="120" t="str">
        <f>Accessory!D18</f>
        <v>part_head</v>
      </c>
      <c r="D17" s="120" t="str">
        <f>Accessory!E18</f>
        <v>part_head_hat02</v>
      </c>
      <c r="E17" s="120"/>
      <c r="F17" s="120"/>
      <c r="G17" s="120"/>
      <c r="H17" s="120"/>
      <c r="I17" s="119"/>
      <c r="J17" s="120"/>
      <c r="K17" s="120"/>
      <c r="L17" s="119"/>
      <c r="M17" s="120"/>
      <c r="N17" s="120" t="str">
        <f t="shared" si="1"/>
        <v>&lt;Item Id="20016" Type="2" Name="part_head" getImage="part_head_hat02" Icon="" StoryBg="" AudioId="" Description="" PetType="" Image="" Audio="" Animation="" Preview=""/&gt;</v>
      </c>
      <c r="O17" s="127"/>
    </row>
    <row r="18" spans="1:15">
      <c r="A18" s="118">
        <f>Accessory!A19</f>
        <v>20017</v>
      </c>
      <c r="B18" s="119">
        <v>2</v>
      </c>
      <c r="C18" s="120" t="str">
        <f>Accessory!D19</f>
        <v>coin hat</v>
      </c>
      <c r="D18" s="120" t="str">
        <f>Accessory!E19</f>
        <v>part_head_coinhat</v>
      </c>
      <c r="E18" s="120"/>
      <c r="F18" s="120"/>
      <c r="G18" s="120"/>
      <c r="H18" s="120"/>
      <c r="I18" s="119"/>
      <c r="J18" s="120"/>
      <c r="K18" s="120"/>
      <c r="L18" s="119"/>
      <c r="M18" s="120"/>
      <c r="N18" s="120" t="str">
        <f t="shared" si="1"/>
        <v>&lt;Item Id="20017" Type="2" Name="coin hat" getImage="part_head_coinhat" Icon="" StoryBg="" AudioId="" Description="" PetType="" Image="" Audio="" Animation="" Preview=""/&gt;</v>
      </c>
      <c r="O18" s="127"/>
    </row>
    <row r="19" spans="1:15">
      <c r="A19" s="118">
        <f>Accessory!A20</f>
        <v>20018</v>
      </c>
      <c r="B19" s="119">
        <v>2</v>
      </c>
      <c r="C19" s="120" t="str">
        <f>Accessory!D20</f>
        <v>fan wing</v>
      </c>
      <c r="D19" s="120" t="str">
        <f>Accessory!E20</f>
        <v>part_wing_fan</v>
      </c>
      <c r="E19" s="120"/>
      <c r="F19" s="120"/>
      <c r="G19" s="120"/>
      <c r="H19" s="120"/>
      <c r="I19" s="119"/>
      <c r="J19" s="120"/>
      <c r="K19" s="120"/>
      <c r="L19" s="119"/>
      <c r="M19" s="120"/>
      <c r="N19" s="120" t="str">
        <f t="shared" si="1"/>
        <v>&lt;Item Id="20018" Type="2" Name="fan wing" getImage="part_wing_fan" Icon="" StoryBg="" AudioId="" Description="" PetType="" Image="" Audio="" Animation="" Preview=""/&gt;</v>
      </c>
      <c r="O19" s="127"/>
    </row>
    <row r="20" spans="1:15">
      <c r="A20" s="118">
        <f>Accessory!A21</f>
        <v>20019</v>
      </c>
      <c r="B20" s="119">
        <v>2</v>
      </c>
      <c r="C20" s="120" t="str">
        <f>Accessory!D21</f>
        <v>mouse spring</v>
      </c>
      <c r="D20" s="120" t="str">
        <f>Accessory!E21</f>
        <v>suit_yoyo_mousespring</v>
      </c>
      <c r="E20" s="120"/>
      <c r="F20" s="120"/>
      <c r="G20" s="120"/>
      <c r="H20" s="120"/>
      <c r="I20" s="119"/>
      <c r="J20" s="120"/>
      <c r="K20" s="120"/>
      <c r="L20" s="119"/>
      <c r="M20" s="120"/>
      <c r="N20" s="120" t="str">
        <f t="shared" si="1"/>
        <v>&lt;Item Id="20019" Type="2" Name="mouse spring" getImage="suit_yoyo_mousespring" Icon="" StoryBg="" AudioId="" Description="" PetType="" Image="" Audio="" Animation="" Preview=""/&gt;</v>
      </c>
      <c r="O20" s="127"/>
    </row>
    <row r="21" spans="1:15">
      <c r="A21" s="118">
        <f>Accessory!A22</f>
        <v>20020</v>
      </c>
      <c r="B21" s="119">
        <v>2</v>
      </c>
      <c r="C21" s="120" t="str">
        <f>Accessory!D22</f>
        <v>cloud02</v>
      </c>
      <c r="D21" s="120" t="str">
        <f>Accessory!E22</f>
        <v>elf_up_cloud02</v>
      </c>
      <c r="E21" s="120"/>
      <c r="F21" s="120"/>
      <c r="G21" s="120"/>
      <c r="H21" s="120"/>
      <c r="I21" s="119"/>
      <c r="J21" s="120"/>
      <c r="K21" s="120"/>
      <c r="L21" s="119"/>
      <c r="M21" s="120"/>
      <c r="N21" s="120" t="str">
        <f t="shared" si="1"/>
        <v>&lt;Item Id="20020" Type="2" Name="cloud02" getImage="elf_up_cloud02" Icon="" StoryBg="" AudioId="" Description="" PetType="" Image="" Audio="" Animation="" Preview=""/&gt;</v>
      </c>
      <c r="O21" s="127"/>
    </row>
    <row r="22" spans="1:15">
      <c r="A22" s="118">
        <f>Accessory!A23</f>
        <v>20021</v>
      </c>
      <c r="B22" s="119">
        <v>2</v>
      </c>
      <c r="C22" s="120" t="str">
        <f>Accessory!D23</f>
        <v>snowman02</v>
      </c>
      <c r="D22" s="120" t="str">
        <f>Accessory!E23</f>
        <v>elf_down_snowman02</v>
      </c>
      <c r="E22" s="120"/>
      <c r="F22" s="120"/>
      <c r="G22" s="120"/>
      <c r="H22" s="120"/>
      <c r="I22" s="119"/>
      <c r="J22" s="120"/>
      <c r="K22" s="120"/>
      <c r="L22" s="119"/>
      <c r="M22" s="120"/>
      <c r="N22" s="120" t="str">
        <f t="shared" si="1"/>
        <v>&lt;Item Id="20021" Type="2" Name="snowman02" getImage="elf_down_snowman02" Icon="" StoryBg="" AudioId="" Description="" PetType="" Image="" Audio="" Animation="" Preview=""/&gt;</v>
      </c>
      <c r="O22" s="127"/>
    </row>
    <row r="23" spans="1:15">
      <c r="A23" s="118">
        <f>Accessory!A24</f>
        <v>20022</v>
      </c>
      <c r="B23" s="119">
        <v>2</v>
      </c>
      <c r="C23" s="120" t="str">
        <f>Accessory!D24</f>
        <v>snowman03</v>
      </c>
      <c r="D23" s="120" t="str">
        <f>Accessory!E24</f>
        <v>elf_down_snowman03</v>
      </c>
      <c r="E23" s="120"/>
      <c r="F23" s="120"/>
      <c r="G23" s="120"/>
      <c r="H23" s="120"/>
      <c r="I23" s="119"/>
      <c r="J23" s="120"/>
      <c r="K23" s="120"/>
      <c r="L23" s="119"/>
      <c r="M23" s="120"/>
      <c r="N23" s="120" t="str">
        <f t="shared" si="1"/>
        <v>&lt;Item Id="20022" Type="2" Name="snowman03" getImage="elf_down_snowman03" Icon="" StoryBg="" AudioId="" Description="" PetType="" Image="" Audio="" Animation="" Preview=""/&gt;</v>
      </c>
      <c r="O23" s="127"/>
    </row>
    <row r="24" spans="1:15">
      <c r="A24" s="118">
        <f>Accessory!A25</f>
        <v>20023</v>
      </c>
      <c r="B24" s="119">
        <v>2</v>
      </c>
      <c r="C24" s="120" t="str">
        <f>Accessory!D25</f>
        <v>minions</v>
      </c>
      <c r="D24" s="120" t="str">
        <f>Accessory!E25</f>
        <v>elf_down_minions</v>
      </c>
      <c r="E24" s="120"/>
      <c r="F24" s="120"/>
      <c r="G24" s="120"/>
      <c r="H24" s="120"/>
      <c r="I24" s="119"/>
      <c r="J24" s="120"/>
      <c r="K24" s="120"/>
      <c r="L24" s="119"/>
      <c r="M24" s="120"/>
      <c r="N24" s="120" t="str">
        <f t="shared" si="1"/>
        <v>&lt;Item Id="20023" Type="2" Name="minions" getImage="elf_down_minions" Icon="" StoryBg="" AudioId="" Description="" PetType="" Image="" Audio="" Animation="" Preview=""/&gt;</v>
      </c>
      <c r="O24" s="127"/>
    </row>
    <row r="25" spans="1:15">
      <c r="A25" s="118">
        <f>Accessory!A26</f>
        <v>20024</v>
      </c>
      <c r="B25" s="119">
        <v>2</v>
      </c>
      <c r="C25" s="120" t="str">
        <f>Accessory!D26</f>
        <v>Batman</v>
      </c>
      <c r="D25" s="120" t="str">
        <f>Accessory!E26</f>
        <v>elf_down_Batman</v>
      </c>
      <c r="E25" s="120"/>
      <c r="F25" s="120"/>
      <c r="G25" s="120"/>
      <c r="H25" s="120"/>
      <c r="I25" s="119"/>
      <c r="J25" s="120"/>
      <c r="K25" s="120"/>
      <c r="L25" s="119"/>
      <c r="M25" s="120"/>
      <c r="N25" s="120" t="str">
        <f t="shared" si="1"/>
        <v>&lt;Item Id="20024" Type="2" Name="Batman" getImage="elf_down_Batman" Icon="" StoryBg="" AudioId="" Description="" PetType="" Image="" Audio="" Animation="" Preview=""/&gt;</v>
      </c>
      <c r="O25" s="127"/>
    </row>
    <row r="26" spans="1:15">
      <c r="A26" s="118">
        <f>Accessory!A27</f>
        <v>20025</v>
      </c>
      <c r="B26" s="119">
        <v>2</v>
      </c>
      <c r="C26" s="120" t="str">
        <f>Accessory!D27</f>
        <v>little mouse</v>
      </c>
      <c r="D26" s="120" t="str">
        <f>Accessory!E27</f>
        <v>elf_down_lmouse</v>
      </c>
      <c r="E26" s="120"/>
      <c r="F26" s="120"/>
      <c r="G26" s="120"/>
      <c r="H26" s="120"/>
      <c r="I26" s="119"/>
      <c r="J26" s="120"/>
      <c r="K26" s="120"/>
      <c r="L26" s="119"/>
      <c r="M26" s="120"/>
      <c r="N26" s="120" t="str">
        <f t="shared" si="1"/>
        <v>&lt;Item Id="20025" Type="2" Name="little mouse" getImage="elf_down_lmouse" Icon="" StoryBg="" AudioId="" Description="" PetType="" Image="" Audio="" Animation="" Preview=""/&gt;</v>
      </c>
      <c r="O26" s="127"/>
    </row>
    <row r="27" spans="1:15">
      <c r="A27" s="118">
        <f>Accessory!A28</f>
        <v>20026</v>
      </c>
      <c r="B27" s="119">
        <v>2</v>
      </c>
      <c r="C27" s="120" t="str">
        <f>Accessory!D28</f>
        <v>papercut mice</v>
      </c>
      <c r="D27" s="120" t="str">
        <f>Accessory!E28</f>
        <v>elf_down_papercut_mice</v>
      </c>
      <c r="E27" s="120"/>
      <c r="F27" s="120"/>
      <c r="G27" s="120"/>
      <c r="H27" s="120"/>
      <c r="I27" s="119"/>
      <c r="J27" s="120"/>
      <c r="K27" s="120"/>
      <c r="L27" s="119"/>
      <c r="M27" s="120"/>
      <c r="N27" s="120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27"/>
    </row>
    <row r="28" spans="1:15">
      <c r="A28" s="118">
        <f>Accessory!A29</f>
        <v>20027</v>
      </c>
      <c r="B28" s="119">
        <v>3</v>
      </c>
      <c r="C28" s="120" t="str">
        <f>Accessory!D29</f>
        <v>giftcap</v>
      </c>
      <c r="D28" s="120" t="str">
        <f>Accessory!E29</f>
        <v>part_ head_giftcap</v>
      </c>
      <c r="E28" s="120"/>
      <c r="F28" s="120"/>
      <c r="G28" s="120"/>
      <c r="H28" s="120"/>
      <c r="I28" s="119"/>
      <c r="J28" s="120"/>
      <c r="K28" s="120"/>
      <c r="L28" s="119"/>
      <c r="M28" s="120"/>
      <c r="N28" s="120" t="str">
        <f t="shared" si="2"/>
        <v>&lt;Item Id="20027" Type="3" Name="giftcap" getImage="part_ head_giftcap" Icon="" StoryBg="" AudioId="" Description="" PetType="" Image="" Audio="" Animation="" Preview=""/&gt;</v>
      </c>
      <c r="O28" s="127"/>
    </row>
    <row r="29" spans="1:15">
      <c r="A29" s="118">
        <f>Accessory!A30</f>
        <v>20028</v>
      </c>
      <c r="B29" s="119">
        <v>4</v>
      </c>
      <c r="C29" s="120" t="str">
        <f>Accessory!D30</f>
        <v>glasses</v>
      </c>
      <c r="D29" s="120" t="str">
        <f>Accessory!E30</f>
        <v>part_ head_glasses</v>
      </c>
      <c r="E29" s="120"/>
      <c r="F29" s="120"/>
      <c r="G29" s="120"/>
      <c r="H29" s="120"/>
      <c r="I29" s="119"/>
      <c r="J29" s="120"/>
      <c r="K29" s="120"/>
      <c r="L29" s="119"/>
      <c r="M29" s="120"/>
      <c r="N29" s="120" t="str">
        <f t="shared" si="2"/>
        <v>&lt;Item Id="20028" Type="4" Name="glasses" getImage="part_ head_glasses" Icon="" StoryBg="" AudioId="" Description="" PetType="" Image="" Audio="" Animation="" Preview=""/&gt;</v>
      </c>
      <c r="O29" s="127"/>
    </row>
    <row r="30" spans="1:15">
      <c r="A30" s="118">
        <f>Accessory!A31</f>
        <v>20029</v>
      </c>
      <c r="B30" s="119">
        <v>5</v>
      </c>
      <c r="C30" s="120" t="str">
        <f>Accessory!D31</f>
        <v>halo</v>
      </c>
      <c r="D30" s="120" t="str">
        <f>Accessory!E31</f>
        <v>part_ head_halo</v>
      </c>
      <c r="E30" s="120"/>
      <c r="F30" s="120"/>
      <c r="G30" s="120"/>
      <c r="H30" s="120"/>
      <c r="I30" s="119"/>
      <c r="J30" s="120"/>
      <c r="K30" s="120"/>
      <c r="L30" s="119"/>
      <c r="M30" s="120"/>
      <c r="N30" s="120" t="str">
        <f t="shared" si="2"/>
        <v>&lt;Item Id="20029" Type="5" Name="halo" getImage="part_ head_halo" Icon="" StoryBg="" AudioId="" Description="" PetType="" Image="" Audio="" Animation="" Preview=""/&gt;</v>
      </c>
      <c r="O30" s="127"/>
    </row>
    <row r="31" spans="1:15">
      <c r="A31" s="118">
        <f>Accessory!A32</f>
        <v>20030</v>
      </c>
      <c r="B31" s="119">
        <v>6</v>
      </c>
      <c r="C31" s="120" t="str">
        <f>Accessory!D32</f>
        <v>rose</v>
      </c>
      <c r="D31" s="120" t="str">
        <f>Accessory!E32</f>
        <v>part_ head_rose</v>
      </c>
      <c r="E31" s="120"/>
      <c r="F31" s="120"/>
      <c r="G31" s="120"/>
      <c r="H31" s="120"/>
      <c r="I31" s="119"/>
      <c r="J31" s="120"/>
      <c r="K31" s="120"/>
      <c r="L31" s="119"/>
      <c r="M31" s="120"/>
      <c r="N31" s="120" t="str">
        <f t="shared" si="2"/>
        <v>&lt;Item Id="20030" Type="6" Name="rose" getImage="part_ head_rose" Icon="" StoryBg="" AudioId="" Description="" PetType="" Image="" Audio="" Animation="" Preview=""/&gt;</v>
      </c>
      <c r="O31" s="127"/>
    </row>
    <row r="32" spans="1:15">
      <c r="A32" s="118">
        <f>Accessory!A33</f>
        <v>20031</v>
      </c>
      <c r="B32" s="119">
        <v>7</v>
      </c>
      <c r="C32" s="120" t="str">
        <f>Accessory!D33</f>
        <v>bow</v>
      </c>
      <c r="D32" s="120" t="str">
        <f>Accessory!E33</f>
        <v>part_ wing_bow</v>
      </c>
      <c r="E32" s="120"/>
      <c r="F32" s="120"/>
      <c r="G32" s="120"/>
      <c r="H32" s="120"/>
      <c r="I32" s="119"/>
      <c r="J32" s="120"/>
      <c r="K32" s="120"/>
      <c r="L32" s="119"/>
      <c r="M32" s="120"/>
      <c r="N32" s="120" t="str">
        <f t="shared" si="2"/>
        <v>&lt;Item Id="20031" Type="7" Name="bow" getImage="part_ wing_bow" Icon="" StoryBg="" AudioId="" Description="" PetType="" Image="" Audio="" Animation="" Preview=""/&gt;</v>
      </c>
      <c r="O32" s="127"/>
    </row>
    <row r="33" spans="1:15">
      <c r="A33" s="118">
        <f>Accessory!A34</f>
        <v>20032</v>
      </c>
      <c r="B33" s="119">
        <v>8</v>
      </c>
      <c r="C33" s="120" t="str">
        <f>Accessory!D34</f>
        <v>love</v>
      </c>
      <c r="D33" s="120" t="str">
        <f>Accessory!E34</f>
        <v>part_ wing_love</v>
      </c>
      <c r="E33" s="120"/>
      <c r="F33" s="120"/>
      <c r="G33" s="120"/>
      <c r="H33" s="120"/>
      <c r="I33" s="119"/>
      <c r="J33" s="120"/>
      <c r="K33" s="120"/>
      <c r="L33" s="119"/>
      <c r="M33" s="120"/>
      <c r="N33" s="120" t="str">
        <f t="shared" si="2"/>
        <v>&lt;Item Id="20032" Type="8" Name="love" getImage="part_ wing_love" Icon="" StoryBg="" AudioId="" Description="" PetType="" Image="" Audio="" Animation="" Preview=""/&gt;</v>
      </c>
      <c r="O33" s="127"/>
    </row>
    <row r="34" spans="1:15" ht="15.75">
      <c r="A34" s="162" t="s">
        <v>15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</row>
    <row r="35" spans="1:15" hidden="1">
      <c r="A35" s="121" t="str">
        <f>MID(O35,FIND("Item Id=""",O35,1)+9,5)</f>
        <v>40001</v>
      </c>
      <c r="B35" s="122" t="str">
        <f>MID(O35,FIND("Type=""",O35,1)+6,1)</f>
        <v>4</v>
      </c>
      <c r="C35" s="123" t="str">
        <f>MID(O35,FIND("Name=""",O35,1)+6,7)</f>
        <v>nim0101</v>
      </c>
      <c r="D35" s="123" t="str">
        <f>MID(O35,FIND("getImage=""",O35)+10,FIND(""" Icon=",O35)-FIND("getImage=""",O35)-10)</f>
        <v>Home_box_nim_ocean brim01 (1)</v>
      </c>
      <c r="E35" s="123" t="str">
        <f t="shared" ref="E35:E98" si="3">MID(O35,FIND("Icon=""",O35)+6,FIND(""" StoryBg=",O35)-FIND("Icon=""",O35)-6)</f>
        <v/>
      </c>
      <c r="F35" s="123" t="str">
        <f t="shared" ref="F35:F98" si="4">MID(O35,FIND("StoryBg=""",O35)+9,FIND(""" AudioId=",O35)-FIND("StoryBg=""",O35)-9)</f>
        <v/>
      </c>
      <c r="G35" s="123" t="str">
        <f t="shared" ref="G35:G98" si="5">MID(O35,FIND("AudioId=""",O35)+9,FIND(""" Description=",O35)-FIND("AudioId=""",O35)-9)</f>
        <v/>
      </c>
      <c r="H35" s="123" t="str">
        <f t="shared" ref="H35:H98" si="6">MID(O35,FIND("Description=""",O35)+13,FIND("""/&gt;",O35)-FIND("Description=""",O35)-13)</f>
        <v/>
      </c>
      <c r="I35" s="122">
        <v>1</v>
      </c>
      <c r="J35" s="123" t="s">
        <v>16</v>
      </c>
      <c r="K35" s="123" t="s">
        <v>17</v>
      </c>
      <c r="L35" s="122">
        <v>40001</v>
      </c>
      <c r="M35" s="123" t="s">
        <v>18</v>
      </c>
      <c r="N35" s="123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28" t="s">
        <v>19</v>
      </c>
    </row>
    <row r="36" spans="1:15" hidden="1">
      <c r="A36" s="121" t="str">
        <f t="shared" ref="A36:A99" si="7">MID(O36,FIND("Item Id=""",O36,1)+9,5)</f>
        <v>40002</v>
      </c>
      <c r="B36" s="122" t="str">
        <f t="shared" ref="B36:B99" si="8">MID(O36,FIND("Type=""",O36,1)+6,1)</f>
        <v>4</v>
      </c>
      <c r="C36" s="123" t="str">
        <f t="shared" ref="C36:C99" si="9">MID(O36,FIND("Name=""",O36,1)+6,7)</f>
        <v>nim0102</v>
      </c>
      <c r="D36" s="123" t="str">
        <f t="shared" ref="D36:D99" si="10">MID(O36,FIND("getImage=""",O36)+10,FIND(""" Icon=",O36)-FIND("getImage=""",O36)-10)</f>
        <v>Home_box_nim_ocean brim02 (1)</v>
      </c>
      <c r="E36" s="123" t="str">
        <f t="shared" si="3"/>
        <v/>
      </c>
      <c r="F36" s="123" t="str">
        <f t="shared" si="4"/>
        <v/>
      </c>
      <c r="G36" s="123" t="str">
        <f t="shared" si="5"/>
        <v/>
      </c>
      <c r="H36" s="123" t="str">
        <f t="shared" si="6"/>
        <v/>
      </c>
      <c r="I36" s="122">
        <v>1</v>
      </c>
      <c r="J36" s="123" t="s">
        <v>20</v>
      </c>
      <c r="K36" s="123" t="s">
        <v>21</v>
      </c>
      <c r="L36" s="122">
        <v>40002</v>
      </c>
      <c r="M36" s="123" t="s">
        <v>22</v>
      </c>
      <c r="N36" s="123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28" t="s">
        <v>23</v>
      </c>
    </row>
    <row r="37" spans="1:15" hidden="1">
      <c r="A37" s="121" t="str">
        <f t="shared" si="7"/>
        <v>40003</v>
      </c>
      <c r="B37" s="122" t="str">
        <f t="shared" si="8"/>
        <v>4</v>
      </c>
      <c r="C37" s="123" t="str">
        <f t="shared" si="9"/>
        <v>nim0103</v>
      </c>
      <c r="D37" s="123" t="str">
        <f t="shared" si="10"/>
        <v>Home_box_nim_ocean brim01 (2)</v>
      </c>
      <c r="E37" s="123" t="str">
        <f t="shared" si="3"/>
        <v/>
      </c>
      <c r="F37" s="123" t="str">
        <f t="shared" si="4"/>
        <v/>
      </c>
      <c r="G37" s="123" t="str">
        <f t="shared" si="5"/>
        <v/>
      </c>
      <c r="H37" s="123" t="str">
        <f t="shared" si="6"/>
        <v/>
      </c>
      <c r="I37" s="122">
        <v>1</v>
      </c>
      <c r="J37" s="123" t="s">
        <v>24</v>
      </c>
      <c r="K37" s="123" t="s">
        <v>25</v>
      </c>
      <c r="L37" s="122">
        <v>40003</v>
      </c>
      <c r="M37" s="123" t="s">
        <v>26</v>
      </c>
      <c r="N37" s="123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28" t="s">
        <v>27</v>
      </c>
    </row>
    <row r="38" spans="1:15" hidden="1">
      <c r="A38" s="121" t="str">
        <f t="shared" si="7"/>
        <v>40004</v>
      </c>
      <c r="B38" s="122" t="str">
        <f t="shared" si="8"/>
        <v>4</v>
      </c>
      <c r="C38" s="123" t="str">
        <f t="shared" si="9"/>
        <v>nim0104</v>
      </c>
      <c r="D38" s="123" t="str">
        <f t="shared" si="10"/>
        <v>Home_box_nim_ocean brim02 (2)</v>
      </c>
      <c r="E38" s="123" t="str">
        <f t="shared" si="3"/>
        <v/>
      </c>
      <c r="F38" s="123" t="str">
        <f t="shared" si="4"/>
        <v/>
      </c>
      <c r="G38" s="123" t="str">
        <f t="shared" si="5"/>
        <v/>
      </c>
      <c r="H38" s="123" t="str">
        <f t="shared" si="6"/>
        <v/>
      </c>
      <c r="I38" s="122">
        <v>1</v>
      </c>
      <c r="J38" s="123" t="s">
        <v>28</v>
      </c>
      <c r="K38" s="123" t="s">
        <v>29</v>
      </c>
      <c r="L38" s="122">
        <v>40004</v>
      </c>
      <c r="M38" s="123" t="s">
        <v>30</v>
      </c>
      <c r="N38" s="123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28" t="s">
        <v>31</v>
      </c>
    </row>
    <row r="39" spans="1:15" hidden="1">
      <c r="A39" s="121" t="str">
        <f t="shared" si="7"/>
        <v>40005</v>
      </c>
      <c r="B39" s="122" t="str">
        <f t="shared" si="8"/>
        <v>4</v>
      </c>
      <c r="C39" s="123" t="str">
        <f t="shared" si="9"/>
        <v>nim0105</v>
      </c>
      <c r="D39" s="123" t="str">
        <f t="shared" si="10"/>
        <v>Home_box_nim_ocean brim01 (3)</v>
      </c>
      <c r="E39" s="123" t="str">
        <f t="shared" si="3"/>
        <v/>
      </c>
      <c r="F39" s="123" t="str">
        <f t="shared" si="4"/>
        <v/>
      </c>
      <c r="G39" s="123" t="str">
        <f t="shared" si="5"/>
        <v/>
      </c>
      <c r="H39" s="123" t="str">
        <f t="shared" si="6"/>
        <v/>
      </c>
      <c r="I39" s="122">
        <v>1</v>
      </c>
      <c r="J39" s="123" t="s">
        <v>32</v>
      </c>
      <c r="K39" s="123" t="s">
        <v>33</v>
      </c>
      <c r="L39" s="122">
        <v>40005</v>
      </c>
      <c r="M39" s="123" t="s">
        <v>34</v>
      </c>
      <c r="N39" s="123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28" t="s">
        <v>35</v>
      </c>
    </row>
    <row r="40" spans="1:15" hidden="1">
      <c r="A40" s="121" t="str">
        <f t="shared" si="7"/>
        <v>40006</v>
      </c>
      <c r="B40" s="122" t="str">
        <f t="shared" si="8"/>
        <v>4</v>
      </c>
      <c r="C40" s="123" t="str">
        <f t="shared" si="9"/>
        <v>nim0106</v>
      </c>
      <c r="D40" s="123" t="str">
        <f t="shared" si="10"/>
        <v>Home_box_nim_ocean brim02 (3)</v>
      </c>
      <c r="E40" s="123" t="str">
        <f t="shared" si="3"/>
        <v/>
      </c>
      <c r="F40" s="123" t="str">
        <f t="shared" si="4"/>
        <v/>
      </c>
      <c r="G40" s="123" t="str">
        <f t="shared" si="5"/>
        <v/>
      </c>
      <c r="H40" s="123" t="str">
        <f t="shared" si="6"/>
        <v/>
      </c>
      <c r="I40" s="122">
        <v>1</v>
      </c>
      <c r="J40" s="123" t="s">
        <v>36</v>
      </c>
      <c r="K40" s="123" t="s">
        <v>37</v>
      </c>
      <c r="L40" s="122">
        <v>40006</v>
      </c>
      <c r="M40" s="123" t="s">
        <v>38</v>
      </c>
      <c r="N40" s="123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28" t="s">
        <v>39</v>
      </c>
    </row>
    <row r="41" spans="1:15" hidden="1">
      <c r="A41" s="121" t="str">
        <f t="shared" si="7"/>
        <v>40007</v>
      </c>
      <c r="B41" s="122" t="str">
        <f t="shared" si="8"/>
        <v>4</v>
      </c>
      <c r="C41" s="123" t="str">
        <f t="shared" si="9"/>
        <v>nim0107</v>
      </c>
      <c r="D41" s="123" t="str">
        <f t="shared" si="10"/>
        <v>Home_box_nim_ocean brim01 (4)</v>
      </c>
      <c r="E41" s="123" t="str">
        <f t="shared" si="3"/>
        <v/>
      </c>
      <c r="F41" s="123" t="str">
        <f t="shared" si="4"/>
        <v/>
      </c>
      <c r="G41" s="123" t="str">
        <f t="shared" si="5"/>
        <v/>
      </c>
      <c r="H41" s="123" t="str">
        <f t="shared" si="6"/>
        <v/>
      </c>
      <c r="I41" s="122">
        <v>1</v>
      </c>
      <c r="J41" s="123" t="s">
        <v>40</v>
      </c>
      <c r="K41" s="123" t="s">
        <v>41</v>
      </c>
      <c r="L41" s="122">
        <v>40007</v>
      </c>
      <c r="M41" s="123" t="s">
        <v>42</v>
      </c>
      <c r="N41" s="123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28" t="s">
        <v>43</v>
      </c>
    </row>
    <row r="42" spans="1:15" hidden="1">
      <c r="A42" s="121" t="str">
        <f t="shared" si="7"/>
        <v>40008</v>
      </c>
      <c r="B42" s="122" t="str">
        <f t="shared" si="8"/>
        <v>4</v>
      </c>
      <c r="C42" s="123" t="str">
        <f t="shared" si="9"/>
        <v>nim0108</v>
      </c>
      <c r="D42" s="123" t="str">
        <f t="shared" si="10"/>
        <v>Home_box_nim_ocean brim02 (4)</v>
      </c>
      <c r="E42" s="123" t="str">
        <f t="shared" si="3"/>
        <v/>
      </c>
      <c r="F42" s="123" t="str">
        <f t="shared" si="4"/>
        <v/>
      </c>
      <c r="G42" s="123" t="str">
        <f t="shared" si="5"/>
        <v/>
      </c>
      <c r="H42" s="123" t="str">
        <f t="shared" si="6"/>
        <v/>
      </c>
      <c r="I42" s="122">
        <v>1</v>
      </c>
      <c r="J42" s="123" t="s">
        <v>44</v>
      </c>
      <c r="K42" s="123" t="s">
        <v>45</v>
      </c>
      <c r="L42" s="122">
        <v>40008</v>
      </c>
      <c r="M42" s="123" t="s">
        <v>46</v>
      </c>
      <c r="N42" s="123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28" t="s">
        <v>47</v>
      </c>
    </row>
    <row r="43" spans="1:15" hidden="1">
      <c r="A43" s="121" t="str">
        <f t="shared" si="7"/>
        <v>40009</v>
      </c>
      <c r="B43" s="122" t="str">
        <f t="shared" si="8"/>
        <v>4</v>
      </c>
      <c r="C43" s="123" t="str">
        <f t="shared" si="9"/>
        <v>nim0109</v>
      </c>
      <c r="D43" s="123" t="str">
        <f t="shared" si="10"/>
        <v>Home_box_nim_ocean brim01 (5)</v>
      </c>
      <c r="E43" s="123" t="str">
        <f t="shared" si="3"/>
        <v/>
      </c>
      <c r="F43" s="123" t="str">
        <f t="shared" si="4"/>
        <v/>
      </c>
      <c r="G43" s="123" t="str">
        <f t="shared" si="5"/>
        <v/>
      </c>
      <c r="H43" s="123" t="str">
        <f t="shared" si="6"/>
        <v/>
      </c>
      <c r="I43" s="122">
        <v>1</v>
      </c>
      <c r="J43" s="123" t="s">
        <v>48</v>
      </c>
      <c r="K43" s="123" t="s">
        <v>49</v>
      </c>
      <c r="L43" s="122">
        <v>40009</v>
      </c>
      <c r="M43" s="123" t="s">
        <v>50</v>
      </c>
      <c r="N43" s="123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28" t="s">
        <v>51</v>
      </c>
    </row>
    <row r="44" spans="1:15" hidden="1">
      <c r="A44" s="121" t="str">
        <f t="shared" si="7"/>
        <v>40010</v>
      </c>
      <c r="B44" s="122" t="str">
        <f t="shared" si="8"/>
        <v>4</v>
      </c>
      <c r="C44" s="123" t="str">
        <f t="shared" si="9"/>
        <v>nim0110</v>
      </c>
      <c r="D44" s="123" t="str">
        <f t="shared" si="10"/>
        <v>Home_box_nim_ocean brim02 (5)</v>
      </c>
      <c r="E44" s="123" t="str">
        <f t="shared" si="3"/>
        <v/>
      </c>
      <c r="F44" s="123" t="str">
        <f t="shared" si="4"/>
        <v/>
      </c>
      <c r="G44" s="123" t="str">
        <f t="shared" si="5"/>
        <v/>
      </c>
      <c r="H44" s="123" t="str">
        <f t="shared" si="6"/>
        <v/>
      </c>
      <c r="I44" s="122">
        <v>1</v>
      </c>
      <c r="J44" s="123" t="s">
        <v>52</v>
      </c>
      <c r="K44" s="123" t="s">
        <v>53</v>
      </c>
      <c r="L44" s="122">
        <v>40010</v>
      </c>
      <c r="M44" s="123" t="s">
        <v>54</v>
      </c>
      <c r="N44" s="123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28" t="s">
        <v>55</v>
      </c>
    </row>
    <row r="45" spans="1:15" hidden="1">
      <c r="A45" s="121" t="str">
        <f t="shared" si="7"/>
        <v>40011</v>
      </c>
      <c r="B45" s="122" t="str">
        <f t="shared" si="8"/>
        <v>4</v>
      </c>
      <c r="C45" s="123" t="str">
        <f t="shared" si="9"/>
        <v>nim0111</v>
      </c>
      <c r="D45" s="123" t="str">
        <f t="shared" si="10"/>
        <v>Home_box_nim_ocean brim01 (6)</v>
      </c>
      <c r="E45" s="123" t="str">
        <f t="shared" si="3"/>
        <v/>
      </c>
      <c r="F45" s="123" t="str">
        <f t="shared" si="4"/>
        <v/>
      </c>
      <c r="G45" s="123" t="str">
        <f t="shared" si="5"/>
        <v/>
      </c>
      <c r="H45" s="123" t="str">
        <f t="shared" si="6"/>
        <v/>
      </c>
      <c r="I45" s="122">
        <v>1</v>
      </c>
      <c r="J45" s="123" t="s">
        <v>56</v>
      </c>
      <c r="K45" s="123" t="s">
        <v>57</v>
      </c>
      <c r="L45" s="122">
        <v>40011</v>
      </c>
      <c r="M45" s="123" t="s">
        <v>58</v>
      </c>
      <c r="N45" s="123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28" t="s">
        <v>59</v>
      </c>
    </row>
    <row r="46" spans="1:15" hidden="1">
      <c r="A46" s="121" t="str">
        <f t="shared" si="7"/>
        <v>40012</v>
      </c>
      <c r="B46" s="122" t="str">
        <f t="shared" si="8"/>
        <v>4</v>
      </c>
      <c r="C46" s="123" t="str">
        <f t="shared" si="9"/>
        <v>nim0112</v>
      </c>
      <c r="D46" s="123" t="str">
        <f t="shared" si="10"/>
        <v>Home_box_nim_ocean brim02 (6)</v>
      </c>
      <c r="E46" s="123" t="str">
        <f t="shared" si="3"/>
        <v/>
      </c>
      <c r="F46" s="123" t="str">
        <f t="shared" si="4"/>
        <v/>
      </c>
      <c r="G46" s="123" t="str">
        <f t="shared" si="5"/>
        <v/>
      </c>
      <c r="H46" s="123" t="str">
        <f t="shared" si="6"/>
        <v/>
      </c>
      <c r="I46" s="122">
        <v>1</v>
      </c>
      <c r="J46" s="123" t="s">
        <v>60</v>
      </c>
      <c r="K46" s="123" t="s">
        <v>61</v>
      </c>
      <c r="L46" s="122">
        <v>40012</v>
      </c>
      <c r="M46" s="123" t="s">
        <v>62</v>
      </c>
      <c r="N46" s="123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28" t="s">
        <v>63</v>
      </c>
    </row>
    <row r="47" spans="1:15" hidden="1">
      <c r="A47" s="121" t="str">
        <f t="shared" si="7"/>
        <v>40013</v>
      </c>
      <c r="B47" s="122" t="str">
        <f t="shared" si="8"/>
        <v>4</v>
      </c>
      <c r="C47" s="123" t="str">
        <f t="shared" si="9"/>
        <v>nim0113</v>
      </c>
      <c r="D47" s="123" t="str">
        <f t="shared" si="10"/>
        <v>Home_box_nim_ocean brim01 (7)</v>
      </c>
      <c r="E47" s="123" t="str">
        <f t="shared" si="3"/>
        <v/>
      </c>
      <c r="F47" s="123" t="str">
        <f t="shared" si="4"/>
        <v/>
      </c>
      <c r="G47" s="123" t="str">
        <f t="shared" si="5"/>
        <v/>
      </c>
      <c r="H47" s="123" t="str">
        <f t="shared" si="6"/>
        <v/>
      </c>
      <c r="I47" s="122">
        <v>1</v>
      </c>
      <c r="J47" s="123" t="s">
        <v>64</v>
      </c>
      <c r="K47" s="123" t="s">
        <v>65</v>
      </c>
      <c r="L47" s="122">
        <v>40013</v>
      </c>
      <c r="M47" s="123" t="s">
        <v>66</v>
      </c>
      <c r="N47" s="123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28" t="s">
        <v>67</v>
      </c>
    </row>
    <row r="48" spans="1:15" hidden="1">
      <c r="A48" s="121" t="str">
        <f t="shared" si="7"/>
        <v>40014</v>
      </c>
      <c r="B48" s="122" t="str">
        <f t="shared" si="8"/>
        <v>4</v>
      </c>
      <c r="C48" s="123" t="str">
        <f t="shared" si="9"/>
        <v>nim0114</v>
      </c>
      <c r="D48" s="123" t="str">
        <f t="shared" si="10"/>
        <v>Home_box_nim_ocean brim02 (7)</v>
      </c>
      <c r="E48" s="123" t="str">
        <f t="shared" si="3"/>
        <v/>
      </c>
      <c r="F48" s="123" t="str">
        <f t="shared" si="4"/>
        <v/>
      </c>
      <c r="G48" s="123" t="str">
        <f t="shared" si="5"/>
        <v/>
      </c>
      <c r="H48" s="123" t="str">
        <f t="shared" si="6"/>
        <v/>
      </c>
      <c r="I48" s="122">
        <v>1</v>
      </c>
      <c r="J48" s="123" t="s">
        <v>68</v>
      </c>
      <c r="K48" s="123" t="s">
        <v>69</v>
      </c>
      <c r="L48" s="122">
        <v>40014</v>
      </c>
      <c r="M48" s="123" t="s">
        <v>70</v>
      </c>
      <c r="N48" s="123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28" t="s">
        <v>71</v>
      </c>
    </row>
    <row r="49" spans="1:15" hidden="1">
      <c r="A49" s="121" t="str">
        <f t="shared" si="7"/>
        <v>40015</v>
      </c>
      <c r="B49" s="122" t="str">
        <f t="shared" si="8"/>
        <v>4</v>
      </c>
      <c r="C49" s="123" t="str">
        <f t="shared" si="9"/>
        <v>nim0115</v>
      </c>
      <c r="D49" s="123" t="str">
        <f t="shared" si="10"/>
        <v>Home_box_nim_ocean brim01 (8)</v>
      </c>
      <c r="E49" s="123" t="str">
        <f t="shared" si="3"/>
        <v/>
      </c>
      <c r="F49" s="123" t="str">
        <f t="shared" si="4"/>
        <v/>
      </c>
      <c r="G49" s="123" t="str">
        <f t="shared" si="5"/>
        <v/>
      </c>
      <c r="H49" s="123" t="str">
        <f t="shared" si="6"/>
        <v/>
      </c>
      <c r="I49" s="122">
        <v>1</v>
      </c>
      <c r="J49" s="123" t="s">
        <v>72</v>
      </c>
      <c r="K49" s="123" t="s">
        <v>73</v>
      </c>
      <c r="L49" s="122">
        <v>40015</v>
      </c>
      <c r="M49" s="123" t="s">
        <v>74</v>
      </c>
      <c r="N49" s="123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28" t="s">
        <v>75</v>
      </c>
    </row>
    <row r="50" spans="1:15" hidden="1">
      <c r="A50" s="121" t="str">
        <f t="shared" si="7"/>
        <v>40016</v>
      </c>
      <c r="B50" s="122" t="str">
        <f t="shared" si="8"/>
        <v>4</v>
      </c>
      <c r="C50" s="123" t="str">
        <f t="shared" si="9"/>
        <v>nim0116</v>
      </c>
      <c r="D50" s="123" t="str">
        <f t="shared" si="10"/>
        <v>Home_box_nim_ocean brim02 (8)</v>
      </c>
      <c r="E50" s="123" t="str">
        <f t="shared" si="3"/>
        <v/>
      </c>
      <c r="F50" s="123" t="str">
        <f t="shared" si="4"/>
        <v/>
      </c>
      <c r="G50" s="123" t="str">
        <f t="shared" si="5"/>
        <v/>
      </c>
      <c r="H50" s="123" t="str">
        <f t="shared" si="6"/>
        <v/>
      </c>
      <c r="I50" s="122">
        <v>1</v>
      </c>
      <c r="J50" s="123" t="s">
        <v>76</v>
      </c>
      <c r="K50" s="123" t="s">
        <v>77</v>
      </c>
      <c r="L50" s="122">
        <v>40016</v>
      </c>
      <c r="M50" s="123" t="s">
        <v>78</v>
      </c>
      <c r="N50" s="123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28" t="s">
        <v>79</v>
      </c>
    </row>
    <row r="51" spans="1:15" hidden="1">
      <c r="A51" s="121" t="str">
        <f t="shared" si="7"/>
        <v>40017</v>
      </c>
      <c r="B51" s="122" t="str">
        <f t="shared" si="8"/>
        <v>4</v>
      </c>
      <c r="C51" s="123" t="str">
        <f t="shared" si="9"/>
        <v>nim0117</v>
      </c>
      <c r="D51" s="123" t="str">
        <f t="shared" si="10"/>
        <v>Home_box_nim_ocean brim01 (9)</v>
      </c>
      <c r="E51" s="123" t="str">
        <f t="shared" si="3"/>
        <v/>
      </c>
      <c r="F51" s="123" t="str">
        <f t="shared" si="4"/>
        <v/>
      </c>
      <c r="G51" s="123" t="str">
        <f t="shared" si="5"/>
        <v/>
      </c>
      <c r="H51" s="123" t="str">
        <f t="shared" si="6"/>
        <v/>
      </c>
      <c r="I51" s="122">
        <v>1</v>
      </c>
      <c r="J51" s="123" t="s">
        <v>80</v>
      </c>
      <c r="K51" s="123" t="s">
        <v>81</v>
      </c>
      <c r="L51" s="122">
        <v>40017</v>
      </c>
      <c r="M51" s="123" t="s">
        <v>82</v>
      </c>
      <c r="N51" s="123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28" t="s">
        <v>83</v>
      </c>
    </row>
    <row r="52" spans="1:15" hidden="1">
      <c r="A52" s="121" t="str">
        <f t="shared" si="7"/>
        <v>40018</v>
      </c>
      <c r="B52" s="122" t="str">
        <f t="shared" si="8"/>
        <v>4</v>
      </c>
      <c r="C52" s="123" t="str">
        <f t="shared" si="9"/>
        <v>nim0118</v>
      </c>
      <c r="D52" s="123" t="str">
        <f t="shared" si="10"/>
        <v>Home_box_nim_ocean brim02 (9)</v>
      </c>
      <c r="E52" s="123" t="str">
        <f t="shared" si="3"/>
        <v/>
      </c>
      <c r="F52" s="123" t="str">
        <f t="shared" si="4"/>
        <v/>
      </c>
      <c r="G52" s="123" t="str">
        <f t="shared" si="5"/>
        <v/>
      </c>
      <c r="H52" s="123" t="str">
        <f t="shared" si="6"/>
        <v/>
      </c>
      <c r="I52" s="122">
        <v>1</v>
      </c>
      <c r="J52" s="123" t="s">
        <v>84</v>
      </c>
      <c r="K52" s="123" t="s">
        <v>85</v>
      </c>
      <c r="L52" s="122">
        <v>40018</v>
      </c>
      <c r="M52" s="123" t="s">
        <v>86</v>
      </c>
      <c r="N52" s="123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28" t="s">
        <v>87</v>
      </c>
    </row>
    <row r="53" spans="1:15" hidden="1">
      <c r="A53" s="121" t="str">
        <f t="shared" si="7"/>
        <v>40019</v>
      </c>
      <c r="B53" s="122" t="str">
        <f t="shared" si="8"/>
        <v>4</v>
      </c>
      <c r="C53" s="123" t="str">
        <f t="shared" si="9"/>
        <v>nim0119</v>
      </c>
      <c r="D53" s="123" t="str">
        <f t="shared" si="10"/>
        <v>Home_box_nim_ocean brim01 (10)</v>
      </c>
      <c r="E53" s="123" t="str">
        <f t="shared" si="3"/>
        <v/>
      </c>
      <c r="F53" s="123" t="str">
        <f t="shared" si="4"/>
        <v/>
      </c>
      <c r="G53" s="123" t="str">
        <f t="shared" si="5"/>
        <v/>
      </c>
      <c r="H53" s="123" t="str">
        <f t="shared" si="6"/>
        <v/>
      </c>
      <c r="I53" s="122">
        <v>1</v>
      </c>
      <c r="J53" s="123" t="s">
        <v>88</v>
      </c>
      <c r="K53" s="123" t="s">
        <v>89</v>
      </c>
      <c r="L53" s="122">
        <v>40019</v>
      </c>
      <c r="M53" s="123" t="s">
        <v>90</v>
      </c>
      <c r="N53" s="123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28" t="s">
        <v>91</v>
      </c>
    </row>
    <row r="54" spans="1:15" hidden="1">
      <c r="A54" s="121" t="str">
        <f t="shared" si="7"/>
        <v>40020</v>
      </c>
      <c r="B54" s="122" t="str">
        <f t="shared" si="8"/>
        <v>4</v>
      </c>
      <c r="C54" s="123" t="str">
        <f t="shared" si="9"/>
        <v>nim0120</v>
      </c>
      <c r="D54" s="123" t="str">
        <f t="shared" si="10"/>
        <v>Home_box_nim_ocean brim02 (10)</v>
      </c>
      <c r="E54" s="123" t="str">
        <f t="shared" si="3"/>
        <v/>
      </c>
      <c r="F54" s="123" t="str">
        <f t="shared" si="4"/>
        <v/>
      </c>
      <c r="G54" s="123" t="str">
        <f t="shared" si="5"/>
        <v/>
      </c>
      <c r="H54" s="123" t="str">
        <f t="shared" si="6"/>
        <v/>
      </c>
      <c r="I54" s="122">
        <v>1</v>
      </c>
      <c r="J54" s="123" t="s">
        <v>92</v>
      </c>
      <c r="K54" s="123" t="s">
        <v>93</v>
      </c>
      <c r="L54" s="122">
        <v>40020</v>
      </c>
      <c r="M54" s="123" t="s">
        <v>94</v>
      </c>
      <c r="N54" s="123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28" t="s">
        <v>95</v>
      </c>
    </row>
    <row r="55" spans="1:15" hidden="1">
      <c r="A55" s="121" t="str">
        <f t="shared" si="7"/>
        <v>40021</v>
      </c>
      <c r="B55" s="122" t="str">
        <f t="shared" si="8"/>
        <v>4</v>
      </c>
      <c r="C55" s="123" t="str">
        <f t="shared" si="9"/>
        <v>nim0121</v>
      </c>
      <c r="D55" s="123" t="str">
        <f t="shared" si="10"/>
        <v>Home_box_nim_ocean brim01 (11)</v>
      </c>
      <c r="E55" s="123" t="str">
        <f t="shared" si="3"/>
        <v/>
      </c>
      <c r="F55" s="123" t="str">
        <f t="shared" si="4"/>
        <v/>
      </c>
      <c r="G55" s="123" t="str">
        <f t="shared" si="5"/>
        <v/>
      </c>
      <c r="H55" s="123" t="str">
        <f t="shared" si="6"/>
        <v/>
      </c>
      <c r="I55" s="122">
        <v>1</v>
      </c>
      <c r="J55" s="123" t="s">
        <v>96</v>
      </c>
      <c r="K55" s="123" t="s">
        <v>97</v>
      </c>
      <c r="L55" s="122">
        <v>40021</v>
      </c>
      <c r="M55" s="123" t="s">
        <v>98</v>
      </c>
      <c r="N55" s="123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28" t="s">
        <v>99</v>
      </c>
    </row>
    <row r="56" spans="1:15" hidden="1">
      <c r="A56" s="121" t="str">
        <f t="shared" si="7"/>
        <v>40022</v>
      </c>
      <c r="B56" s="122" t="str">
        <f t="shared" si="8"/>
        <v>4</v>
      </c>
      <c r="C56" s="123" t="str">
        <f t="shared" si="9"/>
        <v>nim0122</v>
      </c>
      <c r="D56" s="123" t="str">
        <f t="shared" si="10"/>
        <v>Home_box_nim_ocean brim02 (11)</v>
      </c>
      <c r="E56" s="123" t="str">
        <f t="shared" si="3"/>
        <v/>
      </c>
      <c r="F56" s="123" t="str">
        <f t="shared" si="4"/>
        <v/>
      </c>
      <c r="G56" s="123" t="str">
        <f t="shared" si="5"/>
        <v/>
      </c>
      <c r="H56" s="123" t="str">
        <f t="shared" si="6"/>
        <v/>
      </c>
      <c r="I56" s="122">
        <v>1</v>
      </c>
      <c r="J56" s="123" t="s">
        <v>100</v>
      </c>
      <c r="K56" s="123" t="s">
        <v>101</v>
      </c>
      <c r="L56" s="122">
        <v>40022</v>
      </c>
      <c r="M56" s="123" t="s">
        <v>102</v>
      </c>
      <c r="N56" s="123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28" t="s">
        <v>103</v>
      </c>
    </row>
    <row r="57" spans="1:15" hidden="1">
      <c r="A57" s="121" t="str">
        <f t="shared" si="7"/>
        <v>40023</v>
      </c>
      <c r="B57" s="122" t="str">
        <f t="shared" si="8"/>
        <v>4</v>
      </c>
      <c r="C57" s="123" t="str">
        <f t="shared" si="9"/>
        <v>nim0123</v>
      </c>
      <c r="D57" s="123" t="str">
        <f t="shared" si="10"/>
        <v>Home_box_nim_ocean brim01 (12)</v>
      </c>
      <c r="E57" s="123" t="str">
        <f t="shared" si="3"/>
        <v/>
      </c>
      <c r="F57" s="123" t="str">
        <f t="shared" si="4"/>
        <v/>
      </c>
      <c r="G57" s="123" t="str">
        <f t="shared" si="5"/>
        <v/>
      </c>
      <c r="H57" s="123" t="str">
        <f t="shared" si="6"/>
        <v/>
      </c>
      <c r="I57" s="122">
        <v>1</v>
      </c>
      <c r="J57" s="123" t="s">
        <v>104</v>
      </c>
      <c r="K57" s="123" t="s">
        <v>105</v>
      </c>
      <c r="L57" s="122">
        <v>40023</v>
      </c>
      <c r="M57" s="123" t="s">
        <v>106</v>
      </c>
      <c r="N57" s="123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28" t="s">
        <v>107</v>
      </c>
    </row>
    <row r="58" spans="1:15" hidden="1">
      <c r="A58" s="121" t="str">
        <f t="shared" si="7"/>
        <v>40024</v>
      </c>
      <c r="B58" s="122" t="str">
        <f t="shared" si="8"/>
        <v>4</v>
      </c>
      <c r="C58" s="123" t="str">
        <f t="shared" si="9"/>
        <v>nim0124</v>
      </c>
      <c r="D58" s="123" t="str">
        <f t="shared" si="10"/>
        <v>Home_box_nim_ocean brim02 (12)</v>
      </c>
      <c r="E58" s="123" t="str">
        <f t="shared" si="3"/>
        <v/>
      </c>
      <c r="F58" s="123" t="str">
        <f t="shared" si="4"/>
        <v/>
      </c>
      <c r="G58" s="123" t="str">
        <f t="shared" si="5"/>
        <v/>
      </c>
      <c r="H58" s="123" t="str">
        <f t="shared" si="6"/>
        <v/>
      </c>
      <c r="I58" s="122">
        <v>1</v>
      </c>
      <c r="J58" s="123" t="s">
        <v>108</v>
      </c>
      <c r="K58" s="123" t="s">
        <v>109</v>
      </c>
      <c r="L58" s="122">
        <v>40024</v>
      </c>
      <c r="M58" s="123" t="s">
        <v>110</v>
      </c>
      <c r="N58" s="123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28" t="s">
        <v>111</v>
      </c>
    </row>
    <row r="59" spans="1:15" hidden="1">
      <c r="A59" s="121" t="str">
        <f t="shared" si="7"/>
        <v>40025</v>
      </c>
      <c r="B59" s="122" t="str">
        <f t="shared" si="8"/>
        <v>4</v>
      </c>
      <c r="C59" s="123" t="str">
        <f t="shared" si="9"/>
        <v>nim0125</v>
      </c>
      <c r="D59" s="123" t="str">
        <f t="shared" si="10"/>
        <v>Home_box_nim_ocean brim01 (13)</v>
      </c>
      <c r="E59" s="123" t="str">
        <f t="shared" si="3"/>
        <v/>
      </c>
      <c r="F59" s="123" t="str">
        <f t="shared" si="4"/>
        <v/>
      </c>
      <c r="G59" s="123" t="str">
        <f t="shared" si="5"/>
        <v/>
      </c>
      <c r="H59" s="123" t="str">
        <f t="shared" si="6"/>
        <v/>
      </c>
      <c r="I59" s="122">
        <v>1</v>
      </c>
      <c r="J59" s="123" t="s">
        <v>112</v>
      </c>
      <c r="K59" s="123" t="s">
        <v>113</v>
      </c>
      <c r="L59" s="122">
        <v>40025</v>
      </c>
      <c r="M59" s="123" t="s">
        <v>114</v>
      </c>
      <c r="N59" s="123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28" t="s">
        <v>115</v>
      </c>
    </row>
    <row r="60" spans="1:15" hidden="1">
      <c r="A60" s="121" t="str">
        <f t="shared" si="7"/>
        <v>40026</v>
      </c>
      <c r="B60" s="122" t="str">
        <f t="shared" si="8"/>
        <v>4</v>
      </c>
      <c r="C60" s="123" t="str">
        <f t="shared" si="9"/>
        <v>nim0126</v>
      </c>
      <c r="D60" s="123" t="str">
        <f t="shared" si="10"/>
        <v>Home_box_nim_ocean brim02 (13)</v>
      </c>
      <c r="E60" s="123" t="str">
        <f t="shared" si="3"/>
        <v/>
      </c>
      <c r="F60" s="123" t="str">
        <f t="shared" si="4"/>
        <v/>
      </c>
      <c r="G60" s="123" t="str">
        <f t="shared" si="5"/>
        <v/>
      </c>
      <c r="H60" s="123" t="str">
        <f t="shared" si="6"/>
        <v/>
      </c>
      <c r="I60" s="122">
        <v>1</v>
      </c>
      <c r="J60" s="123" t="s">
        <v>116</v>
      </c>
      <c r="K60" s="123" t="s">
        <v>117</v>
      </c>
      <c r="L60" s="122">
        <v>40026</v>
      </c>
      <c r="M60" s="123" t="s">
        <v>118</v>
      </c>
      <c r="N60" s="123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28" t="s">
        <v>119</v>
      </c>
    </row>
    <row r="61" spans="1:15" hidden="1">
      <c r="A61" s="121" t="str">
        <f t="shared" si="7"/>
        <v>40027</v>
      </c>
      <c r="B61" s="122" t="str">
        <f t="shared" si="8"/>
        <v>4</v>
      </c>
      <c r="C61" s="123" t="str">
        <f t="shared" si="9"/>
        <v>nim0127</v>
      </c>
      <c r="D61" s="123" t="str">
        <f t="shared" si="10"/>
        <v>Home_box_nim_ocean brim01 (14)</v>
      </c>
      <c r="E61" s="123" t="str">
        <f t="shared" si="3"/>
        <v/>
      </c>
      <c r="F61" s="123" t="str">
        <f t="shared" si="4"/>
        <v/>
      </c>
      <c r="G61" s="123" t="str">
        <f t="shared" si="5"/>
        <v/>
      </c>
      <c r="H61" s="123" t="str">
        <f t="shared" si="6"/>
        <v/>
      </c>
      <c r="I61" s="122">
        <v>1</v>
      </c>
      <c r="J61" s="123" t="s">
        <v>120</v>
      </c>
      <c r="K61" s="123" t="s">
        <v>121</v>
      </c>
      <c r="L61" s="122">
        <v>40027</v>
      </c>
      <c r="M61" s="123" t="s">
        <v>122</v>
      </c>
      <c r="N61" s="123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28" t="s">
        <v>123</v>
      </c>
    </row>
    <row r="62" spans="1:15" hidden="1">
      <c r="A62" s="121" t="str">
        <f t="shared" si="7"/>
        <v>40028</v>
      </c>
      <c r="B62" s="122" t="str">
        <f t="shared" si="8"/>
        <v>4</v>
      </c>
      <c r="C62" s="123" t="str">
        <f t="shared" si="9"/>
        <v>nim0128</v>
      </c>
      <c r="D62" s="123" t="str">
        <f t="shared" si="10"/>
        <v>Home_box_nim_ocean brim02 (14)</v>
      </c>
      <c r="E62" s="123" t="str">
        <f t="shared" si="3"/>
        <v/>
      </c>
      <c r="F62" s="123" t="str">
        <f t="shared" si="4"/>
        <v/>
      </c>
      <c r="G62" s="123" t="str">
        <f t="shared" si="5"/>
        <v/>
      </c>
      <c r="H62" s="123" t="str">
        <f t="shared" si="6"/>
        <v/>
      </c>
      <c r="I62" s="122">
        <v>1</v>
      </c>
      <c r="J62" s="123" t="s">
        <v>124</v>
      </c>
      <c r="K62" s="123" t="s">
        <v>125</v>
      </c>
      <c r="L62" s="122">
        <v>40028</v>
      </c>
      <c r="M62" s="123" t="s">
        <v>126</v>
      </c>
      <c r="N62" s="123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28" t="s">
        <v>127</v>
      </c>
    </row>
    <row r="63" spans="1:15" hidden="1">
      <c r="A63" s="121" t="str">
        <f t="shared" si="7"/>
        <v>40029</v>
      </c>
      <c r="B63" s="122" t="str">
        <f t="shared" si="8"/>
        <v>4</v>
      </c>
      <c r="C63" s="123" t="str">
        <f t="shared" si="9"/>
        <v>nim0129</v>
      </c>
      <c r="D63" s="123" t="str">
        <f t="shared" si="10"/>
        <v>Home_box_nim_ocean brim01 (15)</v>
      </c>
      <c r="E63" s="123" t="str">
        <f t="shared" si="3"/>
        <v/>
      </c>
      <c r="F63" s="123" t="str">
        <f t="shared" si="4"/>
        <v/>
      </c>
      <c r="G63" s="123" t="str">
        <f t="shared" si="5"/>
        <v/>
      </c>
      <c r="H63" s="123" t="str">
        <f t="shared" si="6"/>
        <v/>
      </c>
      <c r="I63" s="122">
        <v>1</v>
      </c>
      <c r="J63" s="123" t="s">
        <v>128</v>
      </c>
      <c r="K63" s="123" t="s">
        <v>129</v>
      </c>
      <c r="L63" s="122">
        <v>40029</v>
      </c>
      <c r="M63" s="123" t="s">
        <v>130</v>
      </c>
      <c r="N63" s="123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28" t="s">
        <v>131</v>
      </c>
    </row>
    <row r="64" spans="1:15" hidden="1">
      <c r="A64" s="121" t="str">
        <f t="shared" si="7"/>
        <v>40030</v>
      </c>
      <c r="B64" s="122" t="str">
        <f t="shared" si="8"/>
        <v>4</v>
      </c>
      <c r="C64" s="123" t="str">
        <f t="shared" si="9"/>
        <v>nim0130</v>
      </c>
      <c r="D64" s="123" t="str">
        <f t="shared" si="10"/>
        <v>Home_box_nim_ocean brim02 (15)</v>
      </c>
      <c r="E64" s="123" t="str">
        <f t="shared" si="3"/>
        <v/>
      </c>
      <c r="F64" s="123" t="str">
        <f t="shared" si="4"/>
        <v/>
      </c>
      <c r="G64" s="123" t="str">
        <f t="shared" si="5"/>
        <v/>
      </c>
      <c r="H64" s="123" t="str">
        <f t="shared" si="6"/>
        <v/>
      </c>
      <c r="I64" s="122">
        <v>1</v>
      </c>
      <c r="J64" s="123" t="s">
        <v>132</v>
      </c>
      <c r="K64" s="123" t="s">
        <v>133</v>
      </c>
      <c r="L64" s="122">
        <v>40030</v>
      </c>
      <c r="M64" s="123" t="s">
        <v>134</v>
      </c>
      <c r="N64" s="123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28" t="s">
        <v>135</v>
      </c>
    </row>
    <row r="65" spans="1:15" hidden="1">
      <c r="A65" s="121" t="str">
        <f t="shared" si="7"/>
        <v>40031</v>
      </c>
      <c r="B65" s="122" t="str">
        <f t="shared" si="8"/>
        <v>4</v>
      </c>
      <c r="C65" s="123" t="str">
        <f t="shared" si="9"/>
        <v>nim0131</v>
      </c>
      <c r="D65" s="123" t="str">
        <f t="shared" si="10"/>
        <v>Home_box_nim_ocean brim01 (16)</v>
      </c>
      <c r="E65" s="123" t="str">
        <f t="shared" si="3"/>
        <v/>
      </c>
      <c r="F65" s="123" t="str">
        <f t="shared" si="4"/>
        <v/>
      </c>
      <c r="G65" s="123" t="str">
        <f t="shared" si="5"/>
        <v/>
      </c>
      <c r="H65" s="123" t="str">
        <f t="shared" si="6"/>
        <v/>
      </c>
      <c r="I65" s="122">
        <v>1</v>
      </c>
      <c r="J65" s="123" t="s">
        <v>136</v>
      </c>
      <c r="K65" s="123" t="s">
        <v>137</v>
      </c>
      <c r="L65" s="122">
        <v>40031</v>
      </c>
      <c r="M65" s="123" t="s">
        <v>138</v>
      </c>
      <c r="N65" s="123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28" t="s">
        <v>139</v>
      </c>
    </row>
    <row r="66" spans="1:15" hidden="1">
      <c r="A66" s="121" t="str">
        <f t="shared" si="7"/>
        <v>40032</v>
      </c>
      <c r="B66" s="122" t="str">
        <f t="shared" si="8"/>
        <v>4</v>
      </c>
      <c r="C66" s="123" t="str">
        <f t="shared" si="9"/>
        <v>nim0132</v>
      </c>
      <c r="D66" s="123" t="str">
        <f t="shared" si="10"/>
        <v>Home_box_nim_ocean brim02 (16)</v>
      </c>
      <c r="E66" s="123" t="str">
        <f t="shared" si="3"/>
        <v/>
      </c>
      <c r="F66" s="123" t="str">
        <f t="shared" si="4"/>
        <v/>
      </c>
      <c r="G66" s="123" t="str">
        <f t="shared" si="5"/>
        <v/>
      </c>
      <c r="H66" s="123" t="str">
        <f t="shared" si="6"/>
        <v/>
      </c>
      <c r="I66" s="122">
        <v>1</v>
      </c>
      <c r="J66" s="123" t="s">
        <v>140</v>
      </c>
      <c r="K66" s="123" t="s">
        <v>141</v>
      </c>
      <c r="L66" s="122">
        <v>40032</v>
      </c>
      <c r="M66" s="123" t="s">
        <v>142</v>
      </c>
      <c r="N66" s="123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28" t="s">
        <v>143</v>
      </c>
    </row>
    <row r="67" spans="1:15" hidden="1">
      <c r="A67" s="121" t="str">
        <f t="shared" si="7"/>
        <v>40033</v>
      </c>
      <c r="B67" s="122" t="str">
        <f t="shared" si="8"/>
        <v>4</v>
      </c>
      <c r="C67" s="123" t="str">
        <f t="shared" si="9"/>
        <v>nim0133</v>
      </c>
      <c r="D67" s="123" t="str">
        <f t="shared" si="10"/>
        <v>Home_box_nim_ocean brim01 (17)</v>
      </c>
      <c r="E67" s="123" t="str">
        <f t="shared" si="3"/>
        <v/>
      </c>
      <c r="F67" s="123" t="str">
        <f t="shared" si="4"/>
        <v/>
      </c>
      <c r="G67" s="123" t="str">
        <f t="shared" si="5"/>
        <v/>
      </c>
      <c r="H67" s="123" t="str">
        <f t="shared" si="6"/>
        <v/>
      </c>
      <c r="I67" s="122">
        <v>1</v>
      </c>
      <c r="J67" s="123" t="s">
        <v>144</v>
      </c>
      <c r="K67" s="123" t="s">
        <v>145</v>
      </c>
      <c r="L67" s="122">
        <v>40033</v>
      </c>
      <c r="M67" s="123" t="s">
        <v>146</v>
      </c>
      <c r="N67" s="123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28" t="s">
        <v>147</v>
      </c>
    </row>
    <row r="68" spans="1:15" hidden="1">
      <c r="A68" s="121" t="str">
        <f t="shared" si="7"/>
        <v>40034</v>
      </c>
      <c r="B68" s="122" t="str">
        <f t="shared" si="8"/>
        <v>4</v>
      </c>
      <c r="C68" s="123" t="str">
        <f t="shared" si="9"/>
        <v>nim0134</v>
      </c>
      <c r="D68" s="123" t="str">
        <f t="shared" si="10"/>
        <v>Home_box_nim_ocean brim02 (17)</v>
      </c>
      <c r="E68" s="123" t="str">
        <f t="shared" si="3"/>
        <v/>
      </c>
      <c r="F68" s="123" t="str">
        <f t="shared" si="4"/>
        <v/>
      </c>
      <c r="G68" s="123" t="str">
        <f t="shared" si="5"/>
        <v/>
      </c>
      <c r="H68" s="123" t="str">
        <f t="shared" si="6"/>
        <v/>
      </c>
      <c r="I68" s="122">
        <v>1</v>
      </c>
      <c r="J68" s="123" t="s">
        <v>148</v>
      </c>
      <c r="K68" s="123" t="s">
        <v>149</v>
      </c>
      <c r="L68" s="122">
        <v>40034</v>
      </c>
      <c r="M68" s="123" t="s">
        <v>150</v>
      </c>
      <c r="N68" s="123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28" t="s">
        <v>151</v>
      </c>
    </row>
    <row r="69" spans="1:15" hidden="1">
      <c r="A69" s="121" t="str">
        <f t="shared" si="7"/>
        <v>40035</v>
      </c>
      <c r="B69" s="122" t="str">
        <f t="shared" si="8"/>
        <v>4</v>
      </c>
      <c r="C69" s="123" t="str">
        <f t="shared" si="9"/>
        <v>nim0135</v>
      </c>
      <c r="D69" s="123" t="str">
        <f t="shared" si="10"/>
        <v>Home_box_nim_ocean brim01 (18)</v>
      </c>
      <c r="E69" s="123" t="str">
        <f t="shared" si="3"/>
        <v/>
      </c>
      <c r="F69" s="123" t="str">
        <f t="shared" si="4"/>
        <v/>
      </c>
      <c r="G69" s="123" t="str">
        <f t="shared" si="5"/>
        <v/>
      </c>
      <c r="H69" s="123" t="str">
        <f t="shared" si="6"/>
        <v/>
      </c>
      <c r="I69" s="122">
        <v>1</v>
      </c>
      <c r="J69" s="123" t="s">
        <v>152</v>
      </c>
      <c r="K69" s="123" t="s">
        <v>153</v>
      </c>
      <c r="L69" s="122">
        <v>40035</v>
      </c>
      <c r="M69" s="123" t="s">
        <v>154</v>
      </c>
      <c r="N69" s="123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28" t="s">
        <v>155</v>
      </c>
    </row>
    <row r="70" spans="1:15" hidden="1">
      <c r="A70" s="121" t="str">
        <f t="shared" si="7"/>
        <v>40036</v>
      </c>
      <c r="B70" s="122" t="str">
        <f t="shared" si="8"/>
        <v>4</v>
      </c>
      <c r="C70" s="123" t="str">
        <f t="shared" si="9"/>
        <v>nim0136</v>
      </c>
      <c r="D70" s="123" t="str">
        <f t="shared" si="10"/>
        <v>Home_box_nim_ocean brim02 (18)</v>
      </c>
      <c r="E70" s="123" t="str">
        <f t="shared" si="3"/>
        <v/>
      </c>
      <c r="F70" s="123" t="str">
        <f t="shared" si="4"/>
        <v/>
      </c>
      <c r="G70" s="123" t="str">
        <f t="shared" si="5"/>
        <v/>
      </c>
      <c r="H70" s="123" t="str">
        <f t="shared" si="6"/>
        <v/>
      </c>
      <c r="I70" s="122">
        <v>1</v>
      </c>
      <c r="J70" s="123" t="s">
        <v>156</v>
      </c>
      <c r="K70" s="123" t="s">
        <v>157</v>
      </c>
      <c r="L70" s="122">
        <v>40036</v>
      </c>
      <c r="M70" s="123" t="s">
        <v>158</v>
      </c>
      <c r="N70" s="123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28" t="s">
        <v>159</v>
      </c>
    </row>
    <row r="71" spans="1:15" hidden="1">
      <c r="A71" s="121" t="str">
        <f t="shared" si="7"/>
        <v>40037</v>
      </c>
      <c r="B71" s="122" t="str">
        <f t="shared" si="8"/>
        <v>4</v>
      </c>
      <c r="C71" s="123" t="str">
        <f t="shared" si="9"/>
        <v>nim0137</v>
      </c>
      <c r="D71" s="123" t="str">
        <f t="shared" si="10"/>
        <v>Home_box_nim_ocean brim01 (19)</v>
      </c>
      <c r="E71" s="123" t="str">
        <f t="shared" si="3"/>
        <v/>
      </c>
      <c r="F71" s="123" t="str">
        <f t="shared" si="4"/>
        <v/>
      </c>
      <c r="G71" s="123" t="str">
        <f t="shared" si="5"/>
        <v/>
      </c>
      <c r="H71" s="123" t="str">
        <f t="shared" si="6"/>
        <v/>
      </c>
      <c r="I71" s="122">
        <v>1</v>
      </c>
      <c r="J71" s="123" t="s">
        <v>160</v>
      </c>
      <c r="K71" s="123" t="s">
        <v>161</v>
      </c>
      <c r="L71" s="122">
        <v>40037</v>
      </c>
      <c r="M71" s="123" t="s">
        <v>162</v>
      </c>
      <c r="N71" s="123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28" t="s">
        <v>163</v>
      </c>
    </row>
    <row r="72" spans="1:15" hidden="1">
      <c r="A72" s="121" t="str">
        <f t="shared" si="7"/>
        <v>40038</v>
      </c>
      <c r="B72" s="122" t="str">
        <f t="shared" si="8"/>
        <v>4</v>
      </c>
      <c r="C72" s="123" t="str">
        <f t="shared" si="9"/>
        <v>nim0138</v>
      </c>
      <c r="D72" s="123" t="str">
        <f t="shared" si="10"/>
        <v>Home_box_nim_ocean brim02 (19)</v>
      </c>
      <c r="E72" s="123" t="str">
        <f t="shared" si="3"/>
        <v/>
      </c>
      <c r="F72" s="123" t="str">
        <f t="shared" si="4"/>
        <v/>
      </c>
      <c r="G72" s="123" t="str">
        <f t="shared" si="5"/>
        <v/>
      </c>
      <c r="H72" s="123" t="str">
        <f t="shared" si="6"/>
        <v/>
      </c>
      <c r="I72" s="122">
        <v>1</v>
      </c>
      <c r="J72" s="123" t="s">
        <v>164</v>
      </c>
      <c r="K72" s="123" t="s">
        <v>165</v>
      </c>
      <c r="L72" s="122">
        <v>40038</v>
      </c>
      <c r="M72" s="123" t="s">
        <v>166</v>
      </c>
      <c r="N72" s="123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28" t="s">
        <v>167</v>
      </c>
    </row>
    <row r="73" spans="1:15" hidden="1">
      <c r="A73" s="121" t="str">
        <f t="shared" si="7"/>
        <v>40039</v>
      </c>
      <c r="B73" s="122" t="str">
        <f t="shared" si="8"/>
        <v>4</v>
      </c>
      <c r="C73" s="123" t="str">
        <f t="shared" si="9"/>
        <v>nim0139</v>
      </c>
      <c r="D73" s="123" t="str">
        <f t="shared" si="10"/>
        <v>Home_box_nim_ocean brim01 (20)</v>
      </c>
      <c r="E73" s="123" t="str">
        <f t="shared" si="3"/>
        <v/>
      </c>
      <c r="F73" s="123" t="str">
        <f t="shared" si="4"/>
        <v/>
      </c>
      <c r="G73" s="123" t="str">
        <f t="shared" si="5"/>
        <v/>
      </c>
      <c r="H73" s="123" t="str">
        <f t="shared" si="6"/>
        <v/>
      </c>
      <c r="I73" s="122">
        <v>1</v>
      </c>
      <c r="J73" s="123" t="s">
        <v>168</v>
      </c>
      <c r="K73" s="123" t="s">
        <v>169</v>
      </c>
      <c r="L73" s="122">
        <v>40039</v>
      </c>
      <c r="M73" s="123" t="s">
        <v>170</v>
      </c>
      <c r="N73" s="123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28" t="s">
        <v>171</v>
      </c>
    </row>
    <row r="74" spans="1:15" hidden="1">
      <c r="A74" s="121" t="str">
        <f t="shared" si="7"/>
        <v>40040</v>
      </c>
      <c r="B74" s="122" t="str">
        <f t="shared" si="8"/>
        <v>4</v>
      </c>
      <c r="C74" s="123" t="str">
        <f t="shared" si="9"/>
        <v>nim0140</v>
      </c>
      <c r="D74" s="123" t="str">
        <f t="shared" si="10"/>
        <v>Home_box_nim_ocean brim02 (20)</v>
      </c>
      <c r="E74" s="123" t="str">
        <f t="shared" si="3"/>
        <v/>
      </c>
      <c r="F74" s="123" t="str">
        <f t="shared" si="4"/>
        <v/>
      </c>
      <c r="G74" s="123" t="str">
        <f t="shared" si="5"/>
        <v/>
      </c>
      <c r="H74" s="123" t="str">
        <f t="shared" si="6"/>
        <v/>
      </c>
      <c r="I74" s="122">
        <v>1</v>
      </c>
      <c r="J74" s="123" t="s">
        <v>172</v>
      </c>
      <c r="K74" s="123" t="s">
        <v>173</v>
      </c>
      <c r="L74" s="122">
        <v>40040</v>
      </c>
      <c r="M74" s="123" t="s">
        <v>174</v>
      </c>
      <c r="N74" s="123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28" t="s">
        <v>175</v>
      </c>
    </row>
    <row r="75" spans="1:15" hidden="1">
      <c r="A75" s="121" t="str">
        <f t="shared" si="7"/>
        <v>40041</v>
      </c>
      <c r="B75" s="122" t="str">
        <f t="shared" si="8"/>
        <v>4</v>
      </c>
      <c r="C75" s="123" t="str">
        <f t="shared" si="9"/>
        <v>nim0141</v>
      </c>
      <c r="D75" s="123" t="str">
        <f t="shared" si="10"/>
        <v>Home_box_nim_ocean brim01 (21)</v>
      </c>
      <c r="E75" s="123" t="str">
        <f t="shared" si="3"/>
        <v/>
      </c>
      <c r="F75" s="123" t="str">
        <f t="shared" si="4"/>
        <v/>
      </c>
      <c r="G75" s="123" t="str">
        <f t="shared" si="5"/>
        <v/>
      </c>
      <c r="H75" s="123" t="str">
        <f t="shared" si="6"/>
        <v/>
      </c>
      <c r="I75" s="122">
        <v>1</v>
      </c>
      <c r="J75" s="123" t="s">
        <v>176</v>
      </c>
      <c r="K75" s="123" t="s">
        <v>177</v>
      </c>
      <c r="L75" s="122">
        <v>40041</v>
      </c>
      <c r="M75" s="123" t="s">
        <v>178</v>
      </c>
      <c r="N75" s="123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28" t="s">
        <v>179</v>
      </c>
    </row>
    <row r="76" spans="1:15" hidden="1">
      <c r="A76" s="121" t="str">
        <f t="shared" si="7"/>
        <v>40042</v>
      </c>
      <c r="B76" s="122" t="str">
        <f t="shared" si="8"/>
        <v>4</v>
      </c>
      <c r="C76" s="123" t="str">
        <f t="shared" si="9"/>
        <v>nim0142</v>
      </c>
      <c r="D76" s="123" t="str">
        <f t="shared" si="10"/>
        <v>Home_box_nim_ocean brim02 (21)</v>
      </c>
      <c r="E76" s="123" t="str">
        <f t="shared" si="3"/>
        <v/>
      </c>
      <c r="F76" s="123" t="str">
        <f t="shared" si="4"/>
        <v/>
      </c>
      <c r="G76" s="123" t="str">
        <f t="shared" si="5"/>
        <v/>
      </c>
      <c r="H76" s="123" t="str">
        <f t="shared" si="6"/>
        <v/>
      </c>
      <c r="I76" s="122">
        <v>1</v>
      </c>
      <c r="J76" s="123" t="s">
        <v>180</v>
      </c>
      <c r="K76" s="123" t="s">
        <v>181</v>
      </c>
      <c r="L76" s="122">
        <v>40042</v>
      </c>
      <c r="M76" s="123" t="s">
        <v>182</v>
      </c>
      <c r="N76" s="123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28" t="s">
        <v>183</v>
      </c>
    </row>
    <row r="77" spans="1:15" hidden="1">
      <c r="A77" s="129" t="str">
        <f t="shared" si="7"/>
        <v>40043</v>
      </c>
      <c r="B77" s="130" t="str">
        <f t="shared" si="8"/>
        <v>4</v>
      </c>
      <c r="C77" s="131" t="str">
        <f t="shared" si="9"/>
        <v>nim0201</v>
      </c>
      <c r="D77" s="131" t="str">
        <f t="shared" si="10"/>
        <v>Home_box_nim_wonder woods01 (1)</v>
      </c>
      <c r="E77" s="131" t="str">
        <f t="shared" si="3"/>
        <v/>
      </c>
      <c r="F77" s="131" t="str">
        <f t="shared" si="4"/>
        <v/>
      </c>
      <c r="G77" s="131" t="str">
        <f t="shared" si="5"/>
        <v/>
      </c>
      <c r="H77" s="131" t="str">
        <f t="shared" si="6"/>
        <v/>
      </c>
      <c r="I77" s="130">
        <v>2</v>
      </c>
      <c r="J77" s="131" t="s">
        <v>184</v>
      </c>
      <c r="K77" s="131" t="s">
        <v>185</v>
      </c>
      <c r="L77" s="130">
        <v>40043</v>
      </c>
      <c r="M77" s="131" t="s">
        <v>186</v>
      </c>
      <c r="N77" s="131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35" t="s">
        <v>187</v>
      </c>
    </row>
    <row r="78" spans="1:15" hidden="1">
      <c r="A78" s="129" t="str">
        <f t="shared" si="7"/>
        <v>40044</v>
      </c>
      <c r="B78" s="130" t="str">
        <f t="shared" si="8"/>
        <v>4</v>
      </c>
      <c r="C78" s="131" t="str">
        <f t="shared" si="9"/>
        <v>nim0202</v>
      </c>
      <c r="D78" s="131" t="str">
        <f t="shared" si="10"/>
        <v>Home_box_nim_wonder woods02 (1)</v>
      </c>
      <c r="E78" s="131" t="str">
        <f t="shared" si="3"/>
        <v/>
      </c>
      <c r="F78" s="131" t="str">
        <f t="shared" si="4"/>
        <v/>
      </c>
      <c r="G78" s="131" t="str">
        <f t="shared" si="5"/>
        <v/>
      </c>
      <c r="H78" s="131" t="str">
        <f t="shared" si="6"/>
        <v/>
      </c>
      <c r="I78" s="130">
        <v>2</v>
      </c>
      <c r="J78" s="131" t="s">
        <v>188</v>
      </c>
      <c r="K78" s="131" t="s">
        <v>189</v>
      </c>
      <c r="L78" s="130">
        <v>40044</v>
      </c>
      <c r="M78" s="131" t="s">
        <v>190</v>
      </c>
      <c r="N78" s="131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35" t="s">
        <v>191</v>
      </c>
    </row>
    <row r="79" spans="1:15" hidden="1">
      <c r="A79" s="129" t="str">
        <f t="shared" si="7"/>
        <v>40045</v>
      </c>
      <c r="B79" s="130" t="str">
        <f t="shared" si="8"/>
        <v>4</v>
      </c>
      <c r="C79" s="131" t="str">
        <f t="shared" si="9"/>
        <v>nim0203</v>
      </c>
      <c r="D79" s="131" t="str">
        <f t="shared" si="10"/>
        <v>Home_box_nim_wonder woods01 (2)</v>
      </c>
      <c r="E79" s="131" t="str">
        <f t="shared" si="3"/>
        <v/>
      </c>
      <c r="F79" s="131" t="str">
        <f t="shared" si="4"/>
        <v/>
      </c>
      <c r="G79" s="131" t="str">
        <f t="shared" si="5"/>
        <v/>
      </c>
      <c r="H79" s="131" t="str">
        <f t="shared" si="6"/>
        <v/>
      </c>
      <c r="I79" s="130">
        <v>2</v>
      </c>
      <c r="J79" s="131" t="s">
        <v>192</v>
      </c>
      <c r="K79" s="131" t="s">
        <v>193</v>
      </c>
      <c r="L79" s="130">
        <v>40045</v>
      </c>
      <c r="M79" s="131" t="s">
        <v>194</v>
      </c>
      <c r="N79" s="131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35" t="s">
        <v>195</v>
      </c>
    </row>
    <row r="80" spans="1:15" hidden="1">
      <c r="A80" s="129" t="str">
        <f t="shared" si="7"/>
        <v>40046</v>
      </c>
      <c r="B80" s="130" t="str">
        <f t="shared" si="8"/>
        <v>4</v>
      </c>
      <c r="C80" s="131" t="str">
        <f t="shared" si="9"/>
        <v>nim0204</v>
      </c>
      <c r="D80" s="131" t="str">
        <f t="shared" si="10"/>
        <v>Home_box_nim_wonder woods02 (2)</v>
      </c>
      <c r="E80" s="131" t="str">
        <f t="shared" si="3"/>
        <v/>
      </c>
      <c r="F80" s="131" t="str">
        <f t="shared" si="4"/>
        <v/>
      </c>
      <c r="G80" s="131" t="str">
        <f t="shared" si="5"/>
        <v/>
      </c>
      <c r="H80" s="131" t="str">
        <f t="shared" si="6"/>
        <v/>
      </c>
      <c r="I80" s="130">
        <v>2</v>
      </c>
      <c r="J80" s="131" t="s">
        <v>196</v>
      </c>
      <c r="K80" s="131" t="s">
        <v>197</v>
      </c>
      <c r="L80" s="130">
        <v>40046</v>
      </c>
      <c r="M80" s="131" t="s">
        <v>198</v>
      </c>
      <c r="N80" s="131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35" t="s">
        <v>199</v>
      </c>
    </row>
    <row r="81" spans="1:15" hidden="1">
      <c r="A81" s="129" t="str">
        <f t="shared" si="7"/>
        <v>40047</v>
      </c>
      <c r="B81" s="130" t="str">
        <f t="shared" si="8"/>
        <v>4</v>
      </c>
      <c r="C81" s="131" t="str">
        <f t="shared" si="9"/>
        <v>nim0205</v>
      </c>
      <c r="D81" s="131" t="str">
        <f t="shared" si="10"/>
        <v>Home_box_nim_wonder woods01 (3)</v>
      </c>
      <c r="E81" s="131" t="str">
        <f t="shared" si="3"/>
        <v/>
      </c>
      <c r="F81" s="131" t="str">
        <f t="shared" si="4"/>
        <v/>
      </c>
      <c r="G81" s="131" t="str">
        <f t="shared" si="5"/>
        <v/>
      </c>
      <c r="H81" s="131" t="str">
        <f t="shared" si="6"/>
        <v/>
      </c>
      <c r="I81" s="130">
        <v>2</v>
      </c>
      <c r="J81" s="131" t="s">
        <v>200</v>
      </c>
      <c r="K81" s="131" t="s">
        <v>201</v>
      </c>
      <c r="L81" s="130">
        <v>40047</v>
      </c>
      <c r="M81" s="131" t="s">
        <v>202</v>
      </c>
      <c r="N81" s="131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35" t="s">
        <v>203</v>
      </c>
    </row>
    <row r="82" spans="1:15" hidden="1">
      <c r="A82" s="129" t="str">
        <f t="shared" si="7"/>
        <v>40048</v>
      </c>
      <c r="B82" s="130" t="str">
        <f t="shared" si="8"/>
        <v>4</v>
      </c>
      <c r="C82" s="131" t="str">
        <f t="shared" si="9"/>
        <v>nim0206</v>
      </c>
      <c r="D82" s="131" t="str">
        <f t="shared" si="10"/>
        <v>Home_box_nim_wonder woods02 (3)</v>
      </c>
      <c r="E82" s="131" t="str">
        <f t="shared" si="3"/>
        <v/>
      </c>
      <c r="F82" s="131" t="str">
        <f t="shared" si="4"/>
        <v/>
      </c>
      <c r="G82" s="131" t="str">
        <f t="shared" si="5"/>
        <v/>
      </c>
      <c r="H82" s="131" t="str">
        <f t="shared" si="6"/>
        <v/>
      </c>
      <c r="I82" s="130">
        <v>2</v>
      </c>
      <c r="J82" s="131" t="s">
        <v>204</v>
      </c>
      <c r="K82" s="131" t="s">
        <v>205</v>
      </c>
      <c r="L82" s="130">
        <v>40048</v>
      </c>
      <c r="M82" s="131" t="s">
        <v>206</v>
      </c>
      <c r="N82" s="131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35" t="s">
        <v>207</v>
      </c>
    </row>
    <row r="83" spans="1:15" hidden="1">
      <c r="A83" s="129" t="str">
        <f t="shared" si="7"/>
        <v>40049</v>
      </c>
      <c r="B83" s="130" t="str">
        <f t="shared" si="8"/>
        <v>4</v>
      </c>
      <c r="C83" s="131" t="str">
        <f t="shared" si="9"/>
        <v>nim0207</v>
      </c>
      <c r="D83" s="131" t="str">
        <f t="shared" si="10"/>
        <v>Home_box_nim_wonder woods01 (4)</v>
      </c>
      <c r="E83" s="131" t="str">
        <f t="shared" si="3"/>
        <v/>
      </c>
      <c r="F83" s="131" t="str">
        <f t="shared" si="4"/>
        <v/>
      </c>
      <c r="G83" s="131" t="str">
        <f t="shared" si="5"/>
        <v/>
      </c>
      <c r="H83" s="131" t="str">
        <f t="shared" si="6"/>
        <v/>
      </c>
      <c r="I83" s="130">
        <v>2</v>
      </c>
      <c r="J83" s="131" t="s">
        <v>208</v>
      </c>
      <c r="K83" s="131" t="s">
        <v>209</v>
      </c>
      <c r="L83" s="130">
        <v>40049</v>
      </c>
      <c r="M83" s="131" t="s">
        <v>210</v>
      </c>
      <c r="N83" s="131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35" t="s">
        <v>211</v>
      </c>
    </row>
    <row r="84" spans="1:15" hidden="1">
      <c r="A84" s="129" t="str">
        <f t="shared" si="7"/>
        <v>40050</v>
      </c>
      <c r="B84" s="130" t="str">
        <f t="shared" si="8"/>
        <v>4</v>
      </c>
      <c r="C84" s="131" t="str">
        <f t="shared" si="9"/>
        <v>nim0208</v>
      </c>
      <c r="D84" s="131" t="str">
        <f t="shared" si="10"/>
        <v>Home_box_nim_wonder woods02 (4)</v>
      </c>
      <c r="E84" s="131" t="str">
        <f t="shared" si="3"/>
        <v/>
      </c>
      <c r="F84" s="131" t="str">
        <f t="shared" si="4"/>
        <v/>
      </c>
      <c r="G84" s="131" t="str">
        <f t="shared" si="5"/>
        <v/>
      </c>
      <c r="H84" s="131" t="str">
        <f t="shared" si="6"/>
        <v/>
      </c>
      <c r="I84" s="130">
        <v>2</v>
      </c>
      <c r="J84" s="131" t="s">
        <v>212</v>
      </c>
      <c r="K84" s="131" t="s">
        <v>213</v>
      </c>
      <c r="L84" s="130">
        <v>40050</v>
      </c>
      <c r="M84" s="131" t="s">
        <v>214</v>
      </c>
      <c r="N84" s="131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35" t="s">
        <v>215</v>
      </c>
    </row>
    <row r="85" spans="1:15" hidden="1">
      <c r="A85" s="129" t="str">
        <f t="shared" si="7"/>
        <v>40051</v>
      </c>
      <c r="B85" s="130" t="str">
        <f t="shared" si="8"/>
        <v>4</v>
      </c>
      <c r="C85" s="131" t="str">
        <f t="shared" si="9"/>
        <v>nim0209</v>
      </c>
      <c r="D85" s="131" t="str">
        <f t="shared" si="10"/>
        <v>Home_box_nim_wonder woods01 (5)</v>
      </c>
      <c r="E85" s="131" t="str">
        <f t="shared" si="3"/>
        <v/>
      </c>
      <c r="F85" s="131" t="str">
        <f t="shared" si="4"/>
        <v/>
      </c>
      <c r="G85" s="131" t="str">
        <f t="shared" si="5"/>
        <v/>
      </c>
      <c r="H85" s="131" t="str">
        <f t="shared" si="6"/>
        <v/>
      </c>
      <c r="I85" s="130">
        <v>2</v>
      </c>
      <c r="J85" s="131" t="s">
        <v>216</v>
      </c>
      <c r="K85" s="131" t="s">
        <v>217</v>
      </c>
      <c r="L85" s="130">
        <v>40051</v>
      </c>
      <c r="M85" s="131" t="s">
        <v>218</v>
      </c>
      <c r="N85" s="131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35" t="s">
        <v>219</v>
      </c>
    </row>
    <row r="86" spans="1:15" hidden="1">
      <c r="A86" s="129" t="str">
        <f t="shared" si="7"/>
        <v>40052</v>
      </c>
      <c r="B86" s="130" t="str">
        <f t="shared" si="8"/>
        <v>4</v>
      </c>
      <c r="C86" s="131" t="str">
        <f t="shared" si="9"/>
        <v>nim0210</v>
      </c>
      <c r="D86" s="131" t="str">
        <f t="shared" si="10"/>
        <v>Home_box_nim_wonder woods02 (5)</v>
      </c>
      <c r="E86" s="131" t="str">
        <f t="shared" si="3"/>
        <v/>
      </c>
      <c r="F86" s="131" t="str">
        <f t="shared" si="4"/>
        <v/>
      </c>
      <c r="G86" s="131" t="str">
        <f t="shared" si="5"/>
        <v/>
      </c>
      <c r="H86" s="131" t="str">
        <f t="shared" si="6"/>
        <v/>
      </c>
      <c r="I86" s="130">
        <v>2</v>
      </c>
      <c r="J86" s="131" t="s">
        <v>220</v>
      </c>
      <c r="K86" s="131" t="s">
        <v>221</v>
      </c>
      <c r="L86" s="130">
        <v>40052</v>
      </c>
      <c r="M86" s="131" t="s">
        <v>222</v>
      </c>
      <c r="N86" s="131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35" t="s">
        <v>223</v>
      </c>
    </row>
    <row r="87" spans="1:15" hidden="1">
      <c r="A87" s="129" t="str">
        <f t="shared" si="7"/>
        <v>40053</v>
      </c>
      <c r="B87" s="130" t="str">
        <f t="shared" si="8"/>
        <v>4</v>
      </c>
      <c r="C87" s="131" t="str">
        <f t="shared" si="9"/>
        <v>nim0211</v>
      </c>
      <c r="D87" s="131" t="str">
        <f t="shared" si="10"/>
        <v>Home_box_nim_wonder woods01 (6)</v>
      </c>
      <c r="E87" s="131" t="str">
        <f t="shared" si="3"/>
        <v/>
      </c>
      <c r="F87" s="131" t="str">
        <f t="shared" si="4"/>
        <v/>
      </c>
      <c r="G87" s="131" t="str">
        <f t="shared" si="5"/>
        <v/>
      </c>
      <c r="H87" s="131" t="str">
        <f t="shared" si="6"/>
        <v/>
      </c>
      <c r="I87" s="130">
        <v>2</v>
      </c>
      <c r="J87" s="131" t="s">
        <v>224</v>
      </c>
      <c r="K87" s="131" t="s">
        <v>225</v>
      </c>
      <c r="L87" s="130">
        <v>40053</v>
      </c>
      <c r="M87" s="131" t="s">
        <v>226</v>
      </c>
      <c r="N87" s="131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35" t="s">
        <v>227</v>
      </c>
    </row>
    <row r="88" spans="1:15" hidden="1">
      <c r="A88" s="129" t="str">
        <f t="shared" si="7"/>
        <v>40054</v>
      </c>
      <c r="B88" s="130" t="str">
        <f t="shared" si="8"/>
        <v>4</v>
      </c>
      <c r="C88" s="131" t="str">
        <f t="shared" si="9"/>
        <v>nim0212</v>
      </c>
      <c r="D88" s="131" t="str">
        <f t="shared" si="10"/>
        <v>Home_box_nim_wonder woods02 (6)</v>
      </c>
      <c r="E88" s="131" t="str">
        <f t="shared" si="3"/>
        <v/>
      </c>
      <c r="F88" s="131" t="str">
        <f t="shared" si="4"/>
        <v/>
      </c>
      <c r="G88" s="131" t="str">
        <f t="shared" si="5"/>
        <v/>
      </c>
      <c r="H88" s="131" t="str">
        <f t="shared" si="6"/>
        <v/>
      </c>
      <c r="I88" s="130">
        <v>2</v>
      </c>
      <c r="J88" s="131" t="s">
        <v>228</v>
      </c>
      <c r="K88" s="131" t="s">
        <v>229</v>
      </c>
      <c r="L88" s="130">
        <v>40054</v>
      </c>
      <c r="M88" s="131" t="s">
        <v>230</v>
      </c>
      <c r="N88" s="131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35" t="s">
        <v>231</v>
      </c>
    </row>
    <row r="89" spans="1:15" hidden="1">
      <c r="A89" s="129" t="str">
        <f t="shared" si="7"/>
        <v>40055</v>
      </c>
      <c r="B89" s="130" t="str">
        <f t="shared" si="8"/>
        <v>4</v>
      </c>
      <c r="C89" s="131" t="str">
        <f t="shared" si="9"/>
        <v>nim0213</v>
      </c>
      <c r="D89" s="131" t="str">
        <f t="shared" si="10"/>
        <v>Home_box_nim_wonder woods01 (7)</v>
      </c>
      <c r="E89" s="131" t="str">
        <f t="shared" si="3"/>
        <v/>
      </c>
      <c r="F89" s="131" t="str">
        <f t="shared" si="4"/>
        <v/>
      </c>
      <c r="G89" s="131" t="str">
        <f t="shared" si="5"/>
        <v/>
      </c>
      <c r="H89" s="131" t="str">
        <f t="shared" si="6"/>
        <v/>
      </c>
      <c r="I89" s="130">
        <v>2</v>
      </c>
      <c r="J89" s="131" t="s">
        <v>232</v>
      </c>
      <c r="K89" s="131" t="s">
        <v>233</v>
      </c>
      <c r="L89" s="130">
        <v>40055</v>
      </c>
      <c r="M89" s="131" t="s">
        <v>234</v>
      </c>
      <c r="N89" s="131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35" t="s">
        <v>235</v>
      </c>
    </row>
    <row r="90" spans="1:15" hidden="1">
      <c r="A90" s="129" t="str">
        <f t="shared" si="7"/>
        <v>40056</v>
      </c>
      <c r="B90" s="130" t="str">
        <f t="shared" si="8"/>
        <v>4</v>
      </c>
      <c r="C90" s="131" t="str">
        <f t="shared" si="9"/>
        <v>nim0214</v>
      </c>
      <c r="D90" s="131" t="str">
        <f t="shared" si="10"/>
        <v>Home_box_nim_wonder woods02 (7)</v>
      </c>
      <c r="E90" s="131" t="str">
        <f t="shared" si="3"/>
        <v/>
      </c>
      <c r="F90" s="131" t="str">
        <f t="shared" si="4"/>
        <v/>
      </c>
      <c r="G90" s="131" t="str">
        <f t="shared" si="5"/>
        <v/>
      </c>
      <c r="H90" s="131" t="str">
        <f t="shared" si="6"/>
        <v/>
      </c>
      <c r="I90" s="130">
        <v>2</v>
      </c>
      <c r="J90" s="131" t="s">
        <v>236</v>
      </c>
      <c r="K90" s="131" t="s">
        <v>237</v>
      </c>
      <c r="L90" s="130">
        <v>40056</v>
      </c>
      <c r="M90" s="131" t="s">
        <v>238</v>
      </c>
      <c r="N90" s="131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35" t="s">
        <v>239</v>
      </c>
    </row>
    <row r="91" spans="1:15" hidden="1">
      <c r="A91" s="129" t="str">
        <f t="shared" si="7"/>
        <v>40057</v>
      </c>
      <c r="B91" s="130" t="str">
        <f t="shared" si="8"/>
        <v>4</v>
      </c>
      <c r="C91" s="131" t="str">
        <f t="shared" si="9"/>
        <v>nim0215</v>
      </c>
      <c r="D91" s="131" t="str">
        <f t="shared" si="10"/>
        <v>Home_box_nim_wonder woods01 (8)</v>
      </c>
      <c r="E91" s="131" t="str">
        <f t="shared" si="3"/>
        <v/>
      </c>
      <c r="F91" s="131" t="str">
        <f t="shared" si="4"/>
        <v/>
      </c>
      <c r="G91" s="131" t="str">
        <f t="shared" si="5"/>
        <v/>
      </c>
      <c r="H91" s="131" t="str">
        <f t="shared" si="6"/>
        <v/>
      </c>
      <c r="I91" s="130">
        <v>2</v>
      </c>
      <c r="J91" s="131" t="s">
        <v>240</v>
      </c>
      <c r="K91" s="131" t="s">
        <v>241</v>
      </c>
      <c r="L91" s="130">
        <v>40057</v>
      </c>
      <c r="M91" s="131" t="s">
        <v>242</v>
      </c>
      <c r="N91" s="131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35" t="s">
        <v>243</v>
      </c>
    </row>
    <row r="92" spans="1:15" hidden="1">
      <c r="A92" s="129" t="str">
        <f t="shared" si="7"/>
        <v>40058</v>
      </c>
      <c r="B92" s="130" t="str">
        <f t="shared" si="8"/>
        <v>4</v>
      </c>
      <c r="C92" s="131" t="str">
        <f t="shared" si="9"/>
        <v>nim0216</v>
      </c>
      <c r="D92" s="131" t="str">
        <f t="shared" si="10"/>
        <v>Home_box_nim_wonder woods02 (8)</v>
      </c>
      <c r="E92" s="131" t="str">
        <f t="shared" si="3"/>
        <v/>
      </c>
      <c r="F92" s="131" t="str">
        <f t="shared" si="4"/>
        <v/>
      </c>
      <c r="G92" s="131" t="str">
        <f t="shared" si="5"/>
        <v/>
      </c>
      <c r="H92" s="131" t="str">
        <f t="shared" si="6"/>
        <v/>
      </c>
      <c r="I92" s="130">
        <v>2</v>
      </c>
      <c r="J92" s="131" t="s">
        <v>244</v>
      </c>
      <c r="K92" s="131" t="s">
        <v>245</v>
      </c>
      <c r="L92" s="130">
        <v>40058</v>
      </c>
      <c r="M92" s="131" t="s">
        <v>246</v>
      </c>
      <c r="N92" s="131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35" t="s">
        <v>247</v>
      </c>
    </row>
    <row r="93" spans="1:15" hidden="1">
      <c r="A93" s="129" t="str">
        <f t="shared" si="7"/>
        <v>40059</v>
      </c>
      <c r="B93" s="130" t="str">
        <f t="shared" si="8"/>
        <v>4</v>
      </c>
      <c r="C93" s="131" t="str">
        <f t="shared" si="9"/>
        <v>nim0217</v>
      </c>
      <c r="D93" s="131" t="str">
        <f t="shared" si="10"/>
        <v>Home_box_nim_wonder woods01 (9)</v>
      </c>
      <c r="E93" s="131" t="str">
        <f t="shared" si="3"/>
        <v/>
      </c>
      <c r="F93" s="131" t="str">
        <f t="shared" si="4"/>
        <v/>
      </c>
      <c r="G93" s="131" t="str">
        <f t="shared" si="5"/>
        <v/>
      </c>
      <c r="H93" s="131" t="str">
        <f t="shared" si="6"/>
        <v/>
      </c>
      <c r="I93" s="130">
        <v>2</v>
      </c>
      <c r="J93" s="131" t="s">
        <v>248</v>
      </c>
      <c r="K93" s="131" t="s">
        <v>249</v>
      </c>
      <c r="L93" s="130">
        <v>40059</v>
      </c>
      <c r="M93" s="131" t="s">
        <v>250</v>
      </c>
      <c r="N93" s="131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35" t="s">
        <v>251</v>
      </c>
    </row>
    <row r="94" spans="1:15" hidden="1">
      <c r="A94" s="129" t="str">
        <f t="shared" si="7"/>
        <v>40060</v>
      </c>
      <c r="B94" s="130" t="str">
        <f t="shared" si="8"/>
        <v>4</v>
      </c>
      <c r="C94" s="131" t="str">
        <f t="shared" si="9"/>
        <v>nim0218</v>
      </c>
      <c r="D94" s="131" t="str">
        <f t="shared" si="10"/>
        <v>Home_box_nim_wonder woods02 (9)</v>
      </c>
      <c r="E94" s="131" t="str">
        <f t="shared" si="3"/>
        <v/>
      </c>
      <c r="F94" s="131" t="str">
        <f t="shared" si="4"/>
        <v/>
      </c>
      <c r="G94" s="131" t="str">
        <f t="shared" si="5"/>
        <v/>
      </c>
      <c r="H94" s="131" t="str">
        <f t="shared" si="6"/>
        <v/>
      </c>
      <c r="I94" s="130">
        <v>2</v>
      </c>
      <c r="J94" s="131" t="s">
        <v>252</v>
      </c>
      <c r="K94" s="131" t="s">
        <v>253</v>
      </c>
      <c r="L94" s="130">
        <v>40060</v>
      </c>
      <c r="M94" s="131" t="s">
        <v>254</v>
      </c>
      <c r="N94" s="131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35" t="s">
        <v>255</v>
      </c>
    </row>
    <row r="95" spans="1:15" hidden="1">
      <c r="A95" s="129" t="str">
        <f t="shared" si="7"/>
        <v>40061</v>
      </c>
      <c r="B95" s="130" t="str">
        <f t="shared" si="8"/>
        <v>4</v>
      </c>
      <c r="C95" s="131" t="str">
        <f t="shared" si="9"/>
        <v>nim0219</v>
      </c>
      <c r="D95" s="131" t="str">
        <f t="shared" si="10"/>
        <v>Home_box_nim_wonder woods01 (10)</v>
      </c>
      <c r="E95" s="131" t="str">
        <f t="shared" si="3"/>
        <v/>
      </c>
      <c r="F95" s="131" t="str">
        <f t="shared" si="4"/>
        <v/>
      </c>
      <c r="G95" s="131" t="str">
        <f t="shared" si="5"/>
        <v/>
      </c>
      <c r="H95" s="131" t="str">
        <f t="shared" si="6"/>
        <v/>
      </c>
      <c r="I95" s="130">
        <v>2</v>
      </c>
      <c r="J95" s="131" t="s">
        <v>256</v>
      </c>
      <c r="K95" s="131" t="s">
        <v>257</v>
      </c>
      <c r="L95" s="130">
        <v>40061</v>
      </c>
      <c r="M95" s="131" t="s">
        <v>258</v>
      </c>
      <c r="N95" s="131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35" t="s">
        <v>259</v>
      </c>
    </row>
    <row r="96" spans="1:15" hidden="1">
      <c r="A96" s="129" t="str">
        <f t="shared" si="7"/>
        <v>40062</v>
      </c>
      <c r="B96" s="130" t="str">
        <f t="shared" si="8"/>
        <v>4</v>
      </c>
      <c r="C96" s="131" t="str">
        <f t="shared" si="9"/>
        <v>nim0220</v>
      </c>
      <c r="D96" s="131" t="str">
        <f t="shared" si="10"/>
        <v>Home_box_nim_wonder woods02 (10)</v>
      </c>
      <c r="E96" s="131" t="str">
        <f t="shared" si="3"/>
        <v/>
      </c>
      <c r="F96" s="131" t="str">
        <f t="shared" si="4"/>
        <v/>
      </c>
      <c r="G96" s="131" t="str">
        <f t="shared" si="5"/>
        <v/>
      </c>
      <c r="H96" s="131" t="str">
        <f t="shared" si="6"/>
        <v/>
      </c>
      <c r="I96" s="130">
        <v>2</v>
      </c>
      <c r="J96" s="131" t="s">
        <v>260</v>
      </c>
      <c r="K96" s="131" t="s">
        <v>261</v>
      </c>
      <c r="L96" s="130">
        <v>40062</v>
      </c>
      <c r="M96" s="131" t="s">
        <v>262</v>
      </c>
      <c r="N96" s="131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35" t="s">
        <v>263</v>
      </c>
    </row>
    <row r="97" spans="1:15" hidden="1">
      <c r="A97" s="129" t="str">
        <f t="shared" si="7"/>
        <v>40063</v>
      </c>
      <c r="B97" s="130" t="str">
        <f t="shared" si="8"/>
        <v>4</v>
      </c>
      <c r="C97" s="131" t="str">
        <f t="shared" si="9"/>
        <v>nim0221</v>
      </c>
      <c r="D97" s="131" t="str">
        <f t="shared" si="10"/>
        <v>Home_box_nim_wonder woods01 (11)</v>
      </c>
      <c r="E97" s="131" t="str">
        <f t="shared" si="3"/>
        <v/>
      </c>
      <c r="F97" s="131" t="str">
        <f t="shared" si="4"/>
        <v/>
      </c>
      <c r="G97" s="131" t="str">
        <f t="shared" si="5"/>
        <v/>
      </c>
      <c r="H97" s="131" t="str">
        <f t="shared" si="6"/>
        <v/>
      </c>
      <c r="I97" s="130">
        <v>2</v>
      </c>
      <c r="J97" s="131" t="s">
        <v>264</v>
      </c>
      <c r="K97" s="131" t="s">
        <v>265</v>
      </c>
      <c r="L97" s="130">
        <v>40063</v>
      </c>
      <c r="M97" s="131" t="s">
        <v>266</v>
      </c>
      <c r="N97" s="131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35" t="s">
        <v>267</v>
      </c>
    </row>
    <row r="98" spans="1:15" hidden="1">
      <c r="A98" s="129" t="str">
        <f t="shared" si="7"/>
        <v>40064</v>
      </c>
      <c r="B98" s="130" t="str">
        <f t="shared" si="8"/>
        <v>4</v>
      </c>
      <c r="C98" s="131" t="str">
        <f t="shared" si="9"/>
        <v>nim0222</v>
      </c>
      <c r="D98" s="131" t="str">
        <f t="shared" si="10"/>
        <v>Home_box_nim_wonder woods02 (11)</v>
      </c>
      <c r="E98" s="131" t="str">
        <f t="shared" si="3"/>
        <v/>
      </c>
      <c r="F98" s="131" t="str">
        <f t="shared" si="4"/>
        <v/>
      </c>
      <c r="G98" s="131" t="str">
        <f t="shared" si="5"/>
        <v/>
      </c>
      <c r="H98" s="131" t="str">
        <f t="shared" si="6"/>
        <v/>
      </c>
      <c r="I98" s="130">
        <v>2</v>
      </c>
      <c r="J98" s="131" t="s">
        <v>268</v>
      </c>
      <c r="K98" s="131" t="s">
        <v>269</v>
      </c>
      <c r="L98" s="130">
        <v>40064</v>
      </c>
      <c r="M98" s="131" t="s">
        <v>270</v>
      </c>
      <c r="N98" s="131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35" t="s">
        <v>271</v>
      </c>
    </row>
    <row r="99" spans="1:15" hidden="1">
      <c r="A99" s="129" t="str">
        <f t="shared" si="7"/>
        <v>40065</v>
      </c>
      <c r="B99" s="130" t="str">
        <f t="shared" si="8"/>
        <v>4</v>
      </c>
      <c r="C99" s="131" t="str">
        <f t="shared" si="9"/>
        <v>nim0223</v>
      </c>
      <c r="D99" s="131" t="str">
        <f t="shared" si="10"/>
        <v>Home_box_nim_wonder woods01 (12)</v>
      </c>
      <c r="E99" s="131" t="str">
        <f t="shared" ref="E99:E160" si="12">MID(O99,FIND("Icon=""",O99)+6,FIND(""" StoryBg=",O99)-FIND("Icon=""",O99)-6)</f>
        <v/>
      </c>
      <c r="F99" s="131" t="str">
        <f t="shared" ref="F99:F160" si="13">MID(O99,FIND("StoryBg=""",O99)+9,FIND(""" AudioId=",O99)-FIND("StoryBg=""",O99)-9)</f>
        <v/>
      </c>
      <c r="G99" s="131" t="str">
        <f t="shared" ref="G99:G160" si="14">MID(O99,FIND("AudioId=""",O99)+9,FIND(""" Description=",O99)-FIND("AudioId=""",O99)-9)</f>
        <v/>
      </c>
      <c r="H99" s="131" t="str">
        <f t="shared" ref="H99:H160" si="15">MID(O99,FIND("Description=""",O99)+13,FIND("""/&gt;",O99)-FIND("Description=""",O99)-13)</f>
        <v/>
      </c>
      <c r="I99" s="130">
        <v>2</v>
      </c>
      <c r="J99" s="131" t="s">
        <v>272</v>
      </c>
      <c r="K99" s="131" t="s">
        <v>273</v>
      </c>
      <c r="L99" s="130">
        <v>40065</v>
      </c>
      <c r="M99" s="131" t="s">
        <v>274</v>
      </c>
      <c r="N99" s="131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35" t="s">
        <v>275</v>
      </c>
    </row>
    <row r="100" spans="1:15" hidden="1">
      <c r="A100" s="129" t="str">
        <f t="shared" ref="A100:A160" si="16">MID(O100,FIND("Item Id=""",O100,1)+9,5)</f>
        <v>40066</v>
      </c>
      <c r="B100" s="130" t="str">
        <f t="shared" ref="B100:B160" si="17">MID(O100,FIND("Type=""",O100,1)+6,1)</f>
        <v>4</v>
      </c>
      <c r="C100" s="131" t="str">
        <f t="shared" ref="C100:C160" si="18">MID(O100,FIND("Name=""",O100,1)+6,7)</f>
        <v>nim0224</v>
      </c>
      <c r="D100" s="131" t="str">
        <f t="shared" ref="D100:D160" si="19">MID(O100,FIND("getImage=""",O100)+10,FIND(""" Icon=",O100)-FIND("getImage=""",O100)-10)</f>
        <v>Home_box_nim_wonder woods02 (12)</v>
      </c>
      <c r="E100" s="131" t="str">
        <f t="shared" si="12"/>
        <v/>
      </c>
      <c r="F100" s="131" t="str">
        <f t="shared" si="13"/>
        <v/>
      </c>
      <c r="G100" s="131" t="str">
        <f t="shared" si="14"/>
        <v/>
      </c>
      <c r="H100" s="131" t="str">
        <f t="shared" si="15"/>
        <v/>
      </c>
      <c r="I100" s="130">
        <v>2</v>
      </c>
      <c r="J100" s="131" t="s">
        <v>276</v>
      </c>
      <c r="K100" s="131" t="s">
        <v>277</v>
      </c>
      <c r="L100" s="130">
        <v>40066</v>
      </c>
      <c r="M100" s="131" t="s">
        <v>278</v>
      </c>
      <c r="N100" s="131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35" t="s">
        <v>279</v>
      </c>
    </row>
    <row r="101" spans="1:15" hidden="1">
      <c r="A101" s="129" t="str">
        <f t="shared" si="16"/>
        <v>40067</v>
      </c>
      <c r="B101" s="130" t="str">
        <f t="shared" si="17"/>
        <v>4</v>
      </c>
      <c r="C101" s="131" t="str">
        <f t="shared" si="18"/>
        <v>nim0225</v>
      </c>
      <c r="D101" s="131" t="str">
        <f t="shared" si="19"/>
        <v>Home_box_nim_wonder woods01 (13)</v>
      </c>
      <c r="E101" s="131" t="str">
        <f t="shared" si="12"/>
        <v/>
      </c>
      <c r="F101" s="131" t="str">
        <f t="shared" si="13"/>
        <v/>
      </c>
      <c r="G101" s="131" t="str">
        <f t="shared" si="14"/>
        <v/>
      </c>
      <c r="H101" s="131" t="str">
        <f t="shared" si="15"/>
        <v/>
      </c>
      <c r="I101" s="130">
        <v>2</v>
      </c>
      <c r="J101" s="131" t="s">
        <v>280</v>
      </c>
      <c r="K101" s="131" t="s">
        <v>281</v>
      </c>
      <c r="L101" s="130">
        <v>40067</v>
      </c>
      <c r="M101" s="131" t="s">
        <v>282</v>
      </c>
      <c r="N101" s="131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35" t="s">
        <v>283</v>
      </c>
    </row>
    <row r="102" spans="1:15" hidden="1">
      <c r="A102" s="129" t="str">
        <f t="shared" si="16"/>
        <v>40068</v>
      </c>
      <c r="B102" s="130" t="str">
        <f t="shared" si="17"/>
        <v>4</v>
      </c>
      <c r="C102" s="131" t="str">
        <f t="shared" si="18"/>
        <v>nim0226</v>
      </c>
      <c r="D102" s="131" t="str">
        <f t="shared" si="19"/>
        <v>Home_box_nim_wonder woods02 (13)</v>
      </c>
      <c r="E102" s="131" t="str">
        <f t="shared" si="12"/>
        <v/>
      </c>
      <c r="F102" s="131" t="str">
        <f t="shared" si="13"/>
        <v/>
      </c>
      <c r="G102" s="131" t="str">
        <f t="shared" si="14"/>
        <v/>
      </c>
      <c r="H102" s="131" t="str">
        <f t="shared" si="15"/>
        <v/>
      </c>
      <c r="I102" s="130">
        <v>2</v>
      </c>
      <c r="J102" s="131" t="s">
        <v>284</v>
      </c>
      <c r="K102" s="131" t="s">
        <v>285</v>
      </c>
      <c r="L102" s="130">
        <v>40068</v>
      </c>
      <c r="M102" s="131" t="s">
        <v>286</v>
      </c>
      <c r="N102" s="131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35" t="s">
        <v>287</v>
      </c>
    </row>
    <row r="103" spans="1:15" hidden="1">
      <c r="A103" s="129" t="str">
        <f t="shared" si="16"/>
        <v>40069</v>
      </c>
      <c r="B103" s="130" t="str">
        <f t="shared" si="17"/>
        <v>4</v>
      </c>
      <c r="C103" s="131" t="str">
        <f t="shared" si="18"/>
        <v>nim0227</v>
      </c>
      <c r="D103" s="131" t="str">
        <f t="shared" si="19"/>
        <v>Home_box_nim_wonder woods01 (14)</v>
      </c>
      <c r="E103" s="131" t="str">
        <f t="shared" si="12"/>
        <v/>
      </c>
      <c r="F103" s="131" t="str">
        <f t="shared" si="13"/>
        <v/>
      </c>
      <c r="G103" s="131" t="str">
        <f t="shared" si="14"/>
        <v/>
      </c>
      <c r="H103" s="131" t="str">
        <f t="shared" si="15"/>
        <v/>
      </c>
      <c r="I103" s="130">
        <v>2</v>
      </c>
      <c r="J103" s="131" t="s">
        <v>288</v>
      </c>
      <c r="K103" s="131" t="s">
        <v>289</v>
      </c>
      <c r="L103" s="130">
        <v>40069</v>
      </c>
      <c r="M103" s="131" t="s">
        <v>290</v>
      </c>
      <c r="N103" s="131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35" t="s">
        <v>291</v>
      </c>
    </row>
    <row r="104" spans="1:15" hidden="1">
      <c r="A104" s="129" t="str">
        <f t="shared" si="16"/>
        <v>40070</v>
      </c>
      <c r="B104" s="130" t="str">
        <f t="shared" si="17"/>
        <v>4</v>
      </c>
      <c r="C104" s="131" t="str">
        <f t="shared" si="18"/>
        <v>nim0228</v>
      </c>
      <c r="D104" s="131" t="str">
        <f t="shared" si="19"/>
        <v>Home_box_nim_wonder woods02 (14)</v>
      </c>
      <c r="E104" s="131" t="str">
        <f t="shared" si="12"/>
        <v/>
      </c>
      <c r="F104" s="131" t="str">
        <f t="shared" si="13"/>
        <v/>
      </c>
      <c r="G104" s="131" t="str">
        <f t="shared" si="14"/>
        <v/>
      </c>
      <c r="H104" s="131" t="str">
        <f t="shared" si="15"/>
        <v/>
      </c>
      <c r="I104" s="130">
        <v>2</v>
      </c>
      <c r="J104" s="131" t="s">
        <v>292</v>
      </c>
      <c r="K104" s="131" t="s">
        <v>293</v>
      </c>
      <c r="L104" s="130">
        <v>40070</v>
      </c>
      <c r="M104" s="131" t="s">
        <v>294</v>
      </c>
      <c r="N104" s="131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35" t="s">
        <v>295</v>
      </c>
    </row>
    <row r="105" spans="1:15" hidden="1">
      <c r="A105" s="129" t="str">
        <f t="shared" si="16"/>
        <v>40071</v>
      </c>
      <c r="B105" s="130" t="str">
        <f t="shared" si="17"/>
        <v>4</v>
      </c>
      <c r="C105" s="131" t="str">
        <f t="shared" si="18"/>
        <v>nim0229</v>
      </c>
      <c r="D105" s="131" t="str">
        <f t="shared" si="19"/>
        <v>Home_box_nim_wonder woods01 (15)</v>
      </c>
      <c r="E105" s="131" t="str">
        <f t="shared" si="12"/>
        <v/>
      </c>
      <c r="F105" s="131" t="str">
        <f t="shared" si="13"/>
        <v/>
      </c>
      <c r="G105" s="131" t="str">
        <f t="shared" si="14"/>
        <v/>
      </c>
      <c r="H105" s="131" t="str">
        <f t="shared" si="15"/>
        <v/>
      </c>
      <c r="I105" s="130">
        <v>2</v>
      </c>
      <c r="J105" s="131" t="s">
        <v>296</v>
      </c>
      <c r="K105" s="131" t="s">
        <v>297</v>
      </c>
      <c r="L105" s="130">
        <v>40071</v>
      </c>
      <c r="M105" s="131" t="s">
        <v>298</v>
      </c>
      <c r="N105" s="131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35" t="s">
        <v>299</v>
      </c>
    </row>
    <row r="106" spans="1:15" hidden="1">
      <c r="A106" s="129" t="str">
        <f t="shared" si="16"/>
        <v>40072</v>
      </c>
      <c r="B106" s="130" t="str">
        <f t="shared" si="17"/>
        <v>4</v>
      </c>
      <c r="C106" s="131" t="str">
        <f t="shared" si="18"/>
        <v>nim0230</v>
      </c>
      <c r="D106" s="131" t="str">
        <f t="shared" si="19"/>
        <v>Home_box_nim_wonder woods02 (15)</v>
      </c>
      <c r="E106" s="131" t="str">
        <f t="shared" si="12"/>
        <v/>
      </c>
      <c r="F106" s="131" t="str">
        <f t="shared" si="13"/>
        <v/>
      </c>
      <c r="G106" s="131" t="str">
        <f t="shared" si="14"/>
        <v/>
      </c>
      <c r="H106" s="131" t="str">
        <f t="shared" si="15"/>
        <v/>
      </c>
      <c r="I106" s="130">
        <v>2</v>
      </c>
      <c r="J106" s="131" t="s">
        <v>300</v>
      </c>
      <c r="K106" s="131" t="s">
        <v>301</v>
      </c>
      <c r="L106" s="130">
        <v>40072</v>
      </c>
      <c r="M106" s="131" t="s">
        <v>302</v>
      </c>
      <c r="N106" s="131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35" t="s">
        <v>303</v>
      </c>
    </row>
    <row r="107" spans="1:15" hidden="1">
      <c r="A107" s="129" t="str">
        <f t="shared" si="16"/>
        <v>40073</v>
      </c>
      <c r="B107" s="130" t="str">
        <f t="shared" si="17"/>
        <v>4</v>
      </c>
      <c r="C107" s="131" t="str">
        <f t="shared" si="18"/>
        <v>nim0231</v>
      </c>
      <c r="D107" s="131" t="str">
        <f t="shared" si="19"/>
        <v>Home_box_nim_wonder woods01 (16)</v>
      </c>
      <c r="E107" s="131" t="str">
        <f t="shared" si="12"/>
        <v/>
      </c>
      <c r="F107" s="131" t="str">
        <f t="shared" si="13"/>
        <v/>
      </c>
      <c r="G107" s="131" t="str">
        <f t="shared" si="14"/>
        <v/>
      </c>
      <c r="H107" s="131" t="str">
        <f t="shared" si="15"/>
        <v/>
      </c>
      <c r="I107" s="130">
        <v>2</v>
      </c>
      <c r="J107" s="131" t="s">
        <v>304</v>
      </c>
      <c r="K107" s="131" t="s">
        <v>305</v>
      </c>
      <c r="L107" s="130">
        <v>40073</v>
      </c>
      <c r="M107" s="131" t="s">
        <v>306</v>
      </c>
      <c r="N107" s="131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35" t="s">
        <v>307</v>
      </c>
    </row>
    <row r="108" spans="1:15" hidden="1">
      <c r="A108" s="129" t="str">
        <f t="shared" si="16"/>
        <v>40074</v>
      </c>
      <c r="B108" s="130" t="str">
        <f t="shared" si="17"/>
        <v>4</v>
      </c>
      <c r="C108" s="131" t="str">
        <f t="shared" si="18"/>
        <v>nim0232</v>
      </c>
      <c r="D108" s="131" t="str">
        <f t="shared" si="19"/>
        <v>Home_box_nim_wonder woods02 (16)</v>
      </c>
      <c r="E108" s="131" t="str">
        <f t="shared" si="12"/>
        <v/>
      </c>
      <c r="F108" s="131" t="str">
        <f t="shared" si="13"/>
        <v/>
      </c>
      <c r="G108" s="131" t="str">
        <f t="shared" si="14"/>
        <v/>
      </c>
      <c r="H108" s="131" t="str">
        <f t="shared" si="15"/>
        <v/>
      </c>
      <c r="I108" s="130">
        <v>2</v>
      </c>
      <c r="J108" s="131" t="s">
        <v>308</v>
      </c>
      <c r="K108" s="131" t="s">
        <v>309</v>
      </c>
      <c r="L108" s="130">
        <v>40074</v>
      </c>
      <c r="M108" s="131" t="s">
        <v>310</v>
      </c>
      <c r="N108" s="131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35" t="s">
        <v>311</v>
      </c>
    </row>
    <row r="109" spans="1:15" hidden="1">
      <c r="A109" s="129" t="str">
        <f t="shared" si="16"/>
        <v>40075</v>
      </c>
      <c r="B109" s="130" t="str">
        <f t="shared" si="17"/>
        <v>4</v>
      </c>
      <c r="C109" s="131" t="str">
        <f t="shared" si="18"/>
        <v>nim0233</v>
      </c>
      <c r="D109" s="131" t="str">
        <f t="shared" si="19"/>
        <v>Home_box_nim_wonder woods01 (17)</v>
      </c>
      <c r="E109" s="131" t="str">
        <f t="shared" si="12"/>
        <v/>
      </c>
      <c r="F109" s="131" t="str">
        <f t="shared" si="13"/>
        <v/>
      </c>
      <c r="G109" s="131" t="str">
        <f t="shared" si="14"/>
        <v/>
      </c>
      <c r="H109" s="131" t="str">
        <f t="shared" si="15"/>
        <v/>
      </c>
      <c r="I109" s="130">
        <v>2</v>
      </c>
      <c r="J109" s="131" t="s">
        <v>312</v>
      </c>
      <c r="K109" s="131" t="s">
        <v>313</v>
      </c>
      <c r="L109" s="130">
        <v>40075</v>
      </c>
      <c r="M109" s="131" t="s">
        <v>314</v>
      </c>
      <c r="N109" s="131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35" t="s">
        <v>315</v>
      </c>
    </row>
    <row r="110" spans="1:15" hidden="1">
      <c r="A110" s="129" t="str">
        <f t="shared" si="16"/>
        <v>40076</v>
      </c>
      <c r="B110" s="130" t="str">
        <f t="shared" si="17"/>
        <v>4</v>
      </c>
      <c r="C110" s="131" t="str">
        <f t="shared" si="18"/>
        <v>nim0234</v>
      </c>
      <c r="D110" s="131" t="str">
        <f t="shared" si="19"/>
        <v>Home_box_nim_wonder woods02 (17)</v>
      </c>
      <c r="E110" s="131" t="str">
        <f t="shared" si="12"/>
        <v/>
      </c>
      <c r="F110" s="131" t="str">
        <f t="shared" si="13"/>
        <v/>
      </c>
      <c r="G110" s="131" t="str">
        <f t="shared" si="14"/>
        <v/>
      </c>
      <c r="H110" s="131" t="str">
        <f t="shared" si="15"/>
        <v/>
      </c>
      <c r="I110" s="130">
        <v>2</v>
      </c>
      <c r="J110" s="131" t="s">
        <v>316</v>
      </c>
      <c r="K110" s="131" t="s">
        <v>317</v>
      </c>
      <c r="L110" s="130">
        <v>40076</v>
      </c>
      <c r="M110" s="131" t="s">
        <v>318</v>
      </c>
      <c r="N110" s="131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35" t="s">
        <v>319</v>
      </c>
    </row>
    <row r="111" spans="1:15" hidden="1">
      <c r="A111" s="129" t="str">
        <f t="shared" si="16"/>
        <v>40077</v>
      </c>
      <c r="B111" s="130" t="str">
        <f t="shared" si="17"/>
        <v>4</v>
      </c>
      <c r="C111" s="131" t="str">
        <f t="shared" si="18"/>
        <v>nim0235</v>
      </c>
      <c r="D111" s="131" t="str">
        <f t="shared" si="19"/>
        <v>Home_box_nim_wonder woods01 (18)</v>
      </c>
      <c r="E111" s="131" t="str">
        <f t="shared" si="12"/>
        <v/>
      </c>
      <c r="F111" s="131" t="str">
        <f t="shared" si="13"/>
        <v/>
      </c>
      <c r="G111" s="131" t="str">
        <f t="shared" si="14"/>
        <v/>
      </c>
      <c r="H111" s="131" t="str">
        <f t="shared" si="15"/>
        <v/>
      </c>
      <c r="I111" s="130">
        <v>2</v>
      </c>
      <c r="J111" s="131" t="s">
        <v>320</v>
      </c>
      <c r="K111" s="131" t="s">
        <v>321</v>
      </c>
      <c r="L111" s="130">
        <v>40077</v>
      </c>
      <c r="M111" s="131" t="s">
        <v>322</v>
      </c>
      <c r="N111" s="131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35" t="s">
        <v>323</v>
      </c>
    </row>
    <row r="112" spans="1:15" hidden="1">
      <c r="A112" s="129" t="str">
        <f t="shared" si="16"/>
        <v>40078</v>
      </c>
      <c r="B112" s="130" t="str">
        <f t="shared" si="17"/>
        <v>4</v>
      </c>
      <c r="C112" s="131" t="str">
        <f t="shared" si="18"/>
        <v>nim0236</v>
      </c>
      <c r="D112" s="131" t="str">
        <f t="shared" si="19"/>
        <v>Home_box_nim_wonder woods02 (18)</v>
      </c>
      <c r="E112" s="131" t="str">
        <f t="shared" si="12"/>
        <v/>
      </c>
      <c r="F112" s="131" t="str">
        <f t="shared" si="13"/>
        <v/>
      </c>
      <c r="G112" s="131" t="str">
        <f t="shared" si="14"/>
        <v/>
      </c>
      <c r="H112" s="131" t="str">
        <f t="shared" si="15"/>
        <v/>
      </c>
      <c r="I112" s="130">
        <v>2</v>
      </c>
      <c r="J112" s="131" t="s">
        <v>324</v>
      </c>
      <c r="K112" s="131" t="s">
        <v>325</v>
      </c>
      <c r="L112" s="130">
        <v>40078</v>
      </c>
      <c r="M112" s="131" t="s">
        <v>326</v>
      </c>
      <c r="N112" s="131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35" t="s">
        <v>327</v>
      </c>
    </row>
    <row r="113" spans="1:15" hidden="1">
      <c r="A113" s="129" t="str">
        <f t="shared" si="16"/>
        <v>40079</v>
      </c>
      <c r="B113" s="130" t="str">
        <f t="shared" si="17"/>
        <v>4</v>
      </c>
      <c r="C113" s="131" t="str">
        <f t="shared" si="18"/>
        <v>nim0237</v>
      </c>
      <c r="D113" s="131" t="str">
        <f t="shared" si="19"/>
        <v>Home_box_nim_wonder woods01 (19)</v>
      </c>
      <c r="E113" s="131" t="str">
        <f t="shared" si="12"/>
        <v/>
      </c>
      <c r="F113" s="131" t="str">
        <f t="shared" si="13"/>
        <v/>
      </c>
      <c r="G113" s="131" t="str">
        <f t="shared" si="14"/>
        <v/>
      </c>
      <c r="H113" s="131" t="str">
        <f t="shared" si="15"/>
        <v/>
      </c>
      <c r="I113" s="130">
        <v>2</v>
      </c>
      <c r="J113" s="131" t="s">
        <v>328</v>
      </c>
      <c r="K113" s="131" t="s">
        <v>329</v>
      </c>
      <c r="L113" s="130">
        <v>40079</v>
      </c>
      <c r="M113" s="131" t="s">
        <v>330</v>
      </c>
      <c r="N113" s="131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35" t="s">
        <v>331</v>
      </c>
    </row>
    <row r="114" spans="1:15" hidden="1">
      <c r="A114" s="129" t="str">
        <f t="shared" si="16"/>
        <v>40080</v>
      </c>
      <c r="B114" s="130" t="str">
        <f t="shared" si="17"/>
        <v>4</v>
      </c>
      <c r="C114" s="131" t="str">
        <f t="shared" si="18"/>
        <v>nim0238</v>
      </c>
      <c r="D114" s="131" t="str">
        <f t="shared" si="19"/>
        <v>Home_box_nim_wonder woods02 (19)</v>
      </c>
      <c r="E114" s="131" t="str">
        <f t="shared" si="12"/>
        <v/>
      </c>
      <c r="F114" s="131" t="str">
        <f t="shared" si="13"/>
        <v/>
      </c>
      <c r="G114" s="131" t="str">
        <f t="shared" si="14"/>
        <v/>
      </c>
      <c r="H114" s="131" t="str">
        <f t="shared" si="15"/>
        <v/>
      </c>
      <c r="I114" s="130">
        <v>2</v>
      </c>
      <c r="J114" s="131" t="s">
        <v>332</v>
      </c>
      <c r="K114" s="131" t="s">
        <v>333</v>
      </c>
      <c r="L114" s="130">
        <v>40080</v>
      </c>
      <c r="M114" s="131" t="s">
        <v>334</v>
      </c>
      <c r="N114" s="131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35" t="s">
        <v>335</v>
      </c>
    </row>
    <row r="115" spans="1:15" hidden="1">
      <c r="A115" s="129" t="str">
        <f t="shared" si="16"/>
        <v>40081</v>
      </c>
      <c r="B115" s="130" t="str">
        <f t="shared" si="17"/>
        <v>4</v>
      </c>
      <c r="C115" s="131" t="str">
        <f t="shared" si="18"/>
        <v>nim0239</v>
      </c>
      <c r="D115" s="131" t="str">
        <f t="shared" si="19"/>
        <v>Home_box_nim_wonder woods01 (20)</v>
      </c>
      <c r="E115" s="131" t="str">
        <f t="shared" si="12"/>
        <v/>
      </c>
      <c r="F115" s="131" t="str">
        <f t="shared" si="13"/>
        <v/>
      </c>
      <c r="G115" s="131" t="str">
        <f t="shared" si="14"/>
        <v/>
      </c>
      <c r="H115" s="131" t="str">
        <f t="shared" si="15"/>
        <v/>
      </c>
      <c r="I115" s="130">
        <v>2</v>
      </c>
      <c r="J115" s="131" t="s">
        <v>336</v>
      </c>
      <c r="K115" s="131" t="s">
        <v>337</v>
      </c>
      <c r="L115" s="130">
        <v>40081</v>
      </c>
      <c r="M115" s="131" t="s">
        <v>338</v>
      </c>
      <c r="N115" s="131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35" t="s">
        <v>339</v>
      </c>
    </row>
    <row r="116" spans="1:15" hidden="1">
      <c r="A116" s="129" t="str">
        <f t="shared" si="16"/>
        <v>40082</v>
      </c>
      <c r="B116" s="130" t="str">
        <f t="shared" si="17"/>
        <v>4</v>
      </c>
      <c r="C116" s="131" t="str">
        <f t="shared" si="18"/>
        <v>nim0240</v>
      </c>
      <c r="D116" s="131" t="str">
        <f t="shared" si="19"/>
        <v>Home_box_nim_wonder woods02 (20)</v>
      </c>
      <c r="E116" s="131" t="str">
        <f t="shared" si="12"/>
        <v/>
      </c>
      <c r="F116" s="131" t="str">
        <f t="shared" si="13"/>
        <v/>
      </c>
      <c r="G116" s="131" t="str">
        <f t="shared" si="14"/>
        <v/>
      </c>
      <c r="H116" s="131" t="str">
        <f t="shared" si="15"/>
        <v/>
      </c>
      <c r="I116" s="130">
        <v>2</v>
      </c>
      <c r="J116" s="131" t="s">
        <v>340</v>
      </c>
      <c r="K116" s="131" t="s">
        <v>341</v>
      </c>
      <c r="L116" s="130">
        <v>40082</v>
      </c>
      <c r="M116" s="131" t="s">
        <v>342</v>
      </c>
      <c r="N116" s="131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35" t="s">
        <v>343</v>
      </c>
    </row>
    <row r="117" spans="1:15" hidden="1">
      <c r="A117" s="129" t="str">
        <f t="shared" si="16"/>
        <v>40083</v>
      </c>
      <c r="B117" s="130" t="str">
        <f t="shared" si="17"/>
        <v>4</v>
      </c>
      <c r="C117" s="131" t="str">
        <f t="shared" si="18"/>
        <v>nim0241</v>
      </c>
      <c r="D117" s="131" t="str">
        <f t="shared" si="19"/>
        <v>Home_box_nim_wonder woods01 (21)</v>
      </c>
      <c r="E117" s="131" t="str">
        <f t="shared" si="12"/>
        <v/>
      </c>
      <c r="F117" s="131" t="str">
        <f t="shared" si="13"/>
        <v/>
      </c>
      <c r="G117" s="131" t="str">
        <f t="shared" si="14"/>
        <v/>
      </c>
      <c r="H117" s="131" t="str">
        <f t="shared" si="15"/>
        <v/>
      </c>
      <c r="I117" s="130">
        <v>2</v>
      </c>
      <c r="J117" s="131" t="s">
        <v>344</v>
      </c>
      <c r="K117" s="131" t="s">
        <v>345</v>
      </c>
      <c r="L117" s="130">
        <v>40083</v>
      </c>
      <c r="M117" s="131" t="s">
        <v>346</v>
      </c>
      <c r="N117" s="131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35" t="s">
        <v>347</v>
      </c>
    </row>
    <row r="118" spans="1:15" hidden="1">
      <c r="A118" s="129" t="str">
        <f t="shared" si="16"/>
        <v>40084</v>
      </c>
      <c r="B118" s="130" t="str">
        <f t="shared" si="17"/>
        <v>4</v>
      </c>
      <c r="C118" s="131" t="str">
        <f t="shared" si="18"/>
        <v>nim0242</v>
      </c>
      <c r="D118" s="131" t="str">
        <f t="shared" si="19"/>
        <v>Home_box_nim_wonder woods02 (21)</v>
      </c>
      <c r="E118" s="131" t="str">
        <f t="shared" si="12"/>
        <v/>
      </c>
      <c r="F118" s="131" t="str">
        <f t="shared" si="13"/>
        <v/>
      </c>
      <c r="G118" s="131" t="str">
        <f t="shared" si="14"/>
        <v/>
      </c>
      <c r="H118" s="131" t="str">
        <f t="shared" si="15"/>
        <v/>
      </c>
      <c r="I118" s="130">
        <v>2</v>
      </c>
      <c r="J118" s="131" t="s">
        <v>348</v>
      </c>
      <c r="K118" s="131" t="s">
        <v>349</v>
      </c>
      <c r="L118" s="130">
        <v>40084</v>
      </c>
      <c r="M118" s="131" t="s">
        <v>350</v>
      </c>
      <c r="N118" s="131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35" t="s">
        <v>351</v>
      </c>
    </row>
    <row r="119" spans="1:15" hidden="1">
      <c r="A119" s="132" t="str">
        <f t="shared" si="16"/>
        <v>40085</v>
      </c>
      <c r="B119" s="133" t="str">
        <f t="shared" si="17"/>
        <v>4</v>
      </c>
      <c r="C119" s="134" t="str">
        <f t="shared" si="18"/>
        <v>nim0301</v>
      </c>
      <c r="D119" s="134" t="str">
        <f t="shared" si="19"/>
        <v>Home_box_nim_desert daze01 (1)</v>
      </c>
      <c r="E119" s="134" t="str">
        <f t="shared" si="12"/>
        <v/>
      </c>
      <c r="F119" s="134" t="str">
        <f t="shared" si="13"/>
        <v/>
      </c>
      <c r="G119" s="134" t="str">
        <f t="shared" si="14"/>
        <v/>
      </c>
      <c r="H119" s="134" t="str">
        <f t="shared" si="15"/>
        <v/>
      </c>
      <c r="I119" s="133">
        <v>3</v>
      </c>
      <c r="J119" s="134" t="s">
        <v>352</v>
      </c>
      <c r="K119" s="134" t="s">
        <v>353</v>
      </c>
      <c r="L119" s="133">
        <v>40085</v>
      </c>
      <c r="M119" s="134" t="s">
        <v>354</v>
      </c>
      <c r="N119" s="13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36" t="s">
        <v>355</v>
      </c>
    </row>
    <row r="120" spans="1:15" hidden="1">
      <c r="A120" s="132" t="str">
        <f t="shared" si="16"/>
        <v>40086</v>
      </c>
      <c r="B120" s="133" t="str">
        <f t="shared" si="17"/>
        <v>4</v>
      </c>
      <c r="C120" s="134" t="str">
        <f t="shared" si="18"/>
        <v>nim0302</v>
      </c>
      <c r="D120" s="134" t="str">
        <f t="shared" si="19"/>
        <v>Home_box_nim_desert daze02 (1)</v>
      </c>
      <c r="E120" s="134" t="str">
        <f t="shared" si="12"/>
        <v/>
      </c>
      <c r="F120" s="134" t="str">
        <f t="shared" si="13"/>
        <v/>
      </c>
      <c r="G120" s="134" t="str">
        <f t="shared" si="14"/>
        <v/>
      </c>
      <c r="H120" s="134" t="str">
        <f t="shared" si="15"/>
        <v/>
      </c>
      <c r="I120" s="133">
        <v>3</v>
      </c>
      <c r="J120" s="134" t="s">
        <v>356</v>
      </c>
      <c r="K120" s="134" t="s">
        <v>357</v>
      </c>
      <c r="L120" s="133">
        <v>40086</v>
      </c>
      <c r="M120" s="134" t="s">
        <v>358</v>
      </c>
      <c r="N120" s="13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36" t="s">
        <v>359</v>
      </c>
    </row>
    <row r="121" spans="1:15" hidden="1">
      <c r="A121" s="132" t="str">
        <f t="shared" si="16"/>
        <v>40087</v>
      </c>
      <c r="B121" s="133" t="str">
        <f t="shared" si="17"/>
        <v>4</v>
      </c>
      <c r="C121" s="134" t="str">
        <f t="shared" si="18"/>
        <v>nim0303</v>
      </c>
      <c r="D121" s="134" t="str">
        <f t="shared" si="19"/>
        <v>Home_box_nim_desert daze01 (2)</v>
      </c>
      <c r="E121" s="134" t="str">
        <f t="shared" si="12"/>
        <v/>
      </c>
      <c r="F121" s="134" t="str">
        <f t="shared" si="13"/>
        <v/>
      </c>
      <c r="G121" s="134" t="str">
        <f t="shared" si="14"/>
        <v/>
      </c>
      <c r="H121" s="134" t="str">
        <f t="shared" si="15"/>
        <v/>
      </c>
      <c r="I121" s="133">
        <v>3</v>
      </c>
      <c r="J121" s="134" t="s">
        <v>360</v>
      </c>
      <c r="K121" s="134" t="s">
        <v>361</v>
      </c>
      <c r="L121" s="133">
        <v>40087</v>
      </c>
      <c r="M121" s="134" t="s">
        <v>362</v>
      </c>
      <c r="N121" s="13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36" t="s">
        <v>363</v>
      </c>
    </row>
    <row r="122" spans="1:15" hidden="1">
      <c r="A122" s="132" t="str">
        <f t="shared" si="16"/>
        <v>40088</v>
      </c>
      <c r="B122" s="133" t="str">
        <f t="shared" si="17"/>
        <v>4</v>
      </c>
      <c r="C122" s="134" t="str">
        <f t="shared" si="18"/>
        <v>nim0304</v>
      </c>
      <c r="D122" s="134" t="str">
        <f t="shared" si="19"/>
        <v>Home_box_nim_desert daze02 (2)</v>
      </c>
      <c r="E122" s="134" t="str">
        <f t="shared" si="12"/>
        <v/>
      </c>
      <c r="F122" s="134" t="str">
        <f t="shared" si="13"/>
        <v/>
      </c>
      <c r="G122" s="134" t="str">
        <f t="shared" si="14"/>
        <v/>
      </c>
      <c r="H122" s="134" t="str">
        <f t="shared" si="15"/>
        <v/>
      </c>
      <c r="I122" s="133">
        <v>3</v>
      </c>
      <c r="J122" s="134" t="s">
        <v>364</v>
      </c>
      <c r="K122" s="134" t="s">
        <v>365</v>
      </c>
      <c r="L122" s="133">
        <v>40088</v>
      </c>
      <c r="M122" s="134" t="s">
        <v>366</v>
      </c>
      <c r="N122" s="13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36" t="s">
        <v>367</v>
      </c>
    </row>
    <row r="123" spans="1:15" hidden="1">
      <c r="A123" s="132" t="str">
        <f t="shared" si="16"/>
        <v>40089</v>
      </c>
      <c r="B123" s="133" t="str">
        <f t="shared" si="17"/>
        <v>4</v>
      </c>
      <c r="C123" s="134" t="str">
        <f t="shared" si="18"/>
        <v>nim0305</v>
      </c>
      <c r="D123" s="134" t="str">
        <f t="shared" si="19"/>
        <v>Home_box_nim_desert daze01 (3)</v>
      </c>
      <c r="E123" s="134" t="str">
        <f t="shared" si="12"/>
        <v/>
      </c>
      <c r="F123" s="134" t="str">
        <f t="shared" si="13"/>
        <v/>
      </c>
      <c r="G123" s="134" t="str">
        <f t="shared" si="14"/>
        <v/>
      </c>
      <c r="H123" s="134" t="str">
        <f t="shared" si="15"/>
        <v/>
      </c>
      <c r="I123" s="133">
        <v>3</v>
      </c>
      <c r="J123" s="134" t="s">
        <v>368</v>
      </c>
      <c r="K123" s="134" t="s">
        <v>369</v>
      </c>
      <c r="L123" s="133">
        <v>40089</v>
      </c>
      <c r="M123" s="134" t="s">
        <v>370</v>
      </c>
      <c r="N123" s="13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36" t="s">
        <v>371</v>
      </c>
    </row>
    <row r="124" spans="1:15" hidden="1">
      <c r="A124" s="132" t="str">
        <f t="shared" si="16"/>
        <v>40090</v>
      </c>
      <c r="B124" s="133" t="str">
        <f t="shared" si="17"/>
        <v>4</v>
      </c>
      <c r="C124" s="134" t="str">
        <f t="shared" si="18"/>
        <v>nim0306</v>
      </c>
      <c r="D124" s="134" t="str">
        <f t="shared" si="19"/>
        <v>Home_box_nim_desert daze02 (3)</v>
      </c>
      <c r="E124" s="134" t="str">
        <f t="shared" si="12"/>
        <v/>
      </c>
      <c r="F124" s="134" t="str">
        <f t="shared" si="13"/>
        <v/>
      </c>
      <c r="G124" s="134" t="str">
        <f t="shared" si="14"/>
        <v/>
      </c>
      <c r="H124" s="134" t="str">
        <f t="shared" si="15"/>
        <v/>
      </c>
      <c r="I124" s="133">
        <v>3</v>
      </c>
      <c r="J124" s="134" t="s">
        <v>372</v>
      </c>
      <c r="K124" s="134" t="s">
        <v>373</v>
      </c>
      <c r="L124" s="133">
        <v>40090</v>
      </c>
      <c r="M124" s="134" t="s">
        <v>374</v>
      </c>
      <c r="N124" s="13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36" t="s">
        <v>375</v>
      </c>
    </row>
    <row r="125" spans="1:15" hidden="1">
      <c r="A125" s="132" t="str">
        <f t="shared" si="16"/>
        <v>40091</v>
      </c>
      <c r="B125" s="133" t="str">
        <f t="shared" si="17"/>
        <v>4</v>
      </c>
      <c r="C125" s="134" t="str">
        <f t="shared" si="18"/>
        <v>nim0307</v>
      </c>
      <c r="D125" s="134" t="str">
        <f t="shared" si="19"/>
        <v>Home_box_nim_desert daze01 (4)</v>
      </c>
      <c r="E125" s="134" t="str">
        <f t="shared" si="12"/>
        <v/>
      </c>
      <c r="F125" s="134" t="str">
        <f t="shared" si="13"/>
        <v/>
      </c>
      <c r="G125" s="134" t="str">
        <f t="shared" si="14"/>
        <v/>
      </c>
      <c r="H125" s="134" t="str">
        <f t="shared" si="15"/>
        <v/>
      </c>
      <c r="I125" s="133">
        <v>3</v>
      </c>
      <c r="J125" s="134" t="s">
        <v>376</v>
      </c>
      <c r="K125" s="134" t="s">
        <v>377</v>
      </c>
      <c r="L125" s="133">
        <v>40091</v>
      </c>
      <c r="M125" s="134" t="s">
        <v>378</v>
      </c>
      <c r="N125" s="13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36" t="s">
        <v>379</v>
      </c>
    </row>
    <row r="126" spans="1:15" hidden="1">
      <c r="A126" s="132" t="str">
        <f t="shared" si="16"/>
        <v>40092</v>
      </c>
      <c r="B126" s="133" t="str">
        <f t="shared" si="17"/>
        <v>4</v>
      </c>
      <c r="C126" s="134" t="str">
        <f t="shared" si="18"/>
        <v>nim0308</v>
      </c>
      <c r="D126" s="134" t="str">
        <f t="shared" si="19"/>
        <v>Home_box_nim_desert daze02 (4)</v>
      </c>
      <c r="E126" s="134" t="str">
        <f t="shared" si="12"/>
        <v/>
      </c>
      <c r="F126" s="134" t="str">
        <f t="shared" si="13"/>
        <v/>
      </c>
      <c r="G126" s="134" t="str">
        <f t="shared" si="14"/>
        <v/>
      </c>
      <c r="H126" s="134" t="str">
        <f t="shared" si="15"/>
        <v/>
      </c>
      <c r="I126" s="133">
        <v>3</v>
      </c>
      <c r="J126" s="134" t="s">
        <v>380</v>
      </c>
      <c r="K126" s="134" t="s">
        <v>381</v>
      </c>
      <c r="L126" s="133">
        <v>40092</v>
      </c>
      <c r="M126" s="134" t="s">
        <v>382</v>
      </c>
      <c r="N126" s="13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36" t="s">
        <v>383</v>
      </c>
    </row>
    <row r="127" spans="1:15" hidden="1">
      <c r="A127" s="132" t="str">
        <f t="shared" si="16"/>
        <v>40093</v>
      </c>
      <c r="B127" s="133" t="str">
        <f t="shared" si="17"/>
        <v>4</v>
      </c>
      <c r="C127" s="134" t="str">
        <f t="shared" si="18"/>
        <v>nim0309</v>
      </c>
      <c r="D127" s="134" t="str">
        <f t="shared" si="19"/>
        <v>Home_box_nim_desert daze01 (5)</v>
      </c>
      <c r="E127" s="134" t="str">
        <f t="shared" si="12"/>
        <v/>
      </c>
      <c r="F127" s="134" t="str">
        <f t="shared" si="13"/>
        <v/>
      </c>
      <c r="G127" s="134" t="str">
        <f t="shared" si="14"/>
        <v/>
      </c>
      <c r="H127" s="134" t="str">
        <f t="shared" si="15"/>
        <v/>
      </c>
      <c r="I127" s="133">
        <v>3</v>
      </c>
      <c r="J127" s="134" t="s">
        <v>384</v>
      </c>
      <c r="K127" s="134" t="s">
        <v>385</v>
      </c>
      <c r="L127" s="133">
        <v>40093</v>
      </c>
      <c r="M127" s="134" t="s">
        <v>386</v>
      </c>
      <c r="N127" s="13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36" t="s">
        <v>387</v>
      </c>
    </row>
    <row r="128" spans="1:15" hidden="1">
      <c r="A128" s="132" t="str">
        <f t="shared" si="16"/>
        <v>40094</v>
      </c>
      <c r="B128" s="133" t="str">
        <f t="shared" si="17"/>
        <v>4</v>
      </c>
      <c r="C128" s="134" t="str">
        <f t="shared" si="18"/>
        <v>nim0310</v>
      </c>
      <c r="D128" s="134" t="str">
        <f t="shared" si="19"/>
        <v>Home_box_nim_desert daze02 (5)</v>
      </c>
      <c r="E128" s="134" t="str">
        <f t="shared" si="12"/>
        <v/>
      </c>
      <c r="F128" s="134" t="str">
        <f t="shared" si="13"/>
        <v/>
      </c>
      <c r="G128" s="134" t="str">
        <f t="shared" si="14"/>
        <v/>
      </c>
      <c r="H128" s="134" t="str">
        <f t="shared" si="15"/>
        <v/>
      </c>
      <c r="I128" s="133">
        <v>3</v>
      </c>
      <c r="J128" s="134" t="s">
        <v>388</v>
      </c>
      <c r="K128" s="134" t="s">
        <v>389</v>
      </c>
      <c r="L128" s="133">
        <v>40094</v>
      </c>
      <c r="M128" s="134" t="s">
        <v>390</v>
      </c>
      <c r="N128" s="13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36" t="s">
        <v>391</v>
      </c>
    </row>
    <row r="129" spans="1:15" hidden="1">
      <c r="A129" s="132" t="str">
        <f t="shared" si="16"/>
        <v>40095</v>
      </c>
      <c r="B129" s="133" t="str">
        <f t="shared" si="17"/>
        <v>4</v>
      </c>
      <c r="C129" s="134" t="str">
        <f t="shared" si="18"/>
        <v>nim0311</v>
      </c>
      <c r="D129" s="134" t="str">
        <f t="shared" si="19"/>
        <v>Home_box_nim_desert daze01 (6)</v>
      </c>
      <c r="E129" s="134" t="str">
        <f t="shared" si="12"/>
        <v/>
      </c>
      <c r="F129" s="134" t="str">
        <f t="shared" si="13"/>
        <v/>
      </c>
      <c r="G129" s="134" t="str">
        <f t="shared" si="14"/>
        <v/>
      </c>
      <c r="H129" s="134" t="str">
        <f t="shared" si="15"/>
        <v/>
      </c>
      <c r="I129" s="133">
        <v>3</v>
      </c>
      <c r="J129" s="134" t="s">
        <v>392</v>
      </c>
      <c r="K129" s="134" t="s">
        <v>393</v>
      </c>
      <c r="L129" s="133">
        <v>40095</v>
      </c>
      <c r="M129" s="134" t="s">
        <v>394</v>
      </c>
      <c r="N129" s="13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36" t="s">
        <v>395</v>
      </c>
    </row>
    <row r="130" spans="1:15" hidden="1">
      <c r="A130" s="132" t="str">
        <f t="shared" si="16"/>
        <v>40096</v>
      </c>
      <c r="B130" s="133" t="str">
        <f t="shared" si="17"/>
        <v>4</v>
      </c>
      <c r="C130" s="134" t="str">
        <f t="shared" si="18"/>
        <v>nim0312</v>
      </c>
      <c r="D130" s="134" t="str">
        <f t="shared" si="19"/>
        <v>Home_box_nim_desert daze02 (6)</v>
      </c>
      <c r="E130" s="134" t="str">
        <f t="shared" si="12"/>
        <v/>
      </c>
      <c r="F130" s="134" t="str">
        <f t="shared" si="13"/>
        <v/>
      </c>
      <c r="G130" s="134" t="str">
        <f t="shared" si="14"/>
        <v/>
      </c>
      <c r="H130" s="134" t="str">
        <f t="shared" si="15"/>
        <v/>
      </c>
      <c r="I130" s="133">
        <v>3</v>
      </c>
      <c r="J130" s="134" t="s">
        <v>396</v>
      </c>
      <c r="K130" s="134" t="s">
        <v>397</v>
      </c>
      <c r="L130" s="133">
        <v>40096</v>
      </c>
      <c r="M130" s="134" t="s">
        <v>398</v>
      </c>
      <c r="N130" s="13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36" t="s">
        <v>399</v>
      </c>
    </row>
    <row r="131" spans="1:15" hidden="1">
      <c r="A131" s="132" t="str">
        <f t="shared" si="16"/>
        <v>40097</v>
      </c>
      <c r="B131" s="133" t="str">
        <f t="shared" si="17"/>
        <v>4</v>
      </c>
      <c r="C131" s="134" t="str">
        <f t="shared" si="18"/>
        <v>nim0313</v>
      </c>
      <c r="D131" s="134" t="str">
        <f t="shared" si="19"/>
        <v>Home_box_nim_desert daze01 (7)</v>
      </c>
      <c r="E131" s="134" t="str">
        <f t="shared" si="12"/>
        <v/>
      </c>
      <c r="F131" s="134" t="str">
        <f t="shared" si="13"/>
        <v/>
      </c>
      <c r="G131" s="134" t="str">
        <f t="shared" si="14"/>
        <v/>
      </c>
      <c r="H131" s="134" t="str">
        <f t="shared" si="15"/>
        <v/>
      </c>
      <c r="I131" s="133">
        <v>3</v>
      </c>
      <c r="J131" s="134" t="s">
        <v>400</v>
      </c>
      <c r="K131" s="134" t="s">
        <v>401</v>
      </c>
      <c r="L131" s="133">
        <v>40097</v>
      </c>
      <c r="M131" s="134" t="s">
        <v>402</v>
      </c>
      <c r="N131" s="13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36" t="s">
        <v>403</v>
      </c>
    </row>
    <row r="132" spans="1:15" hidden="1">
      <c r="A132" s="132" t="str">
        <f t="shared" si="16"/>
        <v>40098</v>
      </c>
      <c r="B132" s="133" t="str">
        <f t="shared" si="17"/>
        <v>4</v>
      </c>
      <c r="C132" s="134" t="str">
        <f t="shared" si="18"/>
        <v>nim0314</v>
      </c>
      <c r="D132" s="134" t="str">
        <f t="shared" si="19"/>
        <v>Home_box_nim_desert daze02 (7)</v>
      </c>
      <c r="E132" s="134" t="str">
        <f t="shared" si="12"/>
        <v/>
      </c>
      <c r="F132" s="134" t="str">
        <f t="shared" si="13"/>
        <v/>
      </c>
      <c r="G132" s="134" t="str">
        <f t="shared" si="14"/>
        <v/>
      </c>
      <c r="H132" s="134" t="str">
        <f t="shared" si="15"/>
        <v/>
      </c>
      <c r="I132" s="133">
        <v>3</v>
      </c>
      <c r="J132" s="134" t="s">
        <v>404</v>
      </c>
      <c r="K132" s="134" t="s">
        <v>405</v>
      </c>
      <c r="L132" s="133">
        <v>40098</v>
      </c>
      <c r="M132" s="134" t="s">
        <v>406</v>
      </c>
      <c r="N132" s="13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36" t="s">
        <v>407</v>
      </c>
    </row>
    <row r="133" spans="1:15" hidden="1">
      <c r="A133" s="132" t="str">
        <f t="shared" si="16"/>
        <v>40099</v>
      </c>
      <c r="B133" s="133" t="str">
        <f t="shared" si="17"/>
        <v>4</v>
      </c>
      <c r="C133" s="134" t="str">
        <f t="shared" si="18"/>
        <v>nim0315</v>
      </c>
      <c r="D133" s="134" t="str">
        <f t="shared" si="19"/>
        <v>Home_box_nim_desert daze01 (8)</v>
      </c>
      <c r="E133" s="134" t="str">
        <f t="shared" si="12"/>
        <v/>
      </c>
      <c r="F133" s="134" t="str">
        <f t="shared" si="13"/>
        <v/>
      </c>
      <c r="G133" s="134" t="str">
        <f t="shared" si="14"/>
        <v/>
      </c>
      <c r="H133" s="134" t="str">
        <f t="shared" si="15"/>
        <v/>
      </c>
      <c r="I133" s="133">
        <v>3</v>
      </c>
      <c r="J133" s="134" t="s">
        <v>408</v>
      </c>
      <c r="K133" s="134" t="s">
        <v>409</v>
      </c>
      <c r="L133" s="133">
        <v>40099</v>
      </c>
      <c r="M133" s="134" t="s">
        <v>410</v>
      </c>
      <c r="N133" s="13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36" t="s">
        <v>411</v>
      </c>
    </row>
    <row r="134" spans="1:15" hidden="1">
      <c r="A134" s="132" t="str">
        <f t="shared" si="16"/>
        <v>40100</v>
      </c>
      <c r="B134" s="133" t="str">
        <f t="shared" si="17"/>
        <v>4</v>
      </c>
      <c r="C134" s="134" t="str">
        <f t="shared" si="18"/>
        <v>nim0316</v>
      </c>
      <c r="D134" s="134" t="str">
        <f t="shared" si="19"/>
        <v>Home_box_nim_desert daze02 (8)</v>
      </c>
      <c r="E134" s="134" t="str">
        <f t="shared" si="12"/>
        <v/>
      </c>
      <c r="F134" s="134" t="str">
        <f t="shared" si="13"/>
        <v/>
      </c>
      <c r="G134" s="134" t="str">
        <f t="shared" si="14"/>
        <v/>
      </c>
      <c r="H134" s="134" t="str">
        <f t="shared" si="15"/>
        <v/>
      </c>
      <c r="I134" s="133">
        <v>3</v>
      </c>
      <c r="J134" s="134" t="s">
        <v>412</v>
      </c>
      <c r="K134" s="134" t="s">
        <v>413</v>
      </c>
      <c r="L134" s="133">
        <v>40100</v>
      </c>
      <c r="M134" s="134" t="s">
        <v>414</v>
      </c>
      <c r="N134" s="13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36" t="s">
        <v>415</v>
      </c>
    </row>
    <row r="135" spans="1:15" hidden="1">
      <c r="A135" s="132" t="str">
        <f t="shared" si="16"/>
        <v>40101</v>
      </c>
      <c r="B135" s="133" t="str">
        <f t="shared" si="17"/>
        <v>4</v>
      </c>
      <c r="C135" s="134" t="str">
        <f t="shared" si="18"/>
        <v>nim0317</v>
      </c>
      <c r="D135" s="134" t="str">
        <f t="shared" si="19"/>
        <v>Home_box_nim_desert daze01 (9)</v>
      </c>
      <c r="E135" s="134" t="str">
        <f t="shared" si="12"/>
        <v/>
      </c>
      <c r="F135" s="134" t="str">
        <f t="shared" si="13"/>
        <v/>
      </c>
      <c r="G135" s="134" t="str">
        <f t="shared" si="14"/>
        <v/>
      </c>
      <c r="H135" s="134" t="str">
        <f t="shared" si="15"/>
        <v/>
      </c>
      <c r="I135" s="133">
        <v>3</v>
      </c>
      <c r="J135" s="134" t="s">
        <v>416</v>
      </c>
      <c r="K135" s="134" t="s">
        <v>417</v>
      </c>
      <c r="L135" s="133">
        <v>40101</v>
      </c>
      <c r="M135" s="134" t="s">
        <v>418</v>
      </c>
      <c r="N135" s="13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36" t="s">
        <v>419</v>
      </c>
    </row>
    <row r="136" spans="1:15" hidden="1">
      <c r="A136" s="132" t="str">
        <f t="shared" si="16"/>
        <v>40102</v>
      </c>
      <c r="B136" s="133" t="str">
        <f t="shared" si="17"/>
        <v>4</v>
      </c>
      <c r="C136" s="134" t="str">
        <f t="shared" si="18"/>
        <v>nim0318</v>
      </c>
      <c r="D136" s="134" t="str">
        <f t="shared" si="19"/>
        <v>Home_box_nim_desert daze02 (9)</v>
      </c>
      <c r="E136" s="134" t="str">
        <f t="shared" si="12"/>
        <v/>
      </c>
      <c r="F136" s="134" t="str">
        <f t="shared" si="13"/>
        <v/>
      </c>
      <c r="G136" s="134" t="str">
        <f t="shared" si="14"/>
        <v/>
      </c>
      <c r="H136" s="134" t="str">
        <f t="shared" si="15"/>
        <v/>
      </c>
      <c r="I136" s="133">
        <v>3</v>
      </c>
      <c r="J136" s="134" t="s">
        <v>420</v>
      </c>
      <c r="K136" s="134" t="s">
        <v>421</v>
      </c>
      <c r="L136" s="133">
        <v>40102</v>
      </c>
      <c r="M136" s="134" t="s">
        <v>422</v>
      </c>
      <c r="N136" s="13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36" t="s">
        <v>423</v>
      </c>
    </row>
    <row r="137" spans="1:15" hidden="1">
      <c r="A137" s="132" t="str">
        <f t="shared" si="16"/>
        <v>40103</v>
      </c>
      <c r="B137" s="133" t="str">
        <f t="shared" si="17"/>
        <v>4</v>
      </c>
      <c r="C137" s="134" t="str">
        <f t="shared" si="18"/>
        <v>nim0319</v>
      </c>
      <c r="D137" s="134" t="str">
        <f t="shared" si="19"/>
        <v>Home_box_nim_desert daze01 (10)</v>
      </c>
      <c r="E137" s="134" t="str">
        <f t="shared" si="12"/>
        <v/>
      </c>
      <c r="F137" s="134" t="str">
        <f t="shared" si="13"/>
        <v/>
      </c>
      <c r="G137" s="134" t="str">
        <f t="shared" si="14"/>
        <v/>
      </c>
      <c r="H137" s="134" t="str">
        <f t="shared" si="15"/>
        <v/>
      </c>
      <c r="I137" s="133">
        <v>3</v>
      </c>
      <c r="J137" s="134" t="s">
        <v>424</v>
      </c>
      <c r="K137" s="134" t="s">
        <v>425</v>
      </c>
      <c r="L137" s="133">
        <v>40103</v>
      </c>
      <c r="M137" s="134" t="s">
        <v>426</v>
      </c>
      <c r="N137" s="13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36" t="s">
        <v>427</v>
      </c>
    </row>
    <row r="138" spans="1:15" hidden="1">
      <c r="A138" s="132" t="str">
        <f t="shared" si="16"/>
        <v>40104</v>
      </c>
      <c r="B138" s="133" t="str">
        <f t="shared" si="17"/>
        <v>4</v>
      </c>
      <c r="C138" s="134" t="str">
        <f t="shared" si="18"/>
        <v>nim0320</v>
      </c>
      <c r="D138" s="134" t="str">
        <f t="shared" si="19"/>
        <v>Home_box_nim_desert daze02 (10)</v>
      </c>
      <c r="E138" s="134" t="str">
        <f t="shared" si="12"/>
        <v/>
      </c>
      <c r="F138" s="134" t="str">
        <f t="shared" si="13"/>
        <v/>
      </c>
      <c r="G138" s="134" t="str">
        <f t="shared" si="14"/>
        <v/>
      </c>
      <c r="H138" s="134" t="str">
        <f t="shared" si="15"/>
        <v/>
      </c>
      <c r="I138" s="133">
        <v>3</v>
      </c>
      <c r="J138" s="134" t="s">
        <v>428</v>
      </c>
      <c r="K138" s="134" t="s">
        <v>429</v>
      </c>
      <c r="L138" s="133">
        <v>40104</v>
      </c>
      <c r="M138" s="134" t="s">
        <v>430</v>
      </c>
      <c r="N138" s="13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36" t="s">
        <v>431</v>
      </c>
    </row>
    <row r="139" spans="1:15" hidden="1">
      <c r="A139" s="132" t="str">
        <f t="shared" si="16"/>
        <v>40105</v>
      </c>
      <c r="B139" s="133" t="str">
        <f t="shared" si="17"/>
        <v>4</v>
      </c>
      <c r="C139" s="134" t="str">
        <f t="shared" si="18"/>
        <v>nim0321</v>
      </c>
      <c r="D139" s="134" t="str">
        <f t="shared" si="19"/>
        <v>Home_box_nim_desert daze01 (11)</v>
      </c>
      <c r="E139" s="134" t="str">
        <f t="shared" si="12"/>
        <v/>
      </c>
      <c r="F139" s="134" t="str">
        <f t="shared" si="13"/>
        <v/>
      </c>
      <c r="G139" s="134" t="str">
        <f t="shared" si="14"/>
        <v/>
      </c>
      <c r="H139" s="134" t="str">
        <f t="shared" si="15"/>
        <v/>
      </c>
      <c r="I139" s="133">
        <v>3</v>
      </c>
      <c r="J139" s="134" t="s">
        <v>432</v>
      </c>
      <c r="K139" s="134" t="s">
        <v>433</v>
      </c>
      <c r="L139" s="133">
        <v>40105</v>
      </c>
      <c r="M139" s="134" t="s">
        <v>434</v>
      </c>
      <c r="N139" s="13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36" t="s">
        <v>435</v>
      </c>
    </row>
    <row r="140" spans="1:15" hidden="1">
      <c r="A140" s="132" t="str">
        <f t="shared" si="16"/>
        <v>40106</v>
      </c>
      <c r="B140" s="133" t="str">
        <f t="shared" si="17"/>
        <v>4</v>
      </c>
      <c r="C140" s="134" t="str">
        <f t="shared" si="18"/>
        <v>nim0322</v>
      </c>
      <c r="D140" s="134" t="str">
        <f t="shared" si="19"/>
        <v>Home_box_nim_desert daze02 (11)</v>
      </c>
      <c r="E140" s="134" t="str">
        <f t="shared" si="12"/>
        <v/>
      </c>
      <c r="F140" s="134" t="str">
        <f t="shared" si="13"/>
        <v/>
      </c>
      <c r="G140" s="134" t="str">
        <f t="shared" si="14"/>
        <v/>
      </c>
      <c r="H140" s="134" t="str">
        <f t="shared" si="15"/>
        <v/>
      </c>
      <c r="I140" s="133">
        <v>3</v>
      </c>
      <c r="J140" s="134" t="s">
        <v>436</v>
      </c>
      <c r="K140" s="134" t="s">
        <v>437</v>
      </c>
      <c r="L140" s="133">
        <v>40106</v>
      </c>
      <c r="M140" s="134" t="s">
        <v>438</v>
      </c>
      <c r="N140" s="13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36" t="s">
        <v>439</v>
      </c>
    </row>
    <row r="141" spans="1:15" hidden="1">
      <c r="A141" s="132" t="str">
        <f t="shared" si="16"/>
        <v>40107</v>
      </c>
      <c r="B141" s="133" t="str">
        <f t="shared" si="17"/>
        <v>4</v>
      </c>
      <c r="C141" s="134" t="str">
        <f t="shared" si="18"/>
        <v>nim0323</v>
      </c>
      <c r="D141" s="134" t="str">
        <f t="shared" si="19"/>
        <v>Home_box_nim_desert daze01 (12)</v>
      </c>
      <c r="E141" s="134" t="str">
        <f t="shared" si="12"/>
        <v/>
      </c>
      <c r="F141" s="134" t="str">
        <f t="shared" si="13"/>
        <v/>
      </c>
      <c r="G141" s="134" t="str">
        <f t="shared" si="14"/>
        <v/>
      </c>
      <c r="H141" s="134" t="str">
        <f t="shared" si="15"/>
        <v/>
      </c>
      <c r="I141" s="133">
        <v>3</v>
      </c>
      <c r="J141" s="134" t="s">
        <v>440</v>
      </c>
      <c r="K141" s="134" t="s">
        <v>441</v>
      </c>
      <c r="L141" s="133">
        <v>40107</v>
      </c>
      <c r="M141" s="134" t="s">
        <v>442</v>
      </c>
      <c r="N141" s="13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36" t="s">
        <v>443</v>
      </c>
    </row>
    <row r="142" spans="1:15" hidden="1">
      <c r="A142" s="132" t="str">
        <f t="shared" si="16"/>
        <v>40108</v>
      </c>
      <c r="B142" s="133" t="str">
        <f t="shared" si="17"/>
        <v>4</v>
      </c>
      <c r="C142" s="134" t="str">
        <f t="shared" si="18"/>
        <v>nim0324</v>
      </c>
      <c r="D142" s="134" t="str">
        <f t="shared" si="19"/>
        <v>Home_box_nim_desert daze02 (12)</v>
      </c>
      <c r="E142" s="134" t="str">
        <f t="shared" si="12"/>
        <v/>
      </c>
      <c r="F142" s="134" t="str">
        <f t="shared" si="13"/>
        <v/>
      </c>
      <c r="G142" s="134" t="str">
        <f t="shared" si="14"/>
        <v/>
      </c>
      <c r="H142" s="134" t="str">
        <f t="shared" si="15"/>
        <v/>
      </c>
      <c r="I142" s="133">
        <v>3</v>
      </c>
      <c r="J142" s="134" t="s">
        <v>444</v>
      </c>
      <c r="K142" s="134" t="s">
        <v>445</v>
      </c>
      <c r="L142" s="133">
        <v>40108</v>
      </c>
      <c r="M142" s="134" t="s">
        <v>446</v>
      </c>
      <c r="N142" s="13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36" t="s">
        <v>447</v>
      </c>
    </row>
    <row r="143" spans="1:15" hidden="1">
      <c r="A143" s="132" t="str">
        <f t="shared" si="16"/>
        <v>40109</v>
      </c>
      <c r="B143" s="133" t="str">
        <f t="shared" si="17"/>
        <v>4</v>
      </c>
      <c r="C143" s="134" t="str">
        <f t="shared" si="18"/>
        <v>nim0325</v>
      </c>
      <c r="D143" s="134" t="str">
        <f t="shared" si="19"/>
        <v>Home_box_nim_desert daze01 (13)</v>
      </c>
      <c r="E143" s="134" t="str">
        <f t="shared" si="12"/>
        <v/>
      </c>
      <c r="F143" s="134" t="str">
        <f t="shared" si="13"/>
        <v/>
      </c>
      <c r="G143" s="134" t="str">
        <f t="shared" si="14"/>
        <v/>
      </c>
      <c r="H143" s="134" t="str">
        <f t="shared" si="15"/>
        <v/>
      </c>
      <c r="I143" s="133">
        <v>3</v>
      </c>
      <c r="J143" s="134" t="s">
        <v>448</v>
      </c>
      <c r="K143" s="134" t="s">
        <v>449</v>
      </c>
      <c r="L143" s="133">
        <v>40109</v>
      </c>
      <c r="M143" s="134" t="s">
        <v>450</v>
      </c>
      <c r="N143" s="13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36" t="s">
        <v>451</v>
      </c>
    </row>
    <row r="144" spans="1:15" hidden="1">
      <c r="A144" s="132" t="str">
        <f t="shared" si="16"/>
        <v>40110</v>
      </c>
      <c r="B144" s="133" t="str">
        <f t="shared" si="17"/>
        <v>4</v>
      </c>
      <c r="C144" s="134" t="str">
        <f t="shared" si="18"/>
        <v>nim0326</v>
      </c>
      <c r="D144" s="134" t="str">
        <f t="shared" si="19"/>
        <v>Home_box_nim_desert daze02 (13)</v>
      </c>
      <c r="E144" s="134" t="str">
        <f t="shared" si="12"/>
        <v/>
      </c>
      <c r="F144" s="134" t="str">
        <f t="shared" si="13"/>
        <v/>
      </c>
      <c r="G144" s="134" t="str">
        <f t="shared" si="14"/>
        <v/>
      </c>
      <c r="H144" s="134" t="str">
        <f t="shared" si="15"/>
        <v/>
      </c>
      <c r="I144" s="133">
        <v>3</v>
      </c>
      <c r="J144" s="134" t="s">
        <v>452</v>
      </c>
      <c r="K144" s="134" t="s">
        <v>453</v>
      </c>
      <c r="L144" s="133">
        <v>40110</v>
      </c>
      <c r="M144" s="134" t="s">
        <v>454</v>
      </c>
      <c r="N144" s="13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36" t="s">
        <v>455</v>
      </c>
    </row>
    <row r="145" spans="1:15" hidden="1">
      <c r="A145" s="132" t="str">
        <f t="shared" si="16"/>
        <v>40111</v>
      </c>
      <c r="B145" s="133" t="str">
        <f t="shared" si="17"/>
        <v>4</v>
      </c>
      <c r="C145" s="134" t="str">
        <f t="shared" si="18"/>
        <v>nim0327</v>
      </c>
      <c r="D145" s="134" t="str">
        <f t="shared" si="19"/>
        <v>Home_box_nim_desert daze01 (14)</v>
      </c>
      <c r="E145" s="134" t="str">
        <f t="shared" si="12"/>
        <v/>
      </c>
      <c r="F145" s="134" t="str">
        <f t="shared" si="13"/>
        <v/>
      </c>
      <c r="G145" s="134" t="str">
        <f t="shared" si="14"/>
        <v/>
      </c>
      <c r="H145" s="134" t="str">
        <f t="shared" si="15"/>
        <v/>
      </c>
      <c r="I145" s="133">
        <v>3</v>
      </c>
      <c r="J145" s="134" t="s">
        <v>456</v>
      </c>
      <c r="K145" s="134" t="s">
        <v>457</v>
      </c>
      <c r="L145" s="133">
        <v>40111</v>
      </c>
      <c r="M145" s="134" t="s">
        <v>458</v>
      </c>
      <c r="N145" s="13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36" t="s">
        <v>459</v>
      </c>
    </row>
    <row r="146" spans="1:15" hidden="1">
      <c r="A146" s="132" t="str">
        <f t="shared" si="16"/>
        <v>40112</v>
      </c>
      <c r="B146" s="133" t="str">
        <f t="shared" si="17"/>
        <v>4</v>
      </c>
      <c r="C146" s="134" t="str">
        <f t="shared" si="18"/>
        <v>nim0328</v>
      </c>
      <c r="D146" s="134" t="str">
        <f t="shared" si="19"/>
        <v>Home_box_nim_desert daze02 (14)</v>
      </c>
      <c r="E146" s="134" t="str">
        <f t="shared" si="12"/>
        <v/>
      </c>
      <c r="F146" s="134" t="str">
        <f t="shared" si="13"/>
        <v/>
      </c>
      <c r="G146" s="134" t="str">
        <f t="shared" si="14"/>
        <v/>
      </c>
      <c r="H146" s="134" t="str">
        <f t="shared" si="15"/>
        <v/>
      </c>
      <c r="I146" s="133">
        <v>3</v>
      </c>
      <c r="J146" s="134" t="s">
        <v>460</v>
      </c>
      <c r="K146" s="134" t="s">
        <v>461</v>
      </c>
      <c r="L146" s="133">
        <v>40112</v>
      </c>
      <c r="M146" s="134" t="s">
        <v>462</v>
      </c>
      <c r="N146" s="13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36" t="s">
        <v>463</v>
      </c>
    </row>
    <row r="147" spans="1:15" hidden="1">
      <c r="A147" s="132" t="str">
        <f t="shared" si="16"/>
        <v>40113</v>
      </c>
      <c r="B147" s="133" t="str">
        <f t="shared" si="17"/>
        <v>4</v>
      </c>
      <c r="C147" s="134" t="str">
        <f t="shared" si="18"/>
        <v>nim0329</v>
      </c>
      <c r="D147" s="134" t="str">
        <f t="shared" si="19"/>
        <v>Home_box_nim_desert daze01 (15)</v>
      </c>
      <c r="E147" s="134" t="str">
        <f t="shared" si="12"/>
        <v/>
      </c>
      <c r="F147" s="134" t="str">
        <f t="shared" si="13"/>
        <v/>
      </c>
      <c r="G147" s="134" t="str">
        <f t="shared" si="14"/>
        <v/>
      </c>
      <c r="H147" s="134" t="str">
        <f t="shared" si="15"/>
        <v/>
      </c>
      <c r="I147" s="133">
        <v>3</v>
      </c>
      <c r="J147" s="134" t="s">
        <v>464</v>
      </c>
      <c r="K147" s="134" t="s">
        <v>465</v>
      </c>
      <c r="L147" s="133">
        <v>40113</v>
      </c>
      <c r="M147" s="134" t="s">
        <v>466</v>
      </c>
      <c r="N147" s="13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36" t="s">
        <v>467</v>
      </c>
    </row>
    <row r="148" spans="1:15" hidden="1">
      <c r="A148" s="132" t="str">
        <f t="shared" si="16"/>
        <v>40114</v>
      </c>
      <c r="B148" s="133" t="str">
        <f t="shared" si="17"/>
        <v>4</v>
      </c>
      <c r="C148" s="134" t="str">
        <f t="shared" si="18"/>
        <v>nim0330</v>
      </c>
      <c r="D148" s="134" t="str">
        <f t="shared" si="19"/>
        <v>Home_box_nim_desert daze02 (15)</v>
      </c>
      <c r="E148" s="134" t="str">
        <f t="shared" si="12"/>
        <v/>
      </c>
      <c r="F148" s="134" t="str">
        <f t="shared" si="13"/>
        <v/>
      </c>
      <c r="G148" s="134" t="str">
        <f t="shared" si="14"/>
        <v/>
      </c>
      <c r="H148" s="134" t="str">
        <f t="shared" si="15"/>
        <v/>
      </c>
      <c r="I148" s="133">
        <v>3</v>
      </c>
      <c r="J148" s="134" t="s">
        <v>468</v>
      </c>
      <c r="K148" s="134" t="s">
        <v>469</v>
      </c>
      <c r="L148" s="133">
        <v>40114</v>
      </c>
      <c r="M148" s="134" t="s">
        <v>470</v>
      </c>
      <c r="N148" s="13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36" t="s">
        <v>471</v>
      </c>
    </row>
    <row r="149" spans="1:15" hidden="1">
      <c r="A149" s="132" t="str">
        <f t="shared" si="16"/>
        <v>40115</v>
      </c>
      <c r="B149" s="133" t="str">
        <f t="shared" si="17"/>
        <v>4</v>
      </c>
      <c r="C149" s="134" t="str">
        <f t="shared" si="18"/>
        <v>nim0331</v>
      </c>
      <c r="D149" s="134" t="str">
        <f t="shared" si="19"/>
        <v>Home_box_nim_desert daze01 (16)</v>
      </c>
      <c r="E149" s="134" t="str">
        <f t="shared" si="12"/>
        <v/>
      </c>
      <c r="F149" s="134" t="str">
        <f t="shared" si="13"/>
        <v/>
      </c>
      <c r="G149" s="134" t="str">
        <f t="shared" si="14"/>
        <v/>
      </c>
      <c r="H149" s="134" t="str">
        <f t="shared" si="15"/>
        <v/>
      </c>
      <c r="I149" s="133">
        <v>3</v>
      </c>
      <c r="J149" s="134" t="s">
        <v>472</v>
      </c>
      <c r="K149" s="134" t="s">
        <v>473</v>
      </c>
      <c r="L149" s="133">
        <v>40115</v>
      </c>
      <c r="M149" s="134" t="s">
        <v>474</v>
      </c>
      <c r="N149" s="13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36" t="s">
        <v>475</v>
      </c>
    </row>
    <row r="150" spans="1:15" hidden="1">
      <c r="A150" s="132" t="str">
        <f t="shared" si="16"/>
        <v>40116</v>
      </c>
      <c r="B150" s="133" t="str">
        <f t="shared" si="17"/>
        <v>4</v>
      </c>
      <c r="C150" s="134" t="str">
        <f t="shared" si="18"/>
        <v>nim0332</v>
      </c>
      <c r="D150" s="134" t="str">
        <f t="shared" si="19"/>
        <v>Home_box_nim_desert daze02 (16)</v>
      </c>
      <c r="E150" s="134" t="str">
        <f t="shared" si="12"/>
        <v/>
      </c>
      <c r="F150" s="134" t="str">
        <f t="shared" si="13"/>
        <v/>
      </c>
      <c r="G150" s="134" t="str">
        <f t="shared" si="14"/>
        <v/>
      </c>
      <c r="H150" s="134" t="str">
        <f t="shared" si="15"/>
        <v/>
      </c>
      <c r="I150" s="133">
        <v>3</v>
      </c>
      <c r="J150" s="134" t="s">
        <v>476</v>
      </c>
      <c r="K150" s="134" t="s">
        <v>477</v>
      </c>
      <c r="L150" s="133">
        <v>40116</v>
      </c>
      <c r="M150" s="134" t="s">
        <v>478</v>
      </c>
      <c r="N150" s="13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36" t="s">
        <v>479</v>
      </c>
    </row>
    <row r="151" spans="1:15" hidden="1">
      <c r="A151" s="132" t="str">
        <f t="shared" si="16"/>
        <v>40117</v>
      </c>
      <c r="B151" s="133" t="str">
        <f t="shared" si="17"/>
        <v>4</v>
      </c>
      <c r="C151" s="134" t="str">
        <f t="shared" si="18"/>
        <v>nim0333</v>
      </c>
      <c r="D151" s="134" t="str">
        <f t="shared" si="19"/>
        <v>Home_box_nim_desert daze01 (17)</v>
      </c>
      <c r="E151" s="134" t="str">
        <f t="shared" si="12"/>
        <v/>
      </c>
      <c r="F151" s="134" t="str">
        <f t="shared" si="13"/>
        <v/>
      </c>
      <c r="G151" s="134" t="str">
        <f t="shared" si="14"/>
        <v/>
      </c>
      <c r="H151" s="134" t="str">
        <f t="shared" si="15"/>
        <v/>
      </c>
      <c r="I151" s="133">
        <v>3</v>
      </c>
      <c r="J151" s="134" t="s">
        <v>480</v>
      </c>
      <c r="K151" s="134" t="s">
        <v>481</v>
      </c>
      <c r="L151" s="133">
        <v>40117</v>
      </c>
      <c r="M151" s="134" t="s">
        <v>482</v>
      </c>
      <c r="N151" s="13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36" t="s">
        <v>483</v>
      </c>
    </row>
    <row r="152" spans="1:15" hidden="1">
      <c r="A152" s="132" t="str">
        <f t="shared" si="16"/>
        <v>40118</v>
      </c>
      <c r="B152" s="133" t="str">
        <f t="shared" si="17"/>
        <v>4</v>
      </c>
      <c r="C152" s="134" t="str">
        <f t="shared" si="18"/>
        <v>nim0334</v>
      </c>
      <c r="D152" s="134" t="str">
        <f t="shared" si="19"/>
        <v>Home_box_nim_desert daze02 (17)</v>
      </c>
      <c r="E152" s="134" t="str">
        <f t="shared" si="12"/>
        <v/>
      </c>
      <c r="F152" s="134" t="str">
        <f t="shared" si="13"/>
        <v/>
      </c>
      <c r="G152" s="134" t="str">
        <f t="shared" si="14"/>
        <v/>
      </c>
      <c r="H152" s="134" t="str">
        <f t="shared" si="15"/>
        <v/>
      </c>
      <c r="I152" s="133">
        <v>3</v>
      </c>
      <c r="J152" s="134" t="s">
        <v>484</v>
      </c>
      <c r="K152" s="134" t="s">
        <v>485</v>
      </c>
      <c r="L152" s="133">
        <v>40118</v>
      </c>
      <c r="M152" s="134" t="s">
        <v>486</v>
      </c>
      <c r="N152" s="13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36" t="s">
        <v>487</v>
      </c>
    </row>
    <row r="153" spans="1:15" hidden="1">
      <c r="A153" s="132" t="str">
        <f t="shared" si="16"/>
        <v>40119</v>
      </c>
      <c r="B153" s="133" t="str">
        <f t="shared" si="17"/>
        <v>4</v>
      </c>
      <c r="C153" s="134" t="str">
        <f t="shared" si="18"/>
        <v>nim0335</v>
      </c>
      <c r="D153" s="134" t="str">
        <f t="shared" si="19"/>
        <v>Home_box_nim_desert daze01 (18)</v>
      </c>
      <c r="E153" s="134" t="str">
        <f t="shared" si="12"/>
        <v/>
      </c>
      <c r="F153" s="134" t="str">
        <f t="shared" si="13"/>
        <v/>
      </c>
      <c r="G153" s="134" t="str">
        <f t="shared" si="14"/>
        <v/>
      </c>
      <c r="H153" s="134" t="str">
        <f t="shared" si="15"/>
        <v/>
      </c>
      <c r="I153" s="133">
        <v>3</v>
      </c>
      <c r="J153" s="134" t="s">
        <v>488</v>
      </c>
      <c r="K153" s="134" t="s">
        <v>489</v>
      </c>
      <c r="L153" s="133">
        <v>40119</v>
      </c>
      <c r="M153" s="134" t="s">
        <v>490</v>
      </c>
      <c r="N153" s="13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36" t="s">
        <v>491</v>
      </c>
    </row>
    <row r="154" spans="1:15" hidden="1">
      <c r="A154" s="132" t="str">
        <f t="shared" si="16"/>
        <v>40120</v>
      </c>
      <c r="B154" s="133" t="str">
        <f t="shared" si="17"/>
        <v>4</v>
      </c>
      <c r="C154" s="134" t="str">
        <f t="shared" si="18"/>
        <v>nim0336</v>
      </c>
      <c r="D154" s="134" t="str">
        <f t="shared" si="19"/>
        <v>Home_box_nim_desert daze02 (18)</v>
      </c>
      <c r="E154" s="134" t="str">
        <f t="shared" si="12"/>
        <v/>
      </c>
      <c r="F154" s="134" t="str">
        <f t="shared" si="13"/>
        <v/>
      </c>
      <c r="G154" s="134" t="str">
        <f t="shared" si="14"/>
        <v/>
      </c>
      <c r="H154" s="134" t="str">
        <f t="shared" si="15"/>
        <v/>
      </c>
      <c r="I154" s="133">
        <v>3</v>
      </c>
      <c r="J154" s="134" t="s">
        <v>492</v>
      </c>
      <c r="K154" s="134" t="s">
        <v>493</v>
      </c>
      <c r="L154" s="133">
        <v>40120</v>
      </c>
      <c r="M154" s="134" t="s">
        <v>494</v>
      </c>
      <c r="N154" s="13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36" t="s">
        <v>495</v>
      </c>
    </row>
    <row r="155" spans="1:15" hidden="1">
      <c r="A155" s="132" t="str">
        <f t="shared" si="16"/>
        <v>40121</v>
      </c>
      <c r="B155" s="133" t="str">
        <f t="shared" si="17"/>
        <v>4</v>
      </c>
      <c r="C155" s="134" t="str">
        <f t="shared" si="18"/>
        <v>nim0337</v>
      </c>
      <c r="D155" s="134" t="str">
        <f t="shared" si="19"/>
        <v>Home_box_nim_desert daze01 (19)</v>
      </c>
      <c r="E155" s="134" t="str">
        <f t="shared" si="12"/>
        <v/>
      </c>
      <c r="F155" s="134" t="str">
        <f t="shared" si="13"/>
        <v/>
      </c>
      <c r="G155" s="134" t="str">
        <f t="shared" si="14"/>
        <v/>
      </c>
      <c r="H155" s="134" t="str">
        <f t="shared" si="15"/>
        <v/>
      </c>
      <c r="I155" s="133">
        <v>3</v>
      </c>
      <c r="J155" s="134" t="s">
        <v>496</v>
      </c>
      <c r="K155" s="134" t="s">
        <v>497</v>
      </c>
      <c r="L155" s="133">
        <v>40121</v>
      </c>
      <c r="M155" s="134" t="s">
        <v>498</v>
      </c>
      <c r="N155" s="13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36" t="s">
        <v>499</v>
      </c>
    </row>
    <row r="156" spans="1:15" hidden="1">
      <c r="A156" s="132" t="str">
        <f t="shared" si="16"/>
        <v>40122</v>
      </c>
      <c r="B156" s="133" t="str">
        <f t="shared" si="17"/>
        <v>4</v>
      </c>
      <c r="C156" s="134" t="str">
        <f t="shared" si="18"/>
        <v>nim0338</v>
      </c>
      <c r="D156" s="134" t="str">
        <f t="shared" si="19"/>
        <v>Home_box_nim_desert daze02 (19)</v>
      </c>
      <c r="E156" s="134" t="str">
        <f t="shared" si="12"/>
        <v/>
      </c>
      <c r="F156" s="134" t="str">
        <f t="shared" si="13"/>
        <v/>
      </c>
      <c r="G156" s="134" t="str">
        <f t="shared" si="14"/>
        <v/>
      </c>
      <c r="H156" s="134" t="str">
        <f t="shared" si="15"/>
        <v/>
      </c>
      <c r="I156" s="133">
        <v>3</v>
      </c>
      <c r="J156" s="134" t="s">
        <v>500</v>
      </c>
      <c r="K156" s="134" t="s">
        <v>501</v>
      </c>
      <c r="L156" s="133">
        <v>40122</v>
      </c>
      <c r="M156" s="134" t="s">
        <v>502</v>
      </c>
      <c r="N156" s="13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36" t="s">
        <v>503</v>
      </c>
    </row>
    <row r="157" spans="1:15" hidden="1">
      <c r="A157" s="132" t="str">
        <f t="shared" si="16"/>
        <v>40123</v>
      </c>
      <c r="B157" s="133" t="str">
        <f t="shared" si="17"/>
        <v>4</v>
      </c>
      <c r="C157" s="134" t="str">
        <f t="shared" si="18"/>
        <v>nim0339</v>
      </c>
      <c r="D157" s="134" t="str">
        <f t="shared" si="19"/>
        <v>Home_box_nim_desert daze01 (20)</v>
      </c>
      <c r="E157" s="134" t="str">
        <f t="shared" si="12"/>
        <v/>
      </c>
      <c r="F157" s="134" t="str">
        <f t="shared" si="13"/>
        <v/>
      </c>
      <c r="G157" s="134" t="str">
        <f t="shared" si="14"/>
        <v/>
      </c>
      <c r="H157" s="134" t="str">
        <f t="shared" si="15"/>
        <v/>
      </c>
      <c r="I157" s="133">
        <v>3</v>
      </c>
      <c r="J157" s="134" t="s">
        <v>504</v>
      </c>
      <c r="K157" s="134" t="s">
        <v>505</v>
      </c>
      <c r="L157" s="133">
        <v>40123</v>
      </c>
      <c r="M157" s="134" t="s">
        <v>506</v>
      </c>
      <c r="N157" s="13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36" t="s">
        <v>507</v>
      </c>
    </row>
    <row r="158" spans="1:15" hidden="1">
      <c r="A158" s="132" t="str">
        <f t="shared" si="16"/>
        <v>40124</v>
      </c>
      <c r="B158" s="133" t="str">
        <f t="shared" si="17"/>
        <v>4</v>
      </c>
      <c r="C158" s="134" t="str">
        <f t="shared" si="18"/>
        <v>nim0340</v>
      </c>
      <c r="D158" s="134" t="str">
        <f t="shared" si="19"/>
        <v>Home_box_nim_desert daze02 (20)</v>
      </c>
      <c r="E158" s="134" t="str">
        <f t="shared" si="12"/>
        <v/>
      </c>
      <c r="F158" s="134" t="str">
        <f t="shared" si="13"/>
        <v/>
      </c>
      <c r="G158" s="134" t="str">
        <f t="shared" si="14"/>
        <v/>
      </c>
      <c r="H158" s="134" t="str">
        <f t="shared" si="15"/>
        <v/>
      </c>
      <c r="I158" s="133">
        <v>3</v>
      </c>
      <c r="J158" s="134" t="s">
        <v>508</v>
      </c>
      <c r="K158" s="134" t="s">
        <v>509</v>
      </c>
      <c r="L158" s="133">
        <v>40124</v>
      </c>
      <c r="M158" s="134" t="s">
        <v>510</v>
      </c>
      <c r="N158" s="13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36" t="s">
        <v>511</v>
      </c>
    </row>
    <row r="159" spans="1:15" hidden="1">
      <c r="A159" s="132" t="str">
        <f t="shared" si="16"/>
        <v>40125</v>
      </c>
      <c r="B159" s="133" t="str">
        <f t="shared" si="17"/>
        <v>4</v>
      </c>
      <c r="C159" s="134" t="str">
        <f t="shared" si="18"/>
        <v>nim0341</v>
      </c>
      <c r="D159" s="134" t="str">
        <f t="shared" si="19"/>
        <v>Home_box_nim_desert daze01 (21)</v>
      </c>
      <c r="E159" s="134" t="str">
        <f t="shared" si="12"/>
        <v/>
      </c>
      <c r="F159" s="134" t="str">
        <f t="shared" si="13"/>
        <v/>
      </c>
      <c r="G159" s="134" t="str">
        <f t="shared" si="14"/>
        <v/>
      </c>
      <c r="H159" s="134" t="str">
        <f t="shared" si="15"/>
        <v/>
      </c>
      <c r="I159" s="133">
        <v>3</v>
      </c>
      <c r="J159" s="134" t="s">
        <v>512</v>
      </c>
      <c r="K159" s="134" t="s">
        <v>513</v>
      </c>
      <c r="L159" s="133">
        <v>40125</v>
      </c>
      <c r="M159" s="134" t="s">
        <v>514</v>
      </c>
      <c r="N159" s="13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36" t="s">
        <v>515</v>
      </c>
    </row>
    <row r="160" spans="1:15" hidden="1">
      <c r="A160" s="132" t="str">
        <f t="shared" si="16"/>
        <v>40126</v>
      </c>
      <c r="B160" s="133" t="str">
        <f t="shared" si="17"/>
        <v>4</v>
      </c>
      <c r="C160" s="134" t="str">
        <f t="shared" si="18"/>
        <v>nim0342</v>
      </c>
      <c r="D160" s="134" t="str">
        <f t="shared" si="19"/>
        <v>Home_box_nim_desert daze02 (21)</v>
      </c>
      <c r="E160" s="134" t="str">
        <f t="shared" si="12"/>
        <v/>
      </c>
      <c r="F160" s="134" t="str">
        <f t="shared" si="13"/>
        <v/>
      </c>
      <c r="G160" s="134" t="str">
        <f t="shared" si="14"/>
        <v/>
      </c>
      <c r="H160" s="134" t="str">
        <f t="shared" si="15"/>
        <v/>
      </c>
      <c r="I160" s="133">
        <v>3</v>
      </c>
      <c r="J160" s="134" t="s">
        <v>516</v>
      </c>
      <c r="K160" s="134" t="s">
        <v>517</v>
      </c>
      <c r="L160" s="133">
        <v>40126</v>
      </c>
      <c r="M160" s="134" t="s">
        <v>518</v>
      </c>
      <c r="N160" s="13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36" t="s">
        <v>519</v>
      </c>
    </row>
    <row r="161" spans="1:15" hidden="1">
      <c r="A161" s="137">
        <v>40147</v>
      </c>
      <c r="B161" s="138">
        <v>4</v>
      </c>
      <c r="C161" s="139" t="s">
        <v>520</v>
      </c>
      <c r="D161" s="139" t="s">
        <v>521</v>
      </c>
      <c r="E161" s="139"/>
      <c r="F161" s="139"/>
      <c r="G161" s="139"/>
      <c r="H161" s="139"/>
      <c r="I161" s="138">
        <v>4</v>
      </c>
      <c r="J161" s="139" t="s">
        <v>522</v>
      </c>
      <c r="K161" s="139" t="s">
        <v>523</v>
      </c>
      <c r="L161" s="138"/>
      <c r="M161" s="139" t="s">
        <v>524</v>
      </c>
      <c r="N161" s="139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47"/>
    </row>
    <row r="162" spans="1:15" hidden="1">
      <c r="A162" s="137">
        <v>40148</v>
      </c>
      <c r="B162" s="138">
        <v>4</v>
      </c>
      <c r="C162" s="139" t="s">
        <v>525</v>
      </c>
      <c r="D162" s="139" t="s">
        <v>526</v>
      </c>
      <c r="E162" s="139"/>
      <c r="F162" s="139"/>
      <c r="G162" s="139"/>
      <c r="H162" s="139"/>
      <c r="I162" s="138">
        <v>4</v>
      </c>
      <c r="J162" s="139" t="s">
        <v>527</v>
      </c>
      <c r="K162" s="139" t="s">
        <v>528</v>
      </c>
      <c r="L162" s="138"/>
      <c r="M162" s="139" t="s">
        <v>529</v>
      </c>
      <c r="N162" s="139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47"/>
    </row>
    <row r="163" spans="1:15" hidden="1">
      <c r="A163" s="137">
        <v>40149</v>
      </c>
      <c r="B163" s="138">
        <v>4</v>
      </c>
      <c r="C163" s="139" t="s">
        <v>530</v>
      </c>
      <c r="D163" s="139" t="s">
        <v>531</v>
      </c>
      <c r="E163" s="139"/>
      <c r="F163" s="139"/>
      <c r="G163" s="139"/>
      <c r="H163" s="139"/>
      <c r="I163" s="138">
        <v>4</v>
      </c>
      <c r="J163" s="139" t="s">
        <v>532</v>
      </c>
      <c r="K163" s="139" t="s">
        <v>533</v>
      </c>
      <c r="L163" s="138"/>
      <c r="M163" s="139" t="s">
        <v>534</v>
      </c>
      <c r="N163" s="139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47"/>
    </row>
    <row r="164" spans="1:15" hidden="1">
      <c r="A164" s="137">
        <v>40150</v>
      </c>
      <c r="B164" s="138">
        <v>4</v>
      </c>
      <c r="C164" s="139" t="s">
        <v>535</v>
      </c>
      <c r="D164" s="139" t="s">
        <v>536</v>
      </c>
      <c r="E164" s="139"/>
      <c r="F164" s="139"/>
      <c r="G164" s="139"/>
      <c r="H164" s="139"/>
      <c r="I164" s="138">
        <v>4</v>
      </c>
      <c r="J164" s="139" t="s">
        <v>537</v>
      </c>
      <c r="K164" s="139" t="s">
        <v>538</v>
      </c>
      <c r="L164" s="138"/>
      <c r="M164" s="139" t="s">
        <v>539</v>
      </c>
      <c r="N164" s="139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47"/>
    </row>
    <row r="165" spans="1:15" hidden="1">
      <c r="A165" s="137">
        <v>40151</v>
      </c>
      <c r="B165" s="138">
        <v>4</v>
      </c>
      <c r="C165" s="139" t="s">
        <v>540</v>
      </c>
      <c r="D165" s="139" t="s">
        <v>541</v>
      </c>
      <c r="E165" s="139"/>
      <c r="F165" s="139"/>
      <c r="G165" s="139"/>
      <c r="H165" s="139"/>
      <c r="I165" s="138">
        <v>4</v>
      </c>
      <c r="J165" s="139" t="s">
        <v>542</v>
      </c>
      <c r="K165" s="139" t="s">
        <v>543</v>
      </c>
      <c r="L165" s="138"/>
      <c r="M165" s="139" t="s">
        <v>544</v>
      </c>
      <c r="N165" s="139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47"/>
    </row>
    <row r="166" spans="1:15" hidden="1">
      <c r="A166" s="137">
        <v>40152</v>
      </c>
      <c r="B166" s="138">
        <v>4</v>
      </c>
      <c r="C166" s="139" t="s">
        <v>545</v>
      </c>
      <c r="D166" s="139" t="s">
        <v>546</v>
      </c>
      <c r="E166" s="139"/>
      <c r="F166" s="139"/>
      <c r="G166" s="139"/>
      <c r="H166" s="139"/>
      <c r="I166" s="138">
        <v>4</v>
      </c>
      <c r="J166" s="139" t="s">
        <v>547</v>
      </c>
      <c r="K166" s="139" t="s">
        <v>548</v>
      </c>
      <c r="L166" s="138"/>
      <c r="M166" s="139" t="s">
        <v>549</v>
      </c>
      <c r="N166" s="139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47"/>
    </row>
    <row r="167" spans="1:15" hidden="1">
      <c r="A167" s="137">
        <v>40153</v>
      </c>
      <c r="B167" s="138">
        <v>4</v>
      </c>
      <c r="C167" s="139" t="s">
        <v>550</v>
      </c>
      <c r="D167" s="139" t="s">
        <v>551</v>
      </c>
      <c r="E167" s="139"/>
      <c r="F167" s="139"/>
      <c r="G167" s="139"/>
      <c r="H167" s="139"/>
      <c r="I167" s="138">
        <v>4</v>
      </c>
      <c r="J167" s="139" t="s">
        <v>552</v>
      </c>
      <c r="K167" s="139" t="s">
        <v>553</v>
      </c>
      <c r="L167" s="138"/>
      <c r="M167" s="139" t="s">
        <v>554</v>
      </c>
      <c r="N167" s="139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47"/>
    </row>
    <row r="168" spans="1:15" hidden="1">
      <c r="A168" s="137">
        <v>40154</v>
      </c>
      <c r="B168" s="138">
        <v>4</v>
      </c>
      <c r="C168" s="139" t="s">
        <v>555</v>
      </c>
      <c r="D168" s="139" t="s">
        <v>556</v>
      </c>
      <c r="E168" s="139"/>
      <c r="F168" s="139"/>
      <c r="G168" s="139"/>
      <c r="H168" s="139"/>
      <c r="I168" s="138">
        <v>4</v>
      </c>
      <c r="J168" s="139" t="s">
        <v>557</v>
      </c>
      <c r="K168" s="139" t="s">
        <v>558</v>
      </c>
      <c r="L168" s="138"/>
      <c r="M168" s="139" t="s">
        <v>559</v>
      </c>
      <c r="N168" s="139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47"/>
    </row>
    <row r="169" spans="1:15" hidden="1">
      <c r="A169" s="137">
        <v>40155</v>
      </c>
      <c r="B169" s="138">
        <v>4</v>
      </c>
      <c r="C169" s="139" t="s">
        <v>560</v>
      </c>
      <c r="D169" s="139" t="s">
        <v>561</v>
      </c>
      <c r="E169" s="139"/>
      <c r="F169" s="139"/>
      <c r="G169" s="139"/>
      <c r="H169" s="139"/>
      <c r="I169" s="138">
        <v>4</v>
      </c>
      <c r="J169" s="139" t="s">
        <v>562</v>
      </c>
      <c r="K169" s="139" t="s">
        <v>563</v>
      </c>
      <c r="L169" s="138"/>
      <c r="M169" s="139" t="s">
        <v>564</v>
      </c>
      <c r="N169" s="139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47"/>
    </row>
    <row r="170" spans="1:15" hidden="1">
      <c r="A170" s="137">
        <v>40156</v>
      </c>
      <c r="B170" s="138">
        <v>4</v>
      </c>
      <c r="C170" s="139" t="s">
        <v>565</v>
      </c>
      <c r="D170" s="139" t="s">
        <v>566</v>
      </c>
      <c r="E170" s="139"/>
      <c r="F170" s="139"/>
      <c r="G170" s="139"/>
      <c r="H170" s="139"/>
      <c r="I170" s="138">
        <v>4</v>
      </c>
      <c r="J170" s="139" t="s">
        <v>567</v>
      </c>
      <c r="K170" s="139" t="s">
        <v>568</v>
      </c>
      <c r="L170" s="138"/>
      <c r="M170" s="139" t="s">
        <v>569</v>
      </c>
      <c r="N170" s="139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47"/>
    </row>
    <row r="171" spans="1:15" hidden="1">
      <c r="A171" s="137">
        <v>40157</v>
      </c>
      <c r="B171" s="138">
        <v>4</v>
      </c>
      <c r="C171" s="139" t="s">
        <v>570</v>
      </c>
      <c r="D171" s="139" t="s">
        <v>571</v>
      </c>
      <c r="E171" s="139"/>
      <c r="F171" s="139"/>
      <c r="G171" s="139"/>
      <c r="H171" s="139"/>
      <c r="I171" s="138">
        <v>4</v>
      </c>
      <c r="J171" s="139" t="s">
        <v>572</v>
      </c>
      <c r="K171" s="139" t="s">
        <v>573</v>
      </c>
      <c r="L171" s="138"/>
      <c r="M171" s="139" t="s">
        <v>574</v>
      </c>
      <c r="N171" s="139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47"/>
    </row>
    <row r="172" spans="1:15" hidden="1">
      <c r="A172" s="137">
        <v>40158</v>
      </c>
      <c r="B172" s="138">
        <v>4</v>
      </c>
      <c r="C172" s="139" t="s">
        <v>575</v>
      </c>
      <c r="D172" s="139" t="s">
        <v>576</v>
      </c>
      <c r="E172" s="139"/>
      <c r="F172" s="139"/>
      <c r="G172" s="139"/>
      <c r="H172" s="139"/>
      <c r="I172" s="138">
        <v>4</v>
      </c>
      <c r="J172" s="139" t="s">
        <v>577</v>
      </c>
      <c r="K172" s="139" t="s">
        <v>578</v>
      </c>
      <c r="L172" s="138"/>
      <c r="M172" s="139" t="s">
        <v>579</v>
      </c>
      <c r="N172" s="139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47"/>
    </row>
    <row r="173" spans="1:15" hidden="1">
      <c r="A173" s="137">
        <v>40159</v>
      </c>
      <c r="B173" s="138">
        <v>4</v>
      </c>
      <c r="C173" s="139" t="s">
        <v>580</v>
      </c>
      <c r="D173" s="139" t="s">
        <v>581</v>
      </c>
      <c r="E173" s="139"/>
      <c r="F173" s="139"/>
      <c r="G173" s="139"/>
      <c r="H173" s="139"/>
      <c r="I173" s="138">
        <v>4</v>
      </c>
      <c r="J173" s="139" t="s">
        <v>582</v>
      </c>
      <c r="K173" s="139" t="s">
        <v>583</v>
      </c>
      <c r="L173" s="138"/>
      <c r="M173" s="139" t="s">
        <v>584</v>
      </c>
      <c r="N173" s="139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47"/>
    </row>
    <row r="174" spans="1:15" hidden="1">
      <c r="A174" s="137">
        <v>40160</v>
      </c>
      <c r="B174" s="138">
        <v>4</v>
      </c>
      <c r="C174" s="139" t="s">
        <v>585</v>
      </c>
      <c r="D174" s="139" t="s">
        <v>586</v>
      </c>
      <c r="E174" s="139"/>
      <c r="F174" s="139"/>
      <c r="G174" s="139"/>
      <c r="H174" s="139"/>
      <c r="I174" s="138">
        <v>4</v>
      </c>
      <c r="J174" s="139" t="s">
        <v>587</v>
      </c>
      <c r="K174" s="139" t="s">
        <v>588</v>
      </c>
      <c r="L174" s="138"/>
      <c r="M174" s="139" t="s">
        <v>589</v>
      </c>
      <c r="N174" s="139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47"/>
    </row>
    <row r="175" spans="1:15" hidden="1">
      <c r="A175" s="137">
        <v>40161</v>
      </c>
      <c r="B175" s="138">
        <v>4</v>
      </c>
      <c r="C175" s="139" t="s">
        <v>590</v>
      </c>
      <c r="D175" s="139" t="s">
        <v>591</v>
      </c>
      <c r="E175" s="139"/>
      <c r="F175" s="139"/>
      <c r="G175" s="139"/>
      <c r="H175" s="139"/>
      <c r="I175" s="138">
        <v>4</v>
      </c>
      <c r="J175" s="139" t="s">
        <v>592</v>
      </c>
      <c r="K175" s="139" t="s">
        <v>593</v>
      </c>
      <c r="L175" s="138"/>
      <c r="M175" s="139" t="s">
        <v>594</v>
      </c>
      <c r="N175" s="139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47"/>
    </row>
    <row r="176" spans="1:15" hidden="1">
      <c r="A176" s="137">
        <v>40162</v>
      </c>
      <c r="B176" s="138">
        <v>4</v>
      </c>
      <c r="C176" s="139" t="s">
        <v>595</v>
      </c>
      <c r="D176" s="139" t="s">
        <v>596</v>
      </c>
      <c r="E176" s="139"/>
      <c r="F176" s="139"/>
      <c r="G176" s="139"/>
      <c r="H176" s="139"/>
      <c r="I176" s="138">
        <v>4</v>
      </c>
      <c r="J176" s="139" t="s">
        <v>597</v>
      </c>
      <c r="K176" s="139" t="s">
        <v>598</v>
      </c>
      <c r="L176" s="138"/>
      <c r="M176" s="139" t="s">
        <v>599</v>
      </c>
      <c r="N176" s="139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47"/>
    </row>
    <row r="177" spans="1:15" hidden="1">
      <c r="A177" s="137">
        <v>40163</v>
      </c>
      <c r="B177" s="138">
        <v>4</v>
      </c>
      <c r="C177" s="139" t="s">
        <v>600</v>
      </c>
      <c r="D177" s="139" t="s">
        <v>601</v>
      </c>
      <c r="E177" s="139"/>
      <c r="F177" s="139"/>
      <c r="G177" s="139"/>
      <c r="H177" s="139"/>
      <c r="I177" s="138">
        <v>4</v>
      </c>
      <c r="J177" s="139" t="s">
        <v>602</v>
      </c>
      <c r="K177" s="139" t="s">
        <v>603</v>
      </c>
      <c r="L177" s="138"/>
      <c r="M177" s="139" t="s">
        <v>604</v>
      </c>
      <c r="N177" s="139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47"/>
    </row>
    <row r="178" spans="1:15" hidden="1">
      <c r="A178" s="137">
        <v>40164</v>
      </c>
      <c r="B178" s="138">
        <v>4</v>
      </c>
      <c r="C178" s="139" t="s">
        <v>605</v>
      </c>
      <c r="D178" s="139" t="s">
        <v>606</v>
      </c>
      <c r="E178" s="139"/>
      <c r="F178" s="139"/>
      <c r="G178" s="139"/>
      <c r="H178" s="139"/>
      <c r="I178" s="138">
        <v>4</v>
      </c>
      <c r="J178" s="139" t="s">
        <v>607</v>
      </c>
      <c r="K178" s="139" t="s">
        <v>608</v>
      </c>
      <c r="L178" s="138"/>
      <c r="M178" s="139" t="s">
        <v>609</v>
      </c>
      <c r="N178" s="139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47"/>
    </row>
    <row r="179" spans="1:15" hidden="1">
      <c r="A179" s="137">
        <v>40165</v>
      </c>
      <c r="B179" s="138">
        <v>4</v>
      </c>
      <c r="C179" s="139" t="s">
        <v>610</v>
      </c>
      <c r="D179" s="139" t="s">
        <v>611</v>
      </c>
      <c r="E179" s="139"/>
      <c r="F179" s="139"/>
      <c r="G179" s="139"/>
      <c r="H179" s="139"/>
      <c r="I179" s="138">
        <v>4</v>
      </c>
      <c r="J179" s="139" t="s">
        <v>612</v>
      </c>
      <c r="K179" s="139" t="s">
        <v>613</v>
      </c>
      <c r="L179" s="138"/>
      <c r="M179" s="139" t="s">
        <v>614</v>
      </c>
      <c r="N179" s="139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47"/>
    </row>
    <row r="180" spans="1:15" hidden="1">
      <c r="A180" s="137">
        <v>40166</v>
      </c>
      <c r="B180" s="138">
        <v>4</v>
      </c>
      <c r="C180" s="139" t="s">
        <v>615</v>
      </c>
      <c r="D180" s="139" t="s">
        <v>616</v>
      </c>
      <c r="E180" s="139"/>
      <c r="F180" s="139"/>
      <c r="G180" s="139"/>
      <c r="H180" s="139"/>
      <c r="I180" s="138">
        <v>4</v>
      </c>
      <c r="J180" s="139" t="s">
        <v>617</v>
      </c>
      <c r="K180" s="139" t="s">
        <v>618</v>
      </c>
      <c r="L180" s="138"/>
      <c r="M180" s="139" t="s">
        <v>619</v>
      </c>
      <c r="N180" s="139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47"/>
    </row>
    <row r="181" spans="1:15" ht="15.75" hidden="1">
      <c r="A181" s="162" t="s">
        <v>15</v>
      </c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</row>
    <row r="182" spans="1:15">
      <c r="A182" s="140">
        <f>ItemFood!B12</f>
        <v>69004</v>
      </c>
      <c r="B182" s="141">
        <f>ItemFood!C12</f>
        <v>6</v>
      </c>
      <c r="C182" s="142" t="str">
        <f>ItemFood!D12</f>
        <v>flagjuice</v>
      </c>
      <c r="D182" s="142" t="str">
        <f>ItemFood!S12</f>
        <v>food_flagjuice</v>
      </c>
      <c r="E182" s="142"/>
      <c r="F182" s="142"/>
      <c r="G182" s="142"/>
      <c r="H182" s="142"/>
      <c r="I182" s="141"/>
      <c r="J182" s="142"/>
      <c r="K182" s="142"/>
      <c r="L182" s="141"/>
      <c r="M182" s="142"/>
      <c r="N182" s="142" t="str">
        <f t="shared" ref="N182:N20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  <c r="O182" s="148"/>
    </row>
    <row r="183" spans="1:15">
      <c r="A183" s="140">
        <f>ItemFood!B13</f>
        <v>69005</v>
      </c>
      <c r="B183" s="141">
        <f>ItemFood!C13</f>
        <v>6</v>
      </c>
      <c r="C183" s="142" t="str">
        <f>ItemFood!D13</f>
        <v>bombmuffin</v>
      </c>
      <c r="D183" s="142" t="str">
        <f>ItemFood!S13</f>
        <v>food_bombmuffin</v>
      </c>
      <c r="E183" s="142"/>
      <c r="F183" s="142"/>
      <c r="G183" s="142"/>
      <c r="H183" s="142"/>
      <c r="I183" s="141"/>
      <c r="J183" s="142"/>
      <c r="K183" s="142"/>
      <c r="L183" s="141"/>
      <c r="M183" s="142"/>
      <c r="N183" s="142" t="str">
        <f t="shared" si="22"/>
        <v>&lt;Item Id="69005" Type="6" Name="bombmuffin" getImage="food_bombmuffin" Icon="" StoryBg="" AudioId="" Description="" PetType="" Image="" Audio="" Animation="" Preview=""/&gt;</v>
      </c>
      <c r="O183" s="148"/>
    </row>
    <row r="184" spans="1:15">
      <c r="A184" s="140">
        <f>ItemFood!B14</f>
        <v>69006</v>
      </c>
      <c r="B184" s="141">
        <f>ItemFood!C14</f>
        <v>6</v>
      </c>
      <c r="C184" s="142" t="str">
        <f>ItemFood!D14</f>
        <v>nestcake</v>
      </c>
      <c r="D184" s="142" t="str">
        <f>ItemFood!S14</f>
        <v>food_nestcake</v>
      </c>
      <c r="E184" s="142"/>
      <c r="F184" s="142"/>
      <c r="G184" s="142"/>
      <c r="H184" s="142"/>
      <c r="I184" s="141"/>
      <c r="J184" s="142"/>
      <c r="K184" s="142"/>
      <c r="L184" s="141"/>
      <c r="M184" s="142"/>
      <c r="N184" s="142" t="str">
        <f t="shared" si="22"/>
        <v>&lt;Item Id="69006" Type="6" Name="nestcake" getImage="food_nestcake" Icon="" StoryBg="" AudioId="" Description="" PetType="" Image="" Audio="" Animation="" Preview=""/&gt;</v>
      </c>
      <c r="O184" s="148"/>
    </row>
    <row r="185" spans="1:15">
      <c r="A185" s="140">
        <f>ItemFood!B15</f>
        <v>69007</v>
      </c>
      <c r="B185" s="141">
        <f>ItemFood!C15</f>
        <v>6</v>
      </c>
      <c r="C185" s="142" t="str">
        <f>ItemFood!D15</f>
        <v>rocketcookie</v>
      </c>
      <c r="D185" s="142" t="str">
        <f>ItemFood!S15</f>
        <v>food_rocketcookie</v>
      </c>
      <c r="E185" s="142"/>
      <c r="F185" s="142"/>
      <c r="G185" s="142"/>
      <c r="H185" s="142"/>
      <c r="I185" s="141"/>
      <c r="J185" s="142"/>
      <c r="K185" s="142"/>
      <c r="L185" s="141"/>
      <c r="M185" s="142"/>
      <c r="N185" s="142" t="str">
        <f t="shared" si="22"/>
        <v>&lt;Item Id="69007" Type="6" Name="rocketcookie" getImage="food_rocketcookie" Icon="" StoryBg="" AudioId="" Description="" PetType="" Image="" Audio="" Animation="" Preview=""/&gt;</v>
      </c>
      <c r="O185" s="148"/>
    </row>
    <row r="186" spans="1:15">
      <c r="A186" s="143">
        <f>ItemFood!B16</f>
        <v>69008</v>
      </c>
      <c r="B186" s="143">
        <f>ItemFood!C16</f>
        <v>6</v>
      </c>
      <c r="C186" s="143" t="str">
        <f>ItemFood!D16</f>
        <v>spider cake</v>
      </c>
      <c r="D186" s="143" t="str">
        <f>ItemFood!S16</f>
        <v>food_spider_cake</v>
      </c>
      <c r="E186" s="144"/>
      <c r="F186" s="144"/>
      <c r="G186" s="144"/>
      <c r="H186" s="144"/>
      <c r="I186" s="149"/>
      <c r="J186" s="144"/>
      <c r="K186" s="144"/>
      <c r="L186" s="149"/>
      <c r="M186" s="144"/>
      <c r="N186" s="144" t="str">
        <f t="shared" si="22"/>
        <v>&lt;Item Id="69008" Type="6" Name="spider cake" getImage="food_spider_cake" Icon="" StoryBg="" AudioId="" Description="" PetType="" Image="" Audio="" Animation="" Preview=""/&gt;</v>
      </c>
      <c r="O186" s="150"/>
    </row>
    <row r="187" spans="1:15">
      <c r="A187" s="143">
        <f>ItemFood!B17</f>
        <v>69009</v>
      </c>
      <c r="B187" s="143">
        <f>ItemFood!C17</f>
        <v>6</v>
      </c>
      <c r="C187" s="143" t="str">
        <f>ItemFood!D17</f>
        <v>toffee apple</v>
      </c>
      <c r="D187" s="143" t="str">
        <f>ItemFood!S17</f>
        <v>food_toffee_apple</v>
      </c>
      <c r="E187" s="144"/>
      <c r="F187" s="144"/>
      <c r="G187" s="144"/>
      <c r="H187" s="144"/>
      <c r="I187" s="149"/>
      <c r="J187" s="144"/>
      <c r="K187" s="144"/>
      <c r="L187" s="149"/>
      <c r="M187" s="144"/>
      <c r="N187" s="144" t="str">
        <f t="shared" si="22"/>
        <v>&lt;Item Id="69009" Type="6" Name="toffee apple" getImage="food_toffee_apple" Icon="" StoryBg="" AudioId="" Description="" PetType="" Image="" Audio="" Animation="" Preview=""/&gt;</v>
      </c>
      <c r="O187" s="150"/>
    </row>
    <row r="188" spans="1:15">
      <c r="A188" s="143">
        <f>ItemFood!B18</f>
        <v>69010</v>
      </c>
      <c r="B188" s="143">
        <f>ItemFood!C18</f>
        <v>6</v>
      </c>
      <c r="C188" s="143" t="str">
        <f>ItemFood!D18</f>
        <v>mummy chocolate</v>
      </c>
      <c r="D188" s="143" t="str">
        <f>ItemFood!S18</f>
        <v>food_mummy_chocolate</v>
      </c>
      <c r="E188" s="144"/>
      <c r="F188" s="144"/>
      <c r="G188" s="144"/>
      <c r="H188" s="144"/>
      <c r="I188" s="149"/>
      <c r="J188" s="144"/>
      <c r="K188" s="144"/>
      <c r="L188" s="149"/>
      <c r="M188" s="144"/>
      <c r="N188" s="144" t="str">
        <f t="shared" si="22"/>
        <v>&lt;Item Id="69010" Type="6" Name="mummy chocolate" getImage="food_mummy_chocolate" Icon="" StoryBg="" AudioId="" Description="" PetType="" Image="" Audio="" Animation="" Preview=""/&gt;</v>
      </c>
      <c r="O188" s="150"/>
    </row>
    <row r="189" spans="1:15">
      <c r="A189" s="143">
        <f>ItemFood!B19</f>
        <v>69011</v>
      </c>
      <c r="B189" s="143">
        <f>ItemFood!C19</f>
        <v>6</v>
      </c>
      <c r="C189" s="143" t="str">
        <f>ItemFood!D19</f>
        <v>skull cookie</v>
      </c>
      <c r="D189" s="143" t="str">
        <f>ItemFood!S19</f>
        <v>food_skull_cookie</v>
      </c>
      <c r="E189" s="144"/>
      <c r="F189" s="144"/>
      <c r="G189" s="144"/>
      <c r="H189" s="144"/>
      <c r="I189" s="149"/>
      <c r="J189" s="144"/>
      <c r="K189" s="144"/>
      <c r="L189" s="149"/>
      <c r="M189" s="144"/>
      <c r="N189" s="144" t="str">
        <f t="shared" si="22"/>
        <v>&lt;Item Id="69011" Type="6" Name="skull cookie" getImage="food_skull_cookie" Icon="" StoryBg="" AudioId="" Description="" PetType="" Image="" Audio="" Animation="" Preview=""/&gt;</v>
      </c>
      <c r="O189" s="150"/>
    </row>
    <row r="190" spans="1:15">
      <c r="A190" s="145">
        <f>ItemFood!B20</f>
        <v>69012</v>
      </c>
      <c r="B190" s="145">
        <f>ItemFood!C20</f>
        <v>6</v>
      </c>
      <c r="C190" s="145" t="str">
        <f>ItemFood!D20</f>
        <v>opensandwich</v>
      </c>
      <c r="D190" s="145" t="str">
        <f>ItemFood!S20</f>
        <v>food_opensandwich</v>
      </c>
      <c r="E190" s="146"/>
      <c r="F190" s="146"/>
      <c r="G190" s="146"/>
      <c r="H190" s="146"/>
      <c r="I190" s="151"/>
      <c r="J190" s="146"/>
      <c r="K190" s="146"/>
      <c r="L190" s="151"/>
      <c r="M190" s="146"/>
      <c r="N190" s="146" t="str">
        <f t="shared" si="22"/>
        <v>&lt;Item Id="69012" Type="6" Name="opensandwich" getImage="food_opensandwich" Icon="" StoryBg="" AudioId="" Description="" PetType="" Image="" Audio="" Animation="" Preview=""/&gt;</v>
      </c>
      <c r="O190" s="152"/>
    </row>
    <row r="191" spans="1:15">
      <c r="A191" s="145">
        <f>ItemFood!B21</f>
        <v>69013</v>
      </c>
      <c r="B191" s="145">
        <f>ItemFood!C21</f>
        <v>6</v>
      </c>
      <c r="C191" s="145" t="str">
        <f>ItemFood!D21</f>
        <v>fruitdanish</v>
      </c>
      <c r="D191" s="145" t="str">
        <f>ItemFood!S21</f>
        <v>food_fruitdanish</v>
      </c>
      <c r="E191" s="146"/>
      <c r="F191" s="146"/>
      <c r="G191" s="146"/>
      <c r="H191" s="146"/>
      <c r="I191" s="151"/>
      <c r="J191" s="146"/>
      <c r="K191" s="146"/>
      <c r="L191" s="151"/>
      <c r="M191" s="146"/>
      <c r="N191" s="146" t="str">
        <f t="shared" si="22"/>
        <v>&lt;Item Id="69013" Type="6" Name="fruitdanish" getImage="food_fruitdanish" Icon="" StoryBg="" AudioId="" Description="" PetType="" Image="" Audio="" Animation="" Preview=""/&gt;</v>
      </c>
      <c r="O191" s="152"/>
    </row>
    <row r="192" spans="1:15">
      <c r="A192" s="145">
        <f>ItemFood!B22</f>
        <v>69014</v>
      </c>
      <c r="B192" s="145">
        <f>ItemFood!C22</f>
        <v>6</v>
      </c>
      <c r="C192" s="145" t="str">
        <f>ItemFood!D22</f>
        <v>herring</v>
      </c>
      <c r="D192" s="145" t="str">
        <f>ItemFood!S22</f>
        <v>food_herring</v>
      </c>
      <c r="E192" s="146"/>
      <c r="F192" s="146"/>
      <c r="G192" s="146"/>
      <c r="H192" s="146"/>
      <c r="I192" s="151"/>
      <c r="J192" s="146"/>
      <c r="K192" s="146"/>
      <c r="L192" s="151"/>
      <c r="M192" s="146"/>
      <c r="N192" s="146" t="str">
        <f t="shared" si="22"/>
        <v>&lt;Item Id="69014" Type="6" Name="herring" getImage="food_herring" Icon="" StoryBg="" AudioId="" Description="" PetType="" Image="" Audio="" Animation="" Preview=""/&gt;</v>
      </c>
      <c r="O192" s="152"/>
    </row>
    <row r="193" spans="1:15">
      <c r="A193" s="145">
        <f>ItemFood!B23</f>
        <v>69015</v>
      </c>
      <c r="B193" s="145">
        <f>ItemFood!C23</f>
        <v>6</v>
      </c>
      <c r="C193" s="145" t="str">
        <f>ItemFood!D23</f>
        <v>meatball</v>
      </c>
      <c r="D193" s="145" t="str">
        <f>ItemFood!S23</f>
        <v>food_meatball</v>
      </c>
      <c r="E193" s="146"/>
      <c r="F193" s="146"/>
      <c r="G193" s="146"/>
      <c r="H193" s="146"/>
      <c r="I193" s="151"/>
      <c r="J193" s="146"/>
      <c r="K193" s="146"/>
      <c r="L193" s="151"/>
      <c r="M193" s="146"/>
      <c r="N193" s="146" t="str">
        <f t="shared" si="22"/>
        <v>&lt;Item Id="69015" Type="6" Name="meatball" getImage="food_meatball" Icon="" StoryBg="" AudioId="" Description="" PetType="" Image="" Audio="" Animation="" Preview=""/&gt;</v>
      </c>
      <c r="O193" s="152"/>
    </row>
    <row r="194" spans="1:15">
      <c r="A194" s="153">
        <f>ItemFood!B24</f>
        <v>69016</v>
      </c>
      <c r="B194" s="153">
        <f>ItemFood!C24</f>
        <v>6</v>
      </c>
      <c r="C194" s="153" t="str">
        <f>ItemFood!D24</f>
        <v>cake</v>
      </c>
      <c r="D194" s="153" t="str">
        <f>ItemFood!S24</f>
        <v>food_cake</v>
      </c>
      <c r="E194" s="154"/>
      <c r="F194" s="154"/>
      <c r="G194" s="154"/>
      <c r="H194" s="154"/>
      <c r="I194" s="157"/>
      <c r="J194" s="154"/>
      <c r="K194" s="154"/>
      <c r="L194" s="157"/>
      <c r="M194" s="154"/>
      <c r="N194" s="158" t="str">
        <f t="shared" si="22"/>
        <v>&lt;Item Id="69016" Type="6" Name="cake" getImage="food_cake" Icon="" StoryBg="" AudioId="" Description="" PetType="" Image="" Audio="" Animation="" Preview=""/&gt;</v>
      </c>
      <c r="O194" s="159"/>
    </row>
    <row r="195" spans="1:15">
      <c r="A195" s="153">
        <f>ItemFood!B25</f>
        <v>69017</v>
      </c>
      <c r="B195" s="153">
        <f>ItemFood!C25</f>
        <v>6</v>
      </c>
      <c r="C195" s="153" t="str">
        <f>ItemFood!D25</f>
        <v>candy</v>
      </c>
      <c r="D195" s="153" t="str">
        <f>ItemFood!S25</f>
        <v>food_candy</v>
      </c>
      <c r="E195" s="154"/>
      <c r="F195" s="154"/>
      <c r="G195" s="154"/>
      <c r="H195" s="154"/>
      <c r="I195" s="157"/>
      <c r="J195" s="154"/>
      <c r="K195" s="154"/>
      <c r="L195" s="157"/>
      <c r="M195" s="154"/>
      <c r="N195" s="158" t="str">
        <f t="shared" si="22"/>
        <v>&lt;Item Id="69017" Type="6" Name="candy" getImage="food_candy" Icon="" StoryBg="" AudioId="" Description="" PetType="" Image="" Audio="" Animation="" Preview=""/&gt;</v>
      </c>
      <c r="O195" s="159"/>
    </row>
    <row r="196" spans="1:15">
      <c r="A196" s="153">
        <f>ItemFood!B26</f>
        <v>69018</v>
      </c>
      <c r="B196" s="153">
        <f>ItemFood!C26</f>
        <v>6</v>
      </c>
      <c r="C196" s="153" t="str">
        <f>ItemFood!D26</f>
        <v>chicken</v>
      </c>
      <c r="D196" s="153" t="str">
        <f>ItemFood!S26</f>
        <v>food_chicken</v>
      </c>
      <c r="E196" s="154"/>
      <c r="F196" s="154"/>
      <c r="G196" s="154"/>
      <c r="H196" s="154"/>
      <c r="I196" s="157"/>
      <c r="J196" s="154"/>
      <c r="K196" s="154"/>
      <c r="L196" s="157"/>
      <c r="M196" s="154"/>
      <c r="N196" s="158" t="str">
        <f t="shared" si="22"/>
        <v>&lt;Item Id="69018" Type="6" Name="chicken" getImage="food_chicken" Icon="" StoryBg="" AudioId="" Description="" PetType="" Image="" Audio="" Animation="" Preview=""/&gt;</v>
      </c>
      <c r="O196" s="159"/>
    </row>
    <row r="197" spans="1:15">
      <c r="A197" s="153">
        <f>ItemFood!B27</f>
        <v>69019</v>
      </c>
      <c r="B197" s="153">
        <f>ItemFood!C27</f>
        <v>6</v>
      </c>
      <c r="C197" s="153" t="str">
        <f>ItemFood!D27</f>
        <v>ginger bread</v>
      </c>
      <c r="D197" s="153" t="str">
        <f>ItemFood!S27</f>
        <v>food_gingerbread</v>
      </c>
      <c r="E197" s="154"/>
      <c r="F197" s="154"/>
      <c r="G197" s="154"/>
      <c r="H197" s="154"/>
      <c r="I197" s="157"/>
      <c r="J197" s="154"/>
      <c r="K197" s="154"/>
      <c r="L197" s="157"/>
      <c r="M197" s="154"/>
      <c r="N197" s="158" t="str">
        <f t="shared" si="22"/>
        <v>&lt;Item Id="69019" Type="6" Name="ginger bread" getImage="food_gingerbread" Icon="" StoryBg="" AudioId="" Description="" PetType="" Image="" Audio="" Animation="" Preview=""/&gt;</v>
      </c>
      <c r="O197" s="159"/>
    </row>
    <row r="198" spans="1:15">
      <c r="A198" s="153">
        <f>ItemFood!B28</f>
        <v>69020</v>
      </c>
      <c r="B198" s="153">
        <f>ItemFood!C28</f>
        <v>6</v>
      </c>
      <c r="C198" s="153" t="str">
        <f>ItemFood!D28</f>
        <v>pudding</v>
      </c>
      <c r="D198" s="153" t="str">
        <f>ItemFood!S28</f>
        <v>food_pudding</v>
      </c>
      <c r="E198" s="154"/>
      <c r="F198" s="154"/>
      <c r="G198" s="154"/>
      <c r="H198" s="154"/>
      <c r="I198" s="157"/>
      <c r="J198" s="154"/>
      <c r="K198" s="154"/>
      <c r="L198" s="157"/>
      <c r="M198" s="154"/>
      <c r="N198" s="158" t="str">
        <f t="shared" si="22"/>
        <v>&lt;Item Id="69020" Type="6" Name="pudding" getImage="food_pudding" Icon="" StoryBg="" AudioId="" Description="" PetType="" Image="" Audio="" Animation="" Preview=""/&gt;</v>
      </c>
      <c r="O198" s="159"/>
    </row>
    <row r="199" spans="1:15">
      <c r="A199" s="155">
        <f>ItemFood!B29</f>
        <v>69021</v>
      </c>
      <c r="B199" s="155">
        <f>ItemFood!C29</f>
        <v>6</v>
      </c>
      <c r="C199" s="155" t="str">
        <f>ItemFood!D29</f>
        <v>food_dumplings</v>
      </c>
      <c r="D199" s="155" t="str">
        <f>ItemFood!S29</f>
        <v>food_dumplings</v>
      </c>
      <c r="E199" s="156"/>
      <c r="F199" s="156"/>
      <c r="G199" s="156"/>
      <c r="H199" s="156"/>
      <c r="I199" s="160"/>
      <c r="J199" s="156"/>
      <c r="K199" s="156"/>
      <c r="L199" s="160"/>
      <c r="M199" s="156"/>
      <c r="N199" s="161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55">
        <f>ItemFood!B30</f>
        <v>69022</v>
      </c>
      <c r="B200" s="155">
        <f>ItemFood!C30</f>
        <v>6</v>
      </c>
      <c r="C200" s="155" t="str">
        <f>ItemFood!D30</f>
        <v>food_orange</v>
      </c>
      <c r="D200" s="155" t="str">
        <f>ItemFood!S30</f>
        <v>food_orange</v>
      </c>
      <c r="E200" s="156"/>
      <c r="F200" s="156"/>
      <c r="G200" s="156"/>
      <c r="H200" s="156"/>
      <c r="I200" s="160"/>
      <c r="J200" s="156"/>
      <c r="K200" s="156"/>
      <c r="L200" s="160"/>
      <c r="M200" s="156"/>
      <c r="N200" s="161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55">
        <f>ItemFood!B31</f>
        <v>69023</v>
      </c>
      <c r="B201" s="155">
        <f>ItemFood!C31</f>
        <v>6</v>
      </c>
      <c r="C201" s="155" t="str">
        <f>ItemFood!D31</f>
        <v>food_ricecakefish</v>
      </c>
      <c r="D201" s="155" t="str">
        <f>ItemFood!S31</f>
        <v>food_ricecakefish</v>
      </c>
      <c r="E201" s="156"/>
      <c r="F201" s="156"/>
      <c r="G201" s="156"/>
      <c r="H201" s="156"/>
      <c r="I201" s="160"/>
      <c r="J201" s="156"/>
      <c r="K201" s="156"/>
      <c r="L201" s="160"/>
      <c r="M201" s="156"/>
      <c r="N201" s="161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55">
        <f>ItemFood!B32</f>
        <v>69024</v>
      </c>
      <c r="B202" s="155">
        <f>ItemFood!C32</f>
        <v>6</v>
      </c>
      <c r="C202" s="155" t="str">
        <f>ItemFood!D32</f>
        <v>food_sausage</v>
      </c>
      <c r="D202" s="155" t="str">
        <f>ItemFood!S32</f>
        <v>food_sausage</v>
      </c>
      <c r="E202" s="156"/>
      <c r="F202" s="156"/>
      <c r="G202" s="156"/>
      <c r="H202" s="156"/>
      <c r="I202" s="160"/>
      <c r="J202" s="156"/>
      <c r="K202" s="156"/>
      <c r="L202" s="160"/>
      <c r="M202" s="156"/>
      <c r="N202" s="161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202"/>
  <mergeCells count="2">
    <mergeCell ref="A34:O34"/>
    <mergeCell ref="A181:O181"/>
  </mergeCells>
  <phoneticPr fontId="1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521</v>
      </c>
      <c r="C1" t="str">
        <f>IF(A1&lt;&gt;"",A1,B1)</f>
        <v>Home_box_nim_volcano01 (1)</v>
      </c>
    </row>
    <row r="2" spans="1:3">
      <c r="B2" t="s">
        <v>526</v>
      </c>
      <c r="C2" t="str">
        <f t="shared" ref="C2:C20" si="0">IF(A2&lt;&gt;"",A2,B2)</f>
        <v>Home_box_nim_volcano02 (1)</v>
      </c>
    </row>
    <row r="3" spans="1:3">
      <c r="A3" t="s">
        <v>531</v>
      </c>
      <c r="C3" t="str">
        <f t="shared" si="0"/>
        <v>Home_box_nim_volcano01 (2)</v>
      </c>
    </row>
    <row r="4" spans="1:3">
      <c r="B4" t="s">
        <v>536</v>
      </c>
      <c r="C4" t="str">
        <f t="shared" si="0"/>
        <v>Home_box_nim_volcano02 (2)</v>
      </c>
    </row>
    <row r="5" spans="1:3">
      <c r="A5" t="s">
        <v>541</v>
      </c>
      <c r="C5" t="str">
        <f t="shared" si="0"/>
        <v>Home_box_nim_volcano01 (3)</v>
      </c>
    </row>
    <row r="6" spans="1:3">
      <c r="B6" t="s">
        <v>546</v>
      </c>
      <c r="C6" t="str">
        <f t="shared" si="0"/>
        <v>Home_box_nim_volcano02 (3)</v>
      </c>
    </row>
    <row r="7" spans="1:3">
      <c r="A7" t="s">
        <v>551</v>
      </c>
      <c r="C7" t="str">
        <f t="shared" si="0"/>
        <v>Home_box_nim_volcano01 (4)</v>
      </c>
    </row>
    <row r="8" spans="1:3">
      <c r="B8" t="s">
        <v>556</v>
      </c>
      <c r="C8" t="str">
        <f t="shared" si="0"/>
        <v>Home_box_nim_volcano02 (4)</v>
      </c>
    </row>
    <row r="9" spans="1:3">
      <c r="A9" t="s">
        <v>561</v>
      </c>
      <c r="C9" t="str">
        <f t="shared" si="0"/>
        <v>Home_box_nim_volcano01 (5)</v>
      </c>
    </row>
    <row r="10" spans="1:3">
      <c r="B10" t="s">
        <v>566</v>
      </c>
      <c r="C10" t="str">
        <f t="shared" si="0"/>
        <v>Home_box_nim_volcano02 (5)</v>
      </c>
    </row>
    <row r="11" spans="1:3">
      <c r="A11" t="s">
        <v>571</v>
      </c>
      <c r="C11" t="str">
        <f t="shared" si="0"/>
        <v>Home_box_nim_volcano01 (6)</v>
      </c>
    </row>
    <row r="12" spans="1:3">
      <c r="B12" t="s">
        <v>576</v>
      </c>
      <c r="C12" t="str">
        <f t="shared" si="0"/>
        <v>Home_box_nim_volcano02 (6)</v>
      </c>
    </row>
    <row r="13" spans="1:3">
      <c r="A13" t="s">
        <v>581</v>
      </c>
      <c r="C13" t="str">
        <f t="shared" si="0"/>
        <v>Home_box_nim_volcano01 (7)</v>
      </c>
    </row>
    <row r="14" spans="1:3">
      <c r="B14" t="s">
        <v>586</v>
      </c>
      <c r="C14" t="str">
        <f t="shared" si="0"/>
        <v>Home_box_nim_volcano02 (7)</v>
      </c>
    </row>
    <row r="15" spans="1:3">
      <c r="A15" t="s">
        <v>591</v>
      </c>
      <c r="C15" t="str">
        <f t="shared" si="0"/>
        <v>Home_box_nim_volcano01 (8)</v>
      </c>
    </row>
    <row r="16" spans="1:3">
      <c r="B16" t="s">
        <v>596</v>
      </c>
      <c r="C16" t="str">
        <f t="shared" si="0"/>
        <v>Home_box_nim_volcano02 (8)</v>
      </c>
    </row>
    <row r="17" spans="1:3">
      <c r="A17" t="s">
        <v>601</v>
      </c>
      <c r="C17" t="str">
        <f t="shared" si="0"/>
        <v>Home_box_nim_volcano01 (9)</v>
      </c>
    </row>
    <row r="18" spans="1:3">
      <c r="B18" t="s">
        <v>606</v>
      </c>
      <c r="C18" t="str">
        <f t="shared" si="0"/>
        <v>Home_box_nim_volcano02 (9)</v>
      </c>
    </row>
    <row r="19" spans="1:3">
      <c r="A19" t="s">
        <v>611</v>
      </c>
      <c r="C19" t="str">
        <f t="shared" si="0"/>
        <v>Home_box_nim_volcano01 (10)</v>
      </c>
    </row>
    <row r="20" spans="1:3">
      <c r="B20" t="s">
        <v>616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67" t="s">
        <v>1237</v>
      </c>
      <c r="B1" s="167"/>
      <c r="C1" s="167"/>
      <c r="D1" s="53"/>
      <c r="E1" s="168" t="s">
        <v>1238</v>
      </c>
      <c r="F1" s="168"/>
      <c r="G1" s="54" t="s">
        <v>1239</v>
      </c>
      <c r="H1" s="169" t="s">
        <v>1240</v>
      </c>
      <c r="I1" s="170"/>
      <c r="J1" s="171" t="s">
        <v>1241</v>
      </c>
      <c r="K1" s="171"/>
      <c r="L1" s="171"/>
      <c r="M1" s="171"/>
      <c r="N1" s="171"/>
      <c r="O1" s="171"/>
      <c r="P1" s="172" t="s">
        <v>1242</v>
      </c>
      <c r="Q1" s="172"/>
      <c r="R1" s="172"/>
      <c r="S1" s="172"/>
      <c r="T1" s="163" t="s">
        <v>1243</v>
      </c>
      <c r="U1" s="163"/>
      <c r="V1" s="163"/>
      <c r="W1" s="163"/>
      <c r="X1" s="164" t="s">
        <v>1244</v>
      </c>
      <c r="Y1" s="164"/>
      <c r="Z1" s="164"/>
      <c r="AA1" s="164"/>
      <c r="AB1" s="165" t="s">
        <v>1245</v>
      </c>
    </row>
    <row r="2" spans="1:28">
      <c r="A2" s="55" t="s">
        <v>1246</v>
      </c>
      <c r="B2" s="52" t="s">
        <v>1247</v>
      </c>
      <c r="C2" s="52" t="s">
        <v>1248</v>
      </c>
      <c r="D2" s="56"/>
      <c r="E2" s="57" t="s">
        <v>1247</v>
      </c>
      <c r="F2" s="57" t="s">
        <v>1248</v>
      </c>
      <c r="G2" s="57" t="s">
        <v>1249</v>
      </c>
      <c r="H2" s="58" t="s">
        <v>1250</v>
      </c>
      <c r="I2" s="58" t="s">
        <v>1251</v>
      </c>
      <c r="J2" s="62" t="s">
        <v>1250</v>
      </c>
      <c r="K2" s="62" t="s">
        <v>1251</v>
      </c>
      <c r="L2" s="62" t="s">
        <v>1252</v>
      </c>
      <c r="M2" s="62" t="s">
        <v>1253</v>
      </c>
      <c r="N2" s="62" t="s">
        <v>1254</v>
      </c>
      <c r="O2" s="62" t="s">
        <v>1255</v>
      </c>
      <c r="P2" s="64" t="s">
        <v>1256</v>
      </c>
      <c r="Q2" s="64" t="s">
        <v>1257</v>
      </c>
      <c r="R2" s="63" t="s">
        <v>1258</v>
      </c>
      <c r="S2" s="63" t="s">
        <v>1259</v>
      </c>
      <c r="T2" s="67" t="s">
        <v>1256</v>
      </c>
      <c r="U2" s="67" t="s">
        <v>1257</v>
      </c>
      <c r="V2" s="68" t="s">
        <v>1258</v>
      </c>
      <c r="W2" s="68" t="s">
        <v>1259</v>
      </c>
      <c r="X2" s="69" t="s">
        <v>1256</v>
      </c>
      <c r="Y2" s="69" t="s">
        <v>1257</v>
      </c>
      <c r="Z2" s="71" t="s">
        <v>1258</v>
      </c>
      <c r="AA2" s="71" t="s">
        <v>1259</v>
      </c>
      <c r="AB2" s="166"/>
    </row>
    <row r="3" spans="1:28">
      <c r="A3" s="59" t="s">
        <v>1260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1261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1262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1263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1264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1265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1266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1267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1268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1269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1270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1271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1272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1273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1274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1275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1276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1277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1278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1279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1280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1281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1282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1283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1284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1285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1286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1287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1288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1289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1290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1291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1292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1293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1294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1295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1296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1297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1298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1299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1300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1301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1302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1303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1304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1305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1306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1307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1308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1309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1310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1311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1312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1313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1314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1315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1316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1317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1318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1319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1320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1321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1322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1323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1324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1325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1326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1327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1328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1329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1330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1331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1332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1333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1334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1335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1336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1337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1338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1339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1340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1341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1342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1343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1344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1345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1346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1347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1348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1349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1350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1351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1352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1353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1354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1355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1356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1357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1358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1359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640</v>
      </c>
      <c r="C1" s="16" t="s">
        <v>2</v>
      </c>
      <c r="D1" s="16" t="s">
        <v>1360</v>
      </c>
      <c r="E1" s="16" t="s">
        <v>1361</v>
      </c>
      <c r="F1" s="16" t="s">
        <v>1362</v>
      </c>
      <c r="G1" s="16" t="s">
        <v>1363</v>
      </c>
      <c r="H1" s="16" t="s">
        <v>1364</v>
      </c>
      <c r="I1" s="16" t="s">
        <v>1365</v>
      </c>
      <c r="J1" s="41" t="s">
        <v>1366</v>
      </c>
      <c r="K1" s="16" t="s">
        <v>1367</v>
      </c>
      <c r="L1" s="16" t="s">
        <v>1368</v>
      </c>
      <c r="M1" s="16" t="s">
        <v>1369</v>
      </c>
      <c r="N1" s="16" t="s">
        <v>1370</v>
      </c>
      <c r="O1" s="16" t="s">
        <v>1371</v>
      </c>
      <c r="P1" s="16" t="s">
        <v>1372</v>
      </c>
      <c r="Q1" s="16" t="s">
        <v>1373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1374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20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1375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28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1376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36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1377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44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1378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52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1379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60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1380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68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1381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76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1382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84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1383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92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1384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100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1385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108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1386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116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1387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124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1388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132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1389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140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1390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148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1391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156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1392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164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1393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172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1394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180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1395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188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1396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196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1397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204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1398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212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1399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220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1400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228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1401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236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1402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244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1403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252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1404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260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1405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268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1406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276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1407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284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1408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292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1409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300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1410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308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1411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316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1412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324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1413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332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1414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340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1415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348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1416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356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1417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364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1418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372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1419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380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1420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388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1421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396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1422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404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1423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412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1424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420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1425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428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1426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436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1427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444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1428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452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1429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460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1430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468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1431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476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1432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484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1433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492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1434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500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1435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508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1436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516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1437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527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1438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537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1439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547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1440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557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1441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567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1442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577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1443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587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1444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597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1445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607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1446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617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1447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1448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1449</v>
      </c>
      <c r="K76" s="37" t="s">
        <v>1450</v>
      </c>
      <c r="L76" s="37" t="s">
        <v>1451</v>
      </c>
      <c r="M76" s="37" t="s">
        <v>1452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1453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1449</v>
      </c>
      <c r="K77" s="37" t="s">
        <v>1450</v>
      </c>
      <c r="L77" s="37" t="s">
        <v>1454</v>
      </c>
      <c r="M77" s="37" t="s">
        <v>1455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1456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1449</v>
      </c>
      <c r="K78" s="37" t="s">
        <v>1450</v>
      </c>
      <c r="L78" s="37" t="s">
        <v>1457</v>
      </c>
      <c r="M78" s="37" t="s">
        <v>1458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1459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1449</v>
      </c>
      <c r="K79" s="37" t="s">
        <v>1450</v>
      </c>
      <c r="L79" s="37" t="s">
        <v>1460</v>
      </c>
      <c r="M79" s="37" t="s">
        <v>1461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1462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1463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1464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1463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1465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1463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1466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1463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1467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1468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1469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1470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1471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1472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1473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1474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1475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1476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1477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1478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640</v>
      </c>
      <c r="C1" s="16" t="s">
        <v>1</v>
      </c>
      <c r="D1" s="16" t="s">
        <v>2</v>
      </c>
      <c r="E1" s="16" t="s">
        <v>1479</v>
      </c>
      <c r="F1" s="16" t="s">
        <v>1480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6"/>
  <sheetViews>
    <sheetView workbookViewId="0">
      <pane ySplit="1" topLeftCell="A786" activePane="bottomLeft" state="frozen"/>
      <selection pane="bottomLeft" activeCell="A856" sqref="A856:XFD85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1481</v>
      </c>
      <c r="B1" s="10" t="s">
        <v>1</v>
      </c>
      <c r="C1" s="10" t="s">
        <v>1482</v>
      </c>
      <c r="D1" s="10" t="s">
        <v>1483</v>
      </c>
      <c r="E1" s="10" t="s">
        <v>1484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1488</v>
      </c>
    </row>
    <row r="5" spans="1:7">
      <c r="A5" s="1" t="str">
        <f t="shared" si="4"/>
        <v>3</v>
      </c>
      <c r="B5" s="3" t="str">
        <f t="shared" si="0"/>
        <v/>
      </c>
      <c r="C5" s="3" t="s">
        <v>1485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1490</v>
      </c>
    </row>
    <row r="7" spans="1:7">
      <c r="A7" s="1" t="str">
        <f t="shared" si="4"/>
        <v>2</v>
      </c>
      <c r="B7" s="3" t="str">
        <f t="shared" si="0"/>
        <v/>
      </c>
      <c r="C7" s="3" t="s">
        <v>1485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1491</v>
      </c>
    </row>
    <row r="8" spans="1:7">
      <c r="A8" s="1" t="str">
        <f t="shared" si="4"/>
        <v>3</v>
      </c>
      <c r="B8" s="3" t="str">
        <f t="shared" si="0"/>
        <v/>
      </c>
      <c r="C8" s="3" t="s">
        <v>1485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1492</v>
      </c>
    </row>
    <row r="10" spans="1:7">
      <c r="A10" s="1" t="str">
        <f t="shared" si="4"/>
        <v>2</v>
      </c>
      <c r="B10" s="3" t="str">
        <f t="shared" si="0"/>
        <v/>
      </c>
      <c r="C10" s="3" t="s">
        <v>1485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1493</v>
      </c>
    </row>
    <row r="11" spans="1:7">
      <c r="A11" s="1" t="str">
        <f t="shared" si="4"/>
        <v>2</v>
      </c>
      <c r="B11" s="3" t="str">
        <f t="shared" si="0"/>
        <v/>
      </c>
      <c r="C11" s="3" t="s">
        <v>1485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1494</v>
      </c>
    </row>
    <row r="12" spans="1:7">
      <c r="A12" s="1" t="str">
        <f t="shared" si="4"/>
        <v>2</v>
      </c>
      <c r="B12" s="3" t="str">
        <f t="shared" si="0"/>
        <v/>
      </c>
      <c r="C12" s="3" t="s">
        <v>1485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1495</v>
      </c>
    </row>
    <row r="13" spans="1:7">
      <c r="A13" s="1" t="str">
        <f t="shared" si="4"/>
        <v>3</v>
      </c>
      <c r="B13" s="3" t="str">
        <f t="shared" si="0"/>
        <v/>
      </c>
      <c r="C13" s="3" t="s">
        <v>1485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1496</v>
      </c>
    </row>
    <row r="15" spans="1:7">
      <c r="A15" s="1" t="str">
        <f t="shared" si="4"/>
        <v>2</v>
      </c>
      <c r="B15" s="3" t="str">
        <f t="shared" si="0"/>
        <v/>
      </c>
      <c r="C15" s="3" t="s">
        <v>1485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1497</v>
      </c>
    </row>
    <row r="16" spans="1:7">
      <c r="A16" s="1" t="str">
        <f t="shared" si="4"/>
        <v>3</v>
      </c>
      <c r="B16" s="3" t="str">
        <f t="shared" si="0"/>
        <v/>
      </c>
      <c r="C16" s="3" t="s">
        <v>1485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1498</v>
      </c>
    </row>
    <row r="18" spans="1:7">
      <c r="A18" s="1" t="str">
        <f t="shared" si="4"/>
        <v>2</v>
      </c>
      <c r="B18" s="3" t="str">
        <f t="shared" si="0"/>
        <v/>
      </c>
      <c r="C18" s="3" t="s">
        <v>1485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1499</v>
      </c>
    </row>
    <row r="19" spans="1:7">
      <c r="A19" s="1" t="str">
        <f t="shared" si="4"/>
        <v>3</v>
      </c>
      <c r="B19" s="3" t="str">
        <f t="shared" si="0"/>
        <v/>
      </c>
      <c r="C19" s="3" t="s">
        <v>1485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1500</v>
      </c>
    </row>
    <row r="21" spans="1:7">
      <c r="A21" s="1" t="str">
        <f t="shared" si="4"/>
        <v>2</v>
      </c>
      <c r="B21" s="3" t="str">
        <f t="shared" si="0"/>
        <v/>
      </c>
      <c r="C21" s="3" t="s">
        <v>1485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1501</v>
      </c>
    </row>
    <row r="22" spans="1:7">
      <c r="A22" s="1" t="str">
        <f t="shared" si="4"/>
        <v>3</v>
      </c>
      <c r="B22" s="3" t="str">
        <f t="shared" si="0"/>
        <v/>
      </c>
      <c r="C22" s="3" t="s">
        <v>1485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1502</v>
      </c>
    </row>
    <row r="24" spans="1:7">
      <c r="A24" s="1" t="str">
        <f t="shared" si="4"/>
        <v>2</v>
      </c>
      <c r="B24" s="3" t="str">
        <f t="shared" si="0"/>
        <v/>
      </c>
      <c r="C24" s="3" t="s">
        <v>1485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1503</v>
      </c>
    </row>
    <row r="25" spans="1:7">
      <c r="A25" s="1" t="str">
        <f t="shared" si="4"/>
        <v>3</v>
      </c>
      <c r="B25" s="3" t="str">
        <f t="shared" si="0"/>
        <v/>
      </c>
      <c r="C25" s="3" t="s">
        <v>1485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1504</v>
      </c>
    </row>
    <row r="27" spans="1:7">
      <c r="A27" s="1" t="str">
        <f t="shared" si="4"/>
        <v>2</v>
      </c>
      <c r="B27" s="3" t="str">
        <f t="shared" si="0"/>
        <v/>
      </c>
      <c r="C27" s="3" t="s">
        <v>1485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1506</v>
      </c>
    </row>
    <row r="30" spans="1:7">
      <c r="A30" s="1" t="str">
        <f t="shared" si="4"/>
        <v>2</v>
      </c>
      <c r="B30" s="3" t="str">
        <f t="shared" si="0"/>
        <v/>
      </c>
      <c r="C30" s="3" t="s">
        <v>1485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1507</v>
      </c>
    </row>
    <row r="31" spans="1:7">
      <c r="A31" s="1" t="str">
        <f t="shared" si="4"/>
        <v>3</v>
      </c>
      <c r="B31" s="3" t="str">
        <f t="shared" si="0"/>
        <v/>
      </c>
      <c r="C31" s="3" t="s">
        <v>1485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1508</v>
      </c>
    </row>
    <row r="33" spans="1:7">
      <c r="A33" s="1" t="str">
        <f t="shared" si="4"/>
        <v>2</v>
      </c>
      <c r="B33" s="3" t="str">
        <f t="shared" si="0"/>
        <v/>
      </c>
      <c r="C33" s="3" t="s">
        <v>1485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1509</v>
      </c>
    </row>
    <row r="34" spans="1:7">
      <c r="A34" s="1" t="str">
        <f t="shared" si="4"/>
        <v>2</v>
      </c>
      <c r="B34" s="3" t="str">
        <f t="shared" si="0"/>
        <v/>
      </c>
      <c r="C34" s="3" t="s">
        <v>1485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1510</v>
      </c>
    </row>
    <row r="35" spans="1:7">
      <c r="A35" s="1" t="str">
        <f t="shared" si="4"/>
        <v>2</v>
      </c>
      <c r="B35" s="3" t="str">
        <f t="shared" si="0"/>
        <v/>
      </c>
      <c r="C35" s="3" t="s">
        <v>1485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1511</v>
      </c>
    </row>
    <row r="36" spans="1:7">
      <c r="A36" s="1" t="str">
        <f t="shared" si="4"/>
        <v>2</v>
      </c>
      <c r="B36" s="3" t="str">
        <f t="shared" si="0"/>
        <v/>
      </c>
      <c r="C36" s="3" t="s">
        <v>1485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1512</v>
      </c>
    </row>
    <row r="37" spans="1:7">
      <c r="A37" s="1" t="str">
        <f t="shared" si="4"/>
        <v>2</v>
      </c>
      <c r="B37" s="3" t="str">
        <f t="shared" si="0"/>
        <v/>
      </c>
      <c r="C37" s="3" t="s">
        <v>1485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1513</v>
      </c>
    </row>
    <row r="38" spans="1:7">
      <c r="A38" s="1" t="str">
        <f t="shared" si="4"/>
        <v>2</v>
      </c>
      <c r="B38" s="3" t="str">
        <f t="shared" si="0"/>
        <v/>
      </c>
      <c r="C38" s="3" t="s">
        <v>1485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1514</v>
      </c>
    </row>
    <row r="39" spans="1:7">
      <c r="A39" s="1" t="str">
        <f t="shared" si="4"/>
        <v>2</v>
      </c>
      <c r="B39" s="3" t="str">
        <f t="shared" si="0"/>
        <v/>
      </c>
      <c r="C39" s="3" t="s">
        <v>1485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1515</v>
      </c>
    </row>
    <row r="40" spans="1:7">
      <c r="A40" s="1" t="str">
        <f t="shared" si="4"/>
        <v>2</v>
      </c>
      <c r="B40" s="3" t="str">
        <f t="shared" si="0"/>
        <v/>
      </c>
      <c r="C40" s="3" t="s">
        <v>1485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1516</v>
      </c>
    </row>
    <row r="41" spans="1:7">
      <c r="A41" s="1" t="str">
        <f t="shared" si="4"/>
        <v>3</v>
      </c>
      <c r="B41" s="3" t="str">
        <f t="shared" si="0"/>
        <v/>
      </c>
      <c r="C41" s="3" t="s">
        <v>1485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1517</v>
      </c>
    </row>
    <row r="43" spans="1:7">
      <c r="A43" s="1" t="str">
        <f t="shared" si="4"/>
        <v>2</v>
      </c>
      <c r="B43" s="3" t="str">
        <f t="shared" si="0"/>
        <v/>
      </c>
      <c r="C43" s="3" t="s">
        <v>1485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1518</v>
      </c>
    </row>
    <row r="44" spans="1:7">
      <c r="A44" s="1" t="str">
        <f t="shared" si="4"/>
        <v>2</v>
      </c>
      <c r="B44" s="3" t="str">
        <f t="shared" si="0"/>
        <v/>
      </c>
      <c r="C44" s="3" t="s">
        <v>1485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1519</v>
      </c>
    </row>
    <row r="45" spans="1:7">
      <c r="A45" s="1" t="str">
        <f t="shared" si="4"/>
        <v>2</v>
      </c>
      <c r="B45" s="3" t="str">
        <f t="shared" si="0"/>
        <v/>
      </c>
      <c r="C45" s="3" t="s">
        <v>1485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1520</v>
      </c>
    </row>
    <row r="46" spans="1:7">
      <c r="A46" s="1" t="str">
        <f t="shared" si="4"/>
        <v>2</v>
      </c>
      <c r="B46" s="3" t="str">
        <f t="shared" si="0"/>
        <v/>
      </c>
      <c r="C46" s="3" t="s">
        <v>1485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1521</v>
      </c>
    </row>
    <row r="47" spans="1:7">
      <c r="A47" s="1" t="str">
        <f t="shared" si="4"/>
        <v>3</v>
      </c>
      <c r="B47" s="3" t="str">
        <f t="shared" si="0"/>
        <v/>
      </c>
      <c r="C47" s="3" t="s">
        <v>1485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1522</v>
      </c>
    </row>
    <row r="49" spans="1:7">
      <c r="A49" s="1" t="str">
        <f t="shared" si="4"/>
        <v>2</v>
      </c>
      <c r="B49" s="3" t="str">
        <f t="shared" si="0"/>
        <v/>
      </c>
      <c r="C49" s="3" t="s">
        <v>1485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1523</v>
      </c>
    </row>
    <row r="50" spans="1:7">
      <c r="A50" s="1" t="str">
        <f t="shared" si="4"/>
        <v>2</v>
      </c>
      <c r="B50" s="3" t="str">
        <f t="shared" si="0"/>
        <v/>
      </c>
      <c r="C50" s="3" t="s">
        <v>1485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1524</v>
      </c>
    </row>
    <row r="51" spans="1:7">
      <c r="A51" s="1" t="str">
        <f t="shared" si="4"/>
        <v>2</v>
      </c>
      <c r="B51" s="3" t="str">
        <f t="shared" si="0"/>
        <v/>
      </c>
      <c r="C51" s="3" t="s">
        <v>1485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1525</v>
      </c>
    </row>
    <row r="52" spans="1:7">
      <c r="A52" s="1" t="str">
        <f t="shared" si="4"/>
        <v>2</v>
      </c>
      <c r="B52" s="3" t="str">
        <f t="shared" si="0"/>
        <v/>
      </c>
      <c r="C52" s="3" t="s">
        <v>1485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1526</v>
      </c>
    </row>
    <row r="53" spans="1:7">
      <c r="A53" s="1" t="str">
        <f t="shared" si="4"/>
        <v>3</v>
      </c>
      <c r="B53" s="3" t="str">
        <f t="shared" si="0"/>
        <v/>
      </c>
      <c r="C53" s="3" t="s">
        <v>1485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1530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1540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1550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1560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1570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1580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1590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1600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1610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1620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1630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1640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1650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1660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1670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1680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1690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1700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1710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1720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1730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1740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1750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1760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1770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1780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1790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1800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1810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1820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1830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1840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1850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1860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1870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1880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1890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1900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1910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1920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1930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1940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1960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1970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1980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1990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2000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2010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2020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2030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2040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2050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1489</v>
      </c>
    </row>
    <row r="768" spans="1:7">
      <c r="A768" s="173" t="s">
        <v>2054</v>
      </c>
      <c r="B768" s="174"/>
      <c r="C768" s="174"/>
      <c r="D768" s="174"/>
      <c r="E768" s="174"/>
      <c r="F768" s="174"/>
      <c r="G768" s="175"/>
    </row>
    <row r="769" spans="1:6">
      <c r="A769" s="1">
        <v>1</v>
      </c>
      <c r="B769" s="3" t="s">
        <v>2055</v>
      </c>
      <c r="C769" s="3" t="s">
        <v>1485</v>
      </c>
      <c r="D769" s="3" t="s">
        <v>2056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2058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2059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2060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2061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2062</v>
      </c>
      <c r="C776" s="3" t="s">
        <v>1485</v>
      </c>
      <c r="D776" s="3" t="s">
        <v>2063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2065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2066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2067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2068</v>
      </c>
      <c r="C782" s="3" t="s">
        <v>1485</v>
      </c>
      <c r="D782" s="3" t="s">
        <v>2069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2070</v>
      </c>
      <c r="C785" s="3" t="s">
        <v>1485</v>
      </c>
      <c r="D785" s="3" t="s">
        <v>2071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2070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2072</v>
      </c>
      <c r="C788" s="3" t="s">
        <v>1485</v>
      </c>
      <c r="D788" s="3" t="s">
        <v>2073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2074</v>
      </c>
      <c r="C791" s="3" t="s">
        <v>1485</v>
      </c>
      <c r="D791" s="3" t="s">
        <v>2075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2077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2078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2079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2080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2081</v>
      </c>
      <c r="C798" s="3" t="s">
        <v>1485</v>
      </c>
      <c r="D798" s="3" t="s">
        <v>2082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2083</v>
      </c>
      <c r="C801" s="3" t="s">
        <v>1485</v>
      </c>
      <c r="D801" s="3" t="s">
        <v>2084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2085</v>
      </c>
      <c r="C804" s="3" t="s">
        <v>1485</v>
      </c>
      <c r="D804" s="3" t="s">
        <v>2086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2087</v>
      </c>
      <c r="C807" s="3" t="s">
        <v>1485</v>
      </c>
      <c r="D807" s="11" t="s">
        <v>2088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2089</v>
      </c>
      <c r="C810" s="3" t="s">
        <v>1485</v>
      </c>
      <c r="D810" s="3" t="s">
        <v>2090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2091</v>
      </c>
      <c r="C813" s="3" t="s">
        <v>1485</v>
      </c>
      <c r="D813" s="3" t="s">
        <v>2092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2093</v>
      </c>
      <c r="C816" s="3" t="s">
        <v>1485</v>
      </c>
      <c r="D816" s="3" t="s">
        <v>2094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2095</v>
      </c>
      <c r="C819" s="3" t="s">
        <v>1485</v>
      </c>
      <c r="D819" s="3" t="s">
        <v>2096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2097</v>
      </c>
      <c r="C822" s="3" t="s">
        <v>1485</v>
      </c>
      <c r="D822" s="3" t="s">
        <v>2098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2099</v>
      </c>
      <c r="C825" s="3" t="s">
        <v>1485</v>
      </c>
      <c r="D825" s="3" t="s">
        <v>2100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2101</v>
      </c>
      <c r="C828" s="3" t="s">
        <v>1485</v>
      </c>
      <c r="D828" s="3" t="s">
        <v>2102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2101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2103</v>
      </c>
      <c r="C831" s="3" t="s">
        <v>1485</v>
      </c>
      <c r="D831" s="3" t="s">
        <v>2104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2105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2106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2107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2108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2109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2110</v>
      </c>
      <c r="C838" s="3" t="s">
        <v>1485</v>
      </c>
      <c r="D838" s="3" t="s">
        <v>2111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2110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2112</v>
      </c>
      <c r="C841" s="3" t="s">
        <v>1485</v>
      </c>
      <c r="D841" s="3" t="s">
        <v>2113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2114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2115</v>
      </c>
      <c r="C844" s="3" t="s">
        <v>1485</v>
      </c>
      <c r="D844" s="3" t="s">
        <v>2116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2117</v>
      </c>
      <c r="C847" s="3" t="s">
        <v>1485</v>
      </c>
      <c r="D847" s="3" t="s">
        <v>2118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2119</v>
      </c>
      <c r="C850" s="3" t="s">
        <v>1485</v>
      </c>
      <c r="D850" s="3" t="s">
        <v>2120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2119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2121</v>
      </c>
      <c r="C853" s="3" t="s">
        <v>1485</v>
      </c>
      <c r="D853" s="11" t="s">
        <v>2122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2121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D856" s="11"/>
    </row>
  </sheetData>
  <mergeCells count="1">
    <mergeCell ref="A768:G768"/>
  </mergeCells>
  <phoneticPr fontId="17" type="noConversion"/>
  <conditionalFormatting sqref="G28">
    <cfRule type="containsText" dxfId="95" priority="79" operator="containsText" text="&lt;!--">
      <formula>NOT(ISERROR(SEARCH("&lt;!--",G28)))</formula>
    </cfRule>
    <cfRule type="expression" dxfId="94" priority="80">
      <formula>MOD(ROW(),2)=0</formula>
    </cfRule>
    <cfRule type="expression" dxfId="93" priority="81">
      <formula>MOD(ROW(),2)=1</formula>
    </cfRule>
  </conditionalFormatting>
  <conditionalFormatting sqref="A837:G837">
    <cfRule type="containsText" dxfId="92" priority="22" operator="containsText" text="&lt;!--">
      <formula>NOT(ISERROR(SEARCH("&lt;!--",A837)))</formula>
    </cfRule>
    <cfRule type="expression" dxfId="91" priority="23">
      <formula>MOD(ROW(),2)=0</formula>
    </cfRule>
    <cfRule type="expression" dxfId="90" priority="24">
      <formula>MOD(ROW(),2)=1</formula>
    </cfRule>
  </conditionalFormatting>
  <conditionalFormatting sqref="A1:G25 A29:G433 A437:G767 A768 A769:G790 A859:G1048576 G841:G852">
    <cfRule type="containsText" dxfId="89" priority="85" operator="containsText" text="&lt;!--">
      <formula>NOT(ISERROR(SEARCH("&lt;!--",A1)))</formula>
    </cfRule>
    <cfRule type="expression" dxfId="88" priority="86">
      <formula>MOD(ROW(),2)=0</formula>
    </cfRule>
    <cfRule type="expression" dxfId="87" priority="87">
      <formula>MOD(ROW(),2)=1</formula>
    </cfRule>
  </conditionalFormatting>
  <conditionalFormatting sqref="A26:G27 A28:F28">
    <cfRule type="containsText" dxfId="86" priority="82" operator="containsText" text="&lt;!--">
      <formula>NOT(ISERROR(SEARCH("&lt;!--",A26)))</formula>
    </cfRule>
    <cfRule type="expression" dxfId="85" priority="83">
      <formula>MOD(ROW(),2)=0</formula>
    </cfRule>
    <cfRule type="expression" dxfId="84" priority="84">
      <formula>MOD(ROW(),2)=1</formula>
    </cfRule>
  </conditionalFormatting>
  <conditionalFormatting sqref="A434:G436">
    <cfRule type="containsText" dxfId="83" priority="76" operator="containsText" text="&lt;!--">
      <formula>NOT(ISERROR(SEARCH("&lt;!--",A434)))</formula>
    </cfRule>
    <cfRule type="expression" dxfId="82" priority="77">
      <formula>MOD(ROW(),2)=0</formula>
    </cfRule>
    <cfRule type="expression" dxfId="81" priority="78">
      <formula>MOD(ROW(),2)=1</formula>
    </cfRule>
  </conditionalFormatting>
  <conditionalFormatting sqref="A791:G792 A797:G797 A793:D795 F793:G795 E793:E796">
    <cfRule type="containsText" dxfId="80" priority="67" operator="containsText" text="&lt;!--">
      <formula>NOT(ISERROR(SEARCH("&lt;!--",A791)))</formula>
    </cfRule>
    <cfRule type="expression" dxfId="79" priority="68">
      <formula>MOD(ROW(),2)=0</formula>
    </cfRule>
    <cfRule type="expression" dxfId="78" priority="69">
      <formula>MOD(ROW(),2)=1</formula>
    </cfRule>
  </conditionalFormatting>
  <conditionalFormatting sqref="A796:D796 F796:G796">
    <cfRule type="containsText" dxfId="77" priority="64" operator="containsText" text="&lt;!--">
      <formula>NOT(ISERROR(SEARCH("&lt;!--",A796)))</formula>
    </cfRule>
    <cfRule type="expression" dxfId="76" priority="65">
      <formula>MOD(ROW(),2)=0</formula>
    </cfRule>
    <cfRule type="expression" dxfId="75" priority="66">
      <formula>MOD(ROW(),2)=1</formula>
    </cfRule>
  </conditionalFormatting>
  <conditionalFormatting sqref="A798:G800">
    <cfRule type="containsText" dxfId="74" priority="61" operator="containsText" text="&lt;!--">
      <formula>NOT(ISERROR(SEARCH("&lt;!--",A798)))</formula>
    </cfRule>
    <cfRule type="expression" dxfId="73" priority="62">
      <formula>MOD(ROW(),2)=0</formula>
    </cfRule>
    <cfRule type="expression" dxfId="72" priority="63">
      <formula>MOD(ROW(),2)=1</formula>
    </cfRule>
  </conditionalFormatting>
  <conditionalFormatting sqref="A801:G803">
    <cfRule type="containsText" dxfId="71" priority="58" operator="containsText" text="&lt;!--">
      <formula>NOT(ISERROR(SEARCH("&lt;!--",A801)))</formula>
    </cfRule>
    <cfRule type="expression" dxfId="70" priority="59">
      <formula>MOD(ROW(),2)=0</formula>
    </cfRule>
    <cfRule type="expression" dxfId="69" priority="60">
      <formula>MOD(ROW(),2)=1</formula>
    </cfRule>
  </conditionalFormatting>
  <conditionalFormatting sqref="A804:G806">
    <cfRule type="containsText" dxfId="68" priority="55" operator="containsText" text="&lt;!--">
      <formula>NOT(ISERROR(SEARCH("&lt;!--",A804)))</formula>
    </cfRule>
    <cfRule type="expression" dxfId="67" priority="56">
      <formula>MOD(ROW(),2)=0</formula>
    </cfRule>
    <cfRule type="expression" dxfId="66" priority="57">
      <formula>MOD(ROW(),2)=1</formula>
    </cfRule>
  </conditionalFormatting>
  <conditionalFormatting sqref="A807:G809">
    <cfRule type="containsText" dxfId="65" priority="1" operator="containsText" text="&lt;!--">
      <formula>NOT(ISERROR(SEARCH("&lt;!--",A807)))</formula>
    </cfRule>
    <cfRule type="expression" dxfId="64" priority="2">
      <formula>MOD(ROW(),2)=0</formula>
    </cfRule>
    <cfRule type="expression" dxfId="63" priority="3">
      <formula>MOD(ROW(),2)=1</formula>
    </cfRule>
  </conditionalFormatting>
  <conditionalFormatting sqref="A810:G812">
    <cfRule type="containsText" dxfId="62" priority="52" operator="containsText" text="&lt;!--">
      <formula>NOT(ISERROR(SEARCH("&lt;!--",A810)))</formula>
    </cfRule>
    <cfRule type="expression" dxfId="61" priority="53">
      <formula>MOD(ROW(),2)=0</formula>
    </cfRule>
    <cfRule type="expression" dxfId="60" priority="54">
      <formula>MOD(ROW(),2)=1</formula>
    </cfRule>
  </conditionalFormatting>
  <conditionalFormatting sqref="A813:G815">
    <cfRule type="containsText" dxfId="59" priority="49" operator="containsText" text="&lt;!--">
      <formula>NOT(ISERROR(SEARCH("&lt;!--",A813)))</formula>
    </cfRule>
    <cfRule type="expression" dxfId="58" priority="50">
      <formula>MOD(ROW(),2)=0</formula>
    </cfRule>
    <cfRule type="expression" dxfId="57" priority="51">
      <formula>MOD(ROW(),2)=1</formula>
    </cfRule>
  </conditionalFormatting>
  <conditionalFormatting sqref="A816:G818">
    <cfRule type="containsText" dxfId="56" priority="46" operator="containsText" text="&lt;!--">
      <formula>NOT(ISERROR(SEARCH("&lt;!--",A816)))</formula>
    </cfRule>
    <cfRule type="expression" dxfId="55" priority="47">
      <formula>MOD(ROW(),2)=0</formula>
    </cfRule>
    <cfRule type="expression" dxfId="54" priority="48">
      <formula>MOD(ROW(),2)=1</formula>
    </cfRule>
  </conditionalFormatting>
  <conditionalFormatting sqref="A819:G821">
    <cfRule type="containsText" dxfId="53" priority="43" operator="containsText" text="&lt;!--">
      <formula>NOT(ISERROR(SEARCH("&lt;!--",A819)))</formula>
    </cfRule>
    <cfRule type="expression" dxfId="52" priority="44">
      <formula>MOD(ROW(),2)=0</formula>
    </cfRule>
    <cfRule type="expression" dxfId="51" priority="45">
      <formula>MOD(ROW(),2)=1</formula>
    </cfRule>
  </conditionalFormatting>
  <conditionalFormatting sqref="A822:G824">
    <cfRule type="containsText" dxfId="50" priority="40" operator="containsText" text="&lt;!--">
      <formula>NOT(ISERROR(SEARCH("&lt;!--",A822)))</formula>
    </cfRule>
    <cfRule type="expression" dxfId="49" priority="41">
      <formula>MOD(ROW(),2)=0</formula>
    </cfRule>
    <cfRule type="expression" dxfId="48" priority="42">
      <formula>MOD(ROW(),2)=1</formula>
    </cfRule>
  </conditionalFormatting>
  <conditionalFormatting sqref="A825:G827">
    <cfRule type="containsText" dxfId="47" priority="37" operator="containsText" text="&lt;!--">
      <formula>NOT(ISERROR(SEARCH("&lt;!--",A825)))</formula>
    </cfRule>
    <cfRule type="expression" dxfId="46" priority="38">
      <formula>MOD(ROW(),2)=0</formula>
    </cfRule>
    <cfRule type="expression" dxfId="45" priority="39">
      <formula>MOD(ROW(),2)=1</formula>
    </cfRule>
  </conditionalFormatting>
  <conditionalFormatting sqref="A828:G830">
    <cfRule type="containsText" dxfId="44" priority="34" operator="containsText" text="&lt;!--">
      <formula>NOT(ISERROR(SEARCH("&lt;!--",A828)))</formula>
    </cfRule>
    <cfRule type="expression" dxfId="43" priority="35">
      <formula>MOD(ROW(),2)=0</formula>
    </cfRule>
    <cfRule type="expression" dxfId="42" priority="36">
      <formula>MOD(ROW(),2)=1</formula>
    </cfRule>
  </conditionalFormatting>
  <conditionalFormatting sqref="A831:G836">
    <cfRule type="containsText" dxfId="41" priority="31" operator="containsText" text="&lt;!--">
      <formula>NOT(ISERROR(SEARCH("&lt;!--",A831)))</formula>
    </cfRule>
    <cfRule type="expression" dxfId="40" priority="32">
      <formula>MOD(ROW(),2)=0</formula>
    </cfRule>
    <cfRule type="expression" dxfId="39" priority="33">
      <formula>MOD(ROW(),2)=1</formula>
    </cfRule>
  </conditionalFormatting>
  <conditionalFormatting sqref="A838:G840">
    <cfRule type="containsText" dxfId="38" priority="25" operator="containsText" text="&lt;!--">
      <formula>NOT(ISERROR(SEARCH("&lt;!--",A838)))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41:F843">
    <cfRule type="containsText" dxfId="35" priority="19" operator="containsText" text="&lt;!--">
      <formula>NOT(ISERROR(SEARCH("&lt;!--",A841)))</formula>
    </cfRule>
    <cfRule type="expression" dxfId="34" priority="20">
      <formula>MOD(ROW(),2)=0</formula>
    </cfRule>
    <cfRule type="expression" dxfId="33" priority="21">
      <formula>MOD(ROW(),2)=1</formula>
    </cfRule>
  </conditionalFormatting>
  <conditionalFormatting sqref="A844:F846">
    <cfRule type="containsText" dxfId="32" priority="16" operator="containsText" text="&lt;!--">
      <formula>NOT(ISERROR(SEARCH("&lt;!--",A844)))</formula>
    </cfRule>
    <cfRule type="expression" dxfId="31" priority="17">
      <formula>MOD(ROW(),2)=0</formula>
    </cfRule>
    <cfRule type="expression" dxfId="30" priority="18">
      <formula>MOD(ROW(),2)=1</formula>
    </cfRule>
  </conditionalFormatting>
  <conditionalFormatting sqref="A847:F849">
    <cfRule type="containsText" dxfId="29" priority="13" operator="containsText" text="&lt;!--">
      <formula>NOT(ISERROR(SEARCH("&lt;!--",A847)))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50:F852">
    <cfRule type="containsText" dxfId="26" priority="10" operator="containsText" text="&lt;!--">
      <formula>NOT(ISERROR(SEARCH("&lt;!--",A850)))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853:G855">
    <cfRule type="containsText" dxfId="23" priority="7" operator="containsText" text="&lt;!--">
      <formula>NOT(ISERROR(SEARCH("&lt;!--",A853)))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856:G858">
    <cfRule type="containsText" dxfId="20" priority="4" operator="containsText" text="&lt;!--">
      <formula>NOT(ISERROR(SEARCH("&lt;!--",A856)))</formula>
    </cfRule>
    <cfRule type="expression" dxfId="19" priority="5">
      <formula>MOD(ROW(),2)=0</formula>
    </cfRule>
    <cfRule type="expression" dxfId="18" priority="6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1481</v>
      </c>
      <c r="B1" s="5" t="s">
        <v>2123</v>
      </c>
      <c r="C1" s="6" t="s">
        <v>2124</v>
      </c>
      <c r="D1" s="6" t="s">
        <v>2125</v>
      </c>
      <c r="E1" s="6" t="s">
        <v>2126</v>
      </c>
      <c r="F1" s="6" t="s">
        <v>13</v>
      </c>
    </row>
    <row r="2" spans="1:6">
      <c r="A2" s="7"/>
      <c r="B2" s="8" t="s">
        <v>0</v>
      </c>
      <c r="C2" s="7" t="s">
        <v>1483</v>
      </c>
      <c r="D2" s="7" t="s">
        <v>2127</v>
      </c>
      <c r="E2" s="7" t="s">
        <v>2128</v>
      </c>
      <c r="F2" s="7"/>
    </row>
    <row r="3" spans="1:6">
      <c r="A3" s="3">
        <v>1</v>
      </c>
      <c r="B3" s="3">
        <v>10000</v>
      </c>
      <c r="C3" s="3" t="s">
        <v>2129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2130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2131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2130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2132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2130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7" priority="10" operator="containsText" text="&lt;!--">
      <formula>NOT(ISERROR(SEARCH("&lt;!--",A1)))</formula>
    </cfRule>
    <cfRule type="expression" dxfId="16" priority="11">
      <formula>MOD(ROW(),2)=0</formula>
    </cfRule>
    <cfRule type="expression" dxfId="15" priority="12">
      <formula>MOD(ROW(),2)=1</formula>
    </cfRule>
  </conditionalFormatting>
  <conditionalFormatting sqref="A2:F2">
    <cfRule type="containsText" dxfId="14" priority="7" operator="containsText" text="&lt;!--">
      <formula>NOT(ISERROR(SEARCH("&lt;!--",A2)))</formula>
    </cfRule>
    <cfRule type="expression" dxfId="13" priority="8">
      <formula>MOD(ROW(),2)=0</formula>
    </cfRule>
    <cfRule type="expression" dxfId="12" priority="9">
      <formula>MOD(ROW(),2)=1</formula>
    </cfRule>
  </conditionalFormatting>
  <conditionalFormatting sqref="A3:F10">
    <cfRule type="containsText" dxfId="11" priority="4" operator="containsText" text="&lt;!--">
      <formula>NOT(ISERROR(SEARCH("&lt;!--",A3)))</formula>
    </cfRule>
    <cfRule type="expression" dxfId="10" priority="5">
      <formula>MOD(ROW(),2)=0</formula>
    </cfRule>
    <cfRule type="expression" dxfId="9" priority="6">
      <formula>MOD(ROW(),2)=1</formula>
    </cfRule>
  </conditionalFormatting>
  <conditionalFormatting sqref="A11:F14">
    <cfRule type="containsText" dxfId="8" priority="1" operator="containsText" text="&lt;!--">
      <formula>NOT(ISERROR(SEARCH("&lt;!--",A11)))</formula>
    </cfRule>
    <cfRule type="expression" dxfId="7" priority="2">
      <formula>MOD(ROW(),2)=0</formula>
    </cfRule>
    <cfRule type="expression" dxfId="6" priority="3">
      <formula>MOD(ROW(),2)=1</formula>
    </cfRule>
  </conditionalFormatting>
  <conditionalFormatting sqref="A15:F1048576">
    <cfRule type="containsText" dxfId="5" priority="13" operator="containsText" text="&lt;!--">
      <formula>NOT(ISERROR(SEARCH("&lt;!--",A15)))</formula>
    </cfRule>
    <cfRule type="expression" dxfId="4" priority="14">
      <formula>MOD(ROW(),2)=0</formula>
    </cfRule>
    <cfRule type="expression" dxfId="3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4.25"/>
  <cols>
    <col min="1" max="1" width="7.5" style="106" customWidth="1"/>
    <col min="2" max="2" width="6.5" style="106" customWidth="1"/>
    <col min="3" max="3" width="5.5" style="106" customWidth="1"/>
    <col min="4" max="4" width="17.125" style="106" customWidth="1"/>
    <col min="5" max="5" width="10.5" style="106" customWidth="1"/>
    <col min="6" max="6" width="6.5" style="106" customWidth="1"/>
    <col min="7" max="7" width="10.5" style="106" customWidth="1"/>
    <col min="8" max="9" width="17.125" style="107" customWidth="1"/>
    <col min="10" max="10" width="12.625" style="106" customWidth="1"/>
    <col min="11" max="11" width="7.5" style="106" customWidth="1"/>
    <col min="12" max="12" width="6.5" style="106" customWidth="1"/>
    <col min="13" max="13" width="5.5" style="106" customWidth="1"/>
    <col min="14" max="15" width="6.875" style="106" customWidth="1"/>
    <col min="16" max="16" width="7.5" style="106" customWidth="1"/>
    <col min="17" max="17" width="11.625" style="106" customWidth="1"/>
    <col min="18" max="18" width="27.625" style="106" customWidth="1"/>
    <col min="19" max="19" width="22.625" style="106" customWidth="1"/>
    <col min="20" max="20" width="48.375" style="106" customWidth="1"/>
    <col min="21" max="21" width="20.875" style="106" customWidth="1"/>
    <col min="22" max="16384" width="9.125" style="106"/>
  </cols>
  <sheetData>
    <row r="1" spans="1:21">
      <c r="A1" s="108" t="s">
        <v>620</v>
      </c>
      <c r="B1" s="108" t="s">
        <v>0</v>
      </c>
      <c r="C1" s="108" t="s">
        <v>621</v>
      </c>
      <c r="D1" s="108" t="s">
        <v>622</v>
      </c>
      <c r="E1" s="108" t="s">
        <v>623</v>
      </c>
      <c r="F1" s="108" t="s">
        <v>624</v>
      </c>
      <c r="G1" s="108" t="s">
        <v>625</v>
      </c>
      <c r="H1" s="108" t="s">
        <v>626</v>
      </c>
      <c r="I1" s="108" t="s">
        <v>627</v>
      </c>
      <c r="J1" s="108" t="s">
        <v>628</v>
      </c>
      <c r="K1" s="108" t="s">
        <v>629</v>
      </c>
      <c r="L1" s="108" t="s">
        <v>630</v>
      </c>
      <c r="M1" s="108" t="s">
        <v>631</v>
      </c>
      <c r="N1" s="108" t="s">
        <v>632</v>
      </c>
      <c r="O1" s="108" t="s">
        <v>633</v>
      </c>
      <c r="P1" s="108" t="s">
        <v>634</v>
      </c>
      <c r="Q1" s="108" t="s">
        <v>635</v>
      </c>
      <c r="R1" s="108" t="s">
        <v>636</v>
      </c>
      <c r="S1" s="108" t="s">
        <v>637</v>
      </c>
      <c r="T1" s="108" t="s">
        <v>638</v>
      </c>
      <c r="U1" s="108" t="s">
        <v>13</v>
      </c>
    </row>
    <row r="2" spans="1:21">
      <c r="A2" s="109" t="s">
        <v>639</v>
      </c>
      <c r="B2" s="109" t="s">
        <v>640</v>
      </c>
      <c r="C2" s="109" t="s">
        <v>1</v>
      </c>
      <c r="D2" s="109" t="s">
        <v>2</v>
      </c>
      <c r="E2" s="109" t="s">
        <v>641</v>
      </c>
      <c r="F2" s="109" t="s">
        <v>642</v>
      </c>
      <c r="G2" s="109" t="s">
        <v>643</v>
      </c>
      <c r="H2" s="110" t="s">
        <v>644</v>
      </c>
      <c r="I2" s="110" t="s">
        <v>645</v>
      </c>
      <c r="J2" s="109" t="s">
        <v>646</v>
      </c>
      <c r="K2" s="109" t="s">
        <v>647</v>
      </c>
      <c r="L2" s="109" t="s">
        <v>648</v>
      </c>
      <c r="M2" s="109" t="s">
        <v>649</v>
      </c>
      <c r="N2" s="109" t="s">
        <v>650</v>
      </c>
      <c r="O2" s="109" t="s">
        <v>651</v>
      </c>
      <c r="P2" s="109" t="s">
        <v>652</v>
      </c>
      <c r="Q2" s="109" t="s">
        <v>653</v>
      </c>
      <c r="R2" s="109" t="s">
        <v>654</v>
      </c>
      <c r="S2" s="109" t="s">
        <v>655</v>
      </c>
      <c r="T2" s="109" t="s">
        <v>656</v>
      </c>
      <c r="U2" s="109" t="s">
        <v>657</v>
      </c>
    </row>
    <row r="3" spans="1:21">
      <c r="A3" s="111">
        <v>1</v>
      </c>
      <c r="B3" s="111">
        <v>60001</v>
      </c>
      <c r="C3" s="111">
        <v>6</v>
      </c>
      <c r="D3" s="111" t="s">
        <v>658</v>
      </c>
      <c r="E3" s="111" t="s">
        <v>659</v>
      </c>
      <c r="F3" s="111" t="b">
        <v>0</v>
      </c>
      <c r="G3" s="111" t="b">
        <v>0</v>
      </c>
      <c r="H3" s="112" t="s">
        <v>660</v>
      </c>
      <c r="I3" s="112" t="s">
        <v>660</v>
      </c>
      <c r="J3" s="111">
        <v>1</v>
      </c>
      <c r="K3" s="111">
        <v>0</v>
      </c>
      <c r="L3" s="111">
        <v>5</v>
      </c>
      <c r="M3" s="111">
        <v>1</v>
      </c>
      <c r="N3" s="111">
        <v>4</v>
      </c>
      <c r="O3" s="111">
        <v>0</v>
      </c>
      <c r="P3" s="111" t="b">
        <v>1</v>
      </c>
      <c r="Q3" s="111" t="s">
        <v>661</v>
      </c>
      <c r="R3" s="111" t="s">
        <v>662</v>
      </c>
      <c r="S3" s="111" t="s">
        <v>663</v>
      </c>
      <c r="T3" s="111" t="s">
        <v>664</v>
      </c>
      <c r="U3" s="111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11">
        <f>IF(ISNUMBER(A3),A3+1,1)</f>
        <v>2</v>
      </c>
      <c r="B4" s="111">
        <v>60002</v>
      </c>
      <c r="C4" s="111">
        <v>6</v>
      </c>
      <c r="D4" s="111" t="s">
        <v>665</v>
      </c>
      <c r="E4" s="111" t="s">
        <v>666</v>
      </c>
      <c r="F4" s="111" t="b">
        <v>0</v>
      </c>
      <c r="G4" s="111" t="b">
        <v>0</v>
      </c>
      <c r="H4" s="112" t="s">
        <v>660</v>
      </c>
      <c r="I4" s="112" t="s">
        <v>660</v>
      </c>
      <c r="J4" s="111">
        <v>1</v>
      </c>
      <c r="K4" s="111">
        <v>0</v>
      </c>
      <c r="L4" s="111">
        <v>10</v>
      </c>
      <c r="M4" s="111">
        <v>1</v>
      </c>
      <c r="N4" s="111">
        <v>8</v>
      </c>
      <c r="O4" s="111">
        <v>0</v>
      </c>
      <c r="P4" s="111" t="b">
        <v>1</v>
      </c>
      <c r="Q4" s="111" t="s">
        <v>661</v>
      </c>
      <c r="R4" s="111" t="s">
        <v>667</v>
      </c>
      <c r="S4" s="111" t="s">
        <v>668</v>
      </c>
      <c r="T4" s="111" t="s">
        <v>669</v>
      </c>
      <c r="U4" s="111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11">
        <f t="shared" ref="A5:A32" si="1">IF(ISNUMBER(A4),A4+1,1)</f>
        <v>3</v>
      </c>
      <c r="B5" s="111">
        <v>60003</v>
      </c>
      <c r="C5" s="111">
        <v>6</v>
      </c>
      <c r="D5" s="111" t="s">
        <v>670</v>
      </c>
      <c r="E5" s="111" t="s">
        <v>659</v>
      </c>
      <c r="F5" s="111" t="b">
        <v>0</v>
      </c>
      <c r="G5" s="111" t="b">
        <v>0</v>
      </c>
      <c r="H5" s="112" t="s">
        <v>660</v>
      </c>
      <c r="I5" s="112" t="s">
        <v>660</v>
      </c>
      <c r="J5" s="111">
        <v>1</v>
      </c>
      <c r="K5" s="111">
        <v>0</v>
      </c>
      <c r="L5" s="111">
        <v>20</v>
      </c>
      <c r="M5" s="111">
        <v>1</v>
      </c>
      <c r="N5" s="111">
        <v>16</v>
      </c>
      <c r="O5" s="111">
        <v>1</v>
      </c>
      <c r="P5" s="111" t="b">
        <v>1</v>
      </c>
      <c r="Q5" s="111" t="s">
        <v>661</v>
      </c>
      <c r="R5" s="111" t="s">
        <v>671</v>
      </c>
      <c r="S5" s="111" t="s">
        <v>672</v>
      </c>
      <c r="T5" s="111" t="s">
        <v>673</v>
      </c>
      <c r="U5" s="111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11">
        <f t="shared" si="1"/>
        <v>4</v>
      </c>
      <c r="B6" s="111">
        <v>60004</v>
      </c>
      <c r="C6" s="111">
        <v>6</v>
      </c>
      <c r="D6" s="111" t="s">
        <v>674</v>
      </c>
      <c r="E6" s="111" t="s">
        <v>675</v>
      </c>
      <c r="F6" s="111" t="b">
        <v>0</v>
      </c>
      <c r="G6" s="111" t="b">
        <v>0</v>
      </c>
      <c r="H6" s="112" t="s">
        <v>660</v>
      </c>
      <c r="I6" s="112" t="s">
        <v>660</v>
      </c>
      <c r="J6" s="111">
        <v>3</v>
      </c>
      <c r="K6" s="111">
        <v>5</v>
      </c>
      <c r="L6" s="111">
        <v>20</v>
      </c>
      <c r="M6" s="111">
        <v>1</v>
      </c>
      <c r="N6" s="111">
        <v>20</v>
      </c>
      <c r="O6" s="111">
        <v>0</v>
      </c>
      <c r="P6" s="111" t="b">
        <v>1</v>
      </c>
      <c r="Q6" s="111" t="s">
        <v>661</v>
      </c>
      <c r="R6" s="111" t="s">
        <v>676</v>
      </c>
      <c r="S6" s="111" t="s">
        <v>677</v>
      </c>
      <c r="T6" s="111" t="s">
        <v>678</v>
      </c>
      <c r="U6" s="111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11">
        <f t="shared" si="1"/>
        <v>5</v>
      </c>
      <c r="B7" s="111">
        <v>60005</v>
      </c>
      <c r="C7" s="111">
        <v>6</v>
      </c>
      <c r="D7" s="111" t="s">
        <v>679</v>
      </c>
      <c r="E7" s="111" t="s">
        <v>675</v>
      </c>
      <c r="F7" s="111" t="b">
        <v>0</v>
      </c>
      <c r="G7" s="111" t="b">
        <v>0</v>
      </c>
      <c r="H7" s="112" t="s">
        <v>660</v>
      </c>
      <c r="I7" s="112" t="s">
        <v>660</v>
      </c>
      <c r="J7" s="111">
        <v>5</v>
      </c>
      <c r="K7" s="111">
        <v>10</v>
      </c>
      <c r="L7" s="111">
        <v>30</v>
      </c>
      <c r="M7" s="111">
        <v>1</v>
      </c>
      <c r="N7" s="111">
        <v>25</v>
      </c>
      <c r="O7" s="111">
        <v>2</v>
      </c>
      <c r="P7" s="111" t="b">
        <v>1</v>
      </c>
      <c r="Q7" s="111" t="s">
        <v>661</v>
      </c>
      <c r="R7" s="111" t="s">
        <v>680</v>
      </c>
      <c r="S7" s="111" t="s">
        <v>681</v>
      </c>
      <c r="T7" s="111" t="s">
        <v>682</v>
      </c>
      <c r="U7" s="111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11">
        <f t="shared" si="1"/>
        <v>6</v>
      </c>
      <c r="B8" s="111">
        <v>60006</v>
      </c>
      <c r="C8" s="111">
        <v>6</v>
      </c>
      <c r="D8" s="111" t="s">
        <v>683</v>
      </c>
      <c r="E8" s="111" t="s">
        <v>675</v>
      </c>
      <c r="F8" s="111" t="b">
        <v>0</v>
      </c>
      <c r="G8" s="111" t="b">
        <v>0</v>
      </c>
      <c r="H8" s="112" t="s">
        <v>660</v>
      </c>
      <c r="I8" s="112" t="s">
        <v>660</v>
      </c>
      <c r="J8" s="111">
        <v>8</v>
      </c>
      <c r="K8" s="111">
        <v>20</v>
      </c>
      <c r="L8" s="111">
        <v>40</v>
      </c>
      <c r="M8" s="111">
        <v>1</v>
      </c>
      <c r="N8" s="111">
        <v>34</v>
      </c>
      <c r="O8" s="111">
        <v>5</v>
      </c>
      <c r="P8" s="111" t="b">
        <v>1</v>
      </c>
      <c r="Q8" s="111" t="s">
        <v>661</v>
      </c>
      <c r="R8" s="111" t="s">
        <v>684</v>
      </c>
      <c r="S8" s="111" t="s">
        <v>685</v>
      </c>
      <c r="T8" s="111" t="s">
        <v>686</v>
      </c>
      <c r="U8" s="111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11">
        <f t="shared" si="1"/>
        <v>7</v>
      </c>
      <c r="B9" s="111">
        <v>69001</v>
      </c>
      <c r="C9" s="111">
        <v>6</v>
      </c>
      <c r="D9" s="111" t="s">
        <v>687</v>
      </c>
      <c r="E9" s="111" t="s">
        <v>659</v>
      </c>
      <c r="F9" s="111" t="b">
        <v>0</v>
      </c>
      <c r="G9" s="111" t="b">
        <v>1</v>
      </c>
      <c r="H9" s="112">
        <v>43719</v>
      </c>
      <c r="I9" s="112">
        <v>43732.999305555597</v>
      </c>
      <c r="J9" s="111">
        <v>1</v>
      </c>
      <c r="K9" s="111">
        <v>0</v>
      </c>
      <c r="L9" s="111">
        <v>20</v>
      </c>
      <c r="M9" s="111">
        <v>1</v>
      </c>
      <c r="N9" s="111">
        <v>25</v>
      </c>
      <c r="O9" s="111">
        <v>2</v>
      </c>
      <c r="P9" s="111" t="b">
        <v>1</v>
      </c>
      <c r="Q9" s="111" t="s">
        <v>661</v>
      </c>
      <c r="R9" s="111" t="s">
        <v>688</v>
      </c>
      <c r="S9" s="111" t="s">
        <v>689</v>
      </c>
      <c r="T9" s="111" t="s">
        <v>690</v>
      </c>
      <c r="U9" s="111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11">
        <f t="shared" si="1"/>
        <v>8</v>
      </c>
      <c r="B10" s="111">
        <v>69002</v>
      </c>
      <c r="C10" s="111">
        <v>6</v>
      </c>
      <c r="D10" s="111" t="s">
        <v>691</v>
      </c>
      <c r="E10" s="111" t="s">
        <v>659</v>
      </c>
      <c r="F10" s="111" t="b">
        <v>0</v>
      </c>
      <c r="G10" s="111" t="b">
        <v>1</v>
      </c>
      <c r="H10" s="112">
        <v>43719</v>
      </c>
      <c r="I10" s="112">
        <v>43732.999305555597</v>
      </c>
      <c r="J10" s="111">
        <v>1</v>
      </c>
      <c r="K10" s="111">
        <v>0</v>
      </c>
      <c r="L10" s="111">
        <v>20</v>
      </c>
      <c r="M10" s="111">
        <v>1</v>
      </c>
      <c r="N10" s="111">
        <v>25</v>
      </c>
      <c r="O10" s="111">
        <v>2</v>
      </c>
      <c r="P10" s="111" t="b">
        <v>1</v>
      </c>
      <c r="Q10" s="111" t="s">
        <v>661</v>
      </c>
      <c r="R10" s="111" t="s">
        <v>692</v>
      </c>
      <c r="S10" s="111" t="s">
        <v>693</v>
      </c>
      <c r="T10" s="111" t="s">
        <v>694</v>
      </c>
      <c r="U10" s="111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11">
        <f t="shared" si="1"/>
        <v>9</v>
      </c>
      <c r="B11" s="111">
        <v>69003</v>
      </c>
      <c r="C11" s="111">
        <v>6</v>
      </c>
      <c r="D11" s="111" t="s">
        <v>695</v>
      </c>
      <c r="E11" s="111" t="s">
        <v>659</v>
      </c>
      <c r="F11" s="111" t="b">
        <v>0</v>
      </c>
      <c r="G11" s="111" t="b">
        <v>1</v>
      </c>
      <c r="H11" s="112">
        <v>43719</v>
      </c>
      <c r="I11" s="112">
        <v>43732.999305555597</v>
      </c>
      <c r="J11" s="111">
        <v>1</v>
      </c>
      <c r="K11" s="111">
        <v>0</v>
      </c>
      <c r="L11" s="111">
        <v>20</v>
      </c>
      <c r="M11" s="111">
        <v>1</v>
      </c>
      <c r="N11" s="111">
        <v>25</v>
      </c>
      <c r="O11" s="111">
        <v>2</v>
      </c>
      <c r="P11" s="111" t="b">
        <v>1</v>
      </c>
      <c r="Q11" s="111" t="s">
        <v>661</v>
      </c>
      <c r="R11" s="111" t="s">
        <v>696</v>
      </c>
      <c r="S11" s="111" t="s">
        <v>697</v>
      </c>
      <c r="T11" s="111" t="s">
        <v>698</v>
      </c>
      <c r="U11" s="111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11">
        <f t="shared" si="1"/>
        <v>10</v>
      </c>
      <c r="B12" s="111">
        <v>69004</v>
      </c>
      <c r="C12" s="111">
        <v>6</v>
      </c>
      <c r="D12" s="111" t="s">
        <v>699</v>
      </c>
      <c r="E12" s="111" t="s">
        <v>659</v>
      </c>
      <c r="F12" s="111" t="b">
        <v>0</v>
      </c>
      <c r="G12" s="111" t="b">
        <v>1</v>
      </c>
      <c r="H12" s="112">
        <v>43735</v>
      </c>
      <c r="I12" s="112">
        <v>43764.999988425901</v>
      </c>
      <c r="J12" s="111">
        <v>1</v>
      </c>
      <c r="K12" s="111">
        <v>0</v>
      </c>
      <c r="L12" s="111">
        <v>20</v>
      </c>
      <c r="M12" s="111">
        <v>1</v>
      </c>
      <c r="N12" s="111">
        <v>25</v>
      </c>
      <c r="O12" s="111">
        <v>2</v>
      </c>
      <c r="P12" s="111" t="b">
        <v>1</v>
      </c>
      <c r="Q12" s="111" t="s">
        <v>661</v>
      </c>
      <c r="R12" s="111" t="s">
        <v>700</v>
      </c>
      <c r="S12" s="111" t="s">
        <v>701</v>
      </c>
      <c r="T12" s="111" t="s">
        <v>702</v>
      </c>
      <c r="U12" s="111" t="str">
        <f t="shared" si="0"/>
        <v>&lt;PropertyItem&gt;&lt;Number&gt;10&lt;/Number&gt;&lt;Id&gt;69004&lt;/Id&gt;&lt;Type&gt;6&lt;/Type&gt;&lt;Name&gt;flagjuice&lt;/Name&gt;&lt;Tag&gt;mainFood&lt;/Tag&gt;&lt;IsNew&gt;FALSE&lt;/IsNew&gt;&lt;IsCampain&gt;TRUE&lt;/IsCampain&gt;&lt;StartTime&gt;2019-09-27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11">
        <f t="shared" si="1"/>
        <v>11</v>
      </c>
      <c r="B13" s="111">
        <v>69005</v>
      </c>
      <c r="C13" s="111">
        <v>6</v>
      </c>
      <c r="D13" s="111" t="s">
        <v>703</v>
      </c>
      <c r="E13" s="111" t="s">
        <v>659</v>
      </c>
      <c r="F13" s="111" t="b">
        <v>0</v>
      </c>
      <c r="G13" s="111" t="b">
        <v>1</v>
      </c>
      <c r="H13" s="112">
        <v>43735</v>
      </c>
      <c r="I13" s="112">
        <v>43764.999988425901</v>
      </c>
      <c r="J13" s="111">
        <v>1</v>
      </c>
      <c r="K13" s="111">
        <v>0</v>
      </c>
      <c r="L13" s="111">
        <v>20</v>
      </c>
      <c r="M13" s="111">
        <v>1</v>
      </c>
      <c r="N13" s="111">
        <v>25</v>
      </c>
      <c r="O13" s="111">
        <v>2</v>
      </c>
      <c r="P13" s="111" t="b">
        <v>1</v>
      </c>
      <c r="Q13" s="111" t="s">
        <v>661</v>
      </c>
      <c r="R13" s="111" t="s">
        <v>704</v>
      </c>
      <c r="S13" s="111" t="s">
        <v>705</v>
      </c>
      <c r="T13" s="111" t="s">
        <v>706</v>
      </c>
      <c r="U13" s="111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11">
        <f t="shared" si="1"/>
        <v>12</v>
      </c>
      <c r="B14" s="111">
        <v>69006</v>
      </c>
      <c r="C14" s="111">
        <v>6</v>
      </c>
      <c r="D14" s="111" t="s">
        <v>707</v>
      </c>
      <c r="E14" s="111" t="s">
        <v>659</v>
      </c>
      <c r="F14" s="111" t="b">
        <v>0</v>
      </c>
      <c r="G14" s="111" t="b">
        <v>1</v>
      </c>
      <c r="H14" s="112">
        <v>43735</v>
      </c>
      <c r="I14" s="112">
        <v>43764.999988425901</v>
      </c>
      <c r="J14" s="111">
        <v>1</v>
      </c>
      <c r="K14" s="111">
        <v>0</v>
      </c>
      <c r="L14" s="111">
        <v>20</v>
      </c>
      <c r="M14" s="111">
        <v>1</v>
      </c>
      <c r="N14" s="111">
        <v>25</v>
      </c>
      <c r="O14" s="111">
        <v>2</v>
      </c>
      <c r="P14" s="111" t="b">
        <v>1</v>
      </c>
      <c r="Q14" s="111" t="s">
        <v>661</v>
      </c>
      <c r="R14" s="111" t="s">
        <v>708</v>
      </c>
      <c r="S14" s="111" t="s">
        <v>709</v>
      </c>
      <c r="T14" s="111" t="s">
        <v>710</v>
      </c>
      <c r="U14" s="111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11">
        <f t="shared" si="1"/>
        <v>13</v>
      </c>
      <c r="B15" s="111">
        <v>69007</v>
      </c>
      <c r="C15" s="111">
        <v>6</v>
      </c>
      <c r="D15" s="111" t="s">
        <v>711</v>
      </c>
      <c r="E15" s="111" t="s">
        <v>659</v>
      </c>
      <c r="F15" s="111" t="b">
        <v>0</v>
      </c>
      <c r="G15" s="111" t="b">
        <v>1</v>
      </c>
      <c r="H15" s="112">
        <v>43735</v>
      </c>
      <c r="I15" s="112">
        <v>43764.999988425901</v>
      </c>
      <c r="J15" s="111">
        <v>1</v>
      </c>
      <c r="K15" s="111">
        <v>0</v>
      </c>
      <c r="L15" s="111">
        <v>20</v>
      </c>
      <c r="M15" s="111">
        <v>1</v>
      </c>
      <c r="N15" s="111">
        <v>25</v>
      </c>
      <c r="O15" s="111">
        <v>2</v>
      </c>
      <c r="P15" s="111" t="b">
        <v>1</v>
      </c>
      <c r="Q15" s="111" t="s">
        <v>661</v>
      </c>
      <c r="R15" s="111" t="s">
        <v>712</v>
      </c>
      <c r="S15" s="111" t="s">
        <v>713</v>
      </c>
      <c r="T15" s="111" t="s">
        <v>714</v>
      </c>
      <c r="U15" s="111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11">
        <f t="shared" si="1"/>
        <v>14</v>
      </c>
      <c r="B16" s="111">
        <v>69008</v>
      </c>
      <c r="C16" s="111">
        <v>6</v>
      </c>
      <c r="D16" s="111" t="s">
        <v>715</v>
      </c>
      <c r="E16" s="111" t="s">
        <v>675</v>
      </c>
      <c r="F16" s="111" t="b">
        <v>1</v>
      </c>
      <c r="G16" s="111" t="b">
        <v>1</v>
      </c>
      <c r="H16" s="112">
        <v>43765</v>
      </c>
      <c r="I16" s="112">
        <v>43795.999305555597</v>
      </c>
      <c r="J16" s="111">
        <v>1</v>
      </c>
      <c r="K16" s="111">
        <v>0</v>
      </c>
      <c r="L16" s="111">
        <v>10</v>
      </c>
      <c r="M16" s="111">
        <v>1</v>
      </c>
      <c r="N16" s="111">
        <v>10</v>
      </c>
      <c r="O16" s="111">
        <v>0</v>
      </c>
      <c r="P16" s="111" t="b">
        <v>1</v>
      </c>
      <c r="Q16" s="111" t="s">
        <v>661</v>
      </c>
      <c r="R16" s="111" t="s">
        <v>716</v>
      </c>
      <c r="S16" s="111" t="s">
        <v>717</v>
      </c>
      <c r="T16" s="111" t="s">
        <v>718</v>
      </c>
      <c r="U16" s="111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11">
        <f t="shared" si="1"/>
        <v>15</v>
      </c>
      <c r="B17" s="111">
        <v>69009</v>
      </c>
      <c r="C17" s="111">
        <v>6</v>
      </c>
      <c r="D17" s="111" t="s">
        <v>719</v>
      </c>
      <c r="E17" s="111" t="s">
        <v>720</v>
      </c>
      <c r="F17" s="111" t="b">
        <v>1</v>
      </c>
      <c r="G17" s="111" t="b">
        <v>1</v>
      </c>
      <c r="H17" s="112">
        <v>43765</v>
      </c>
      <c r="I17" s="112">
        <v>43795.999305555597</v>
      </c>
      <c r="J17" s="111">
        <v>1</v>
      </c>
      <c r="K17" s="111">
        <v>0</v>
      </c>
      <c r="L17" s="111">
        <v>8</v>
      </c>
      <c r="M17" s="111">
        <v>1</v>
      </c>
      <c r="N17" s="111">
        <v>6</v>
      </c>
      <c r="O17" s="111">
        <v>0</v>
      </c>
      <c r="P17" s="111" t="b">
        <v>1</v>
      </c>
      <c r="Q17" s="111" t="s">
        <v>661</v>
      </c>
      <c r="R17" s="111" t="s">
        <v>721</v>
      </c>
      <c r="S17" s="111" t="s">
        <v>722</v>
      </c>
      <c r="T17" s="111" t="s">
        <v>723</v>
      </c>
      <c r="U17" s="111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11">
        <f t="shared" si="1"/>
        <v>16</v>
      </c>
      <c r="B18" s="111">
        <v>69010</v>
      </c>
      <c r="C18" s="111">
        <v>6</v>
      </c>
      <c r="D18" s="111" t="s">
        <v>724</v>
      </c>
      <c r="E18" s="111" t="s">
        <v>675</v>
      </c>
      <c r="F18" s="111" t="b">
        <v>1</v>
      </c>
      <c r="G18" s="111" t="b">
        <v>1</v>
      </c>
      <c r="H18" s="112">
        <v>43765</v>
      </c>
      <c r="I18" s="112">
        <v>43795.999305555597</v>
      </c>
      <c r="J18" s="111">
        <v>1</v>
      </c>
      <c r="K18" s="111">
        <v>0</v>
      </c>
      <c r="L18" s="111">
        <v>40</v>
      </c>
      <c r="M18" s="111">
        <v>1</v>
      </c>
      <c r="N18" s="111">
        <v>40</v>
      </c>
      <c r="O18" s="111">
        <v>6</v>
      </c>
      <c r="P18" s="111" t="b">
        <v>1</v>
      </c>
      <c r="Q18" s="111" t="s">
        <v>661</v>
      </c>
      <c r="R18" s="111" t="s">
        <v>725</v>
      </c>
      <c r="S18" s="111" t="s">
        <v>726</v>
      </c>
      <c r="T18" s="111" t="s">
        <v>727</v>
      </c>
      <c r="U18" s="111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11">
        <f t="shared" si="1"/>
        <v>17</v>
      </c>
      <c r="B19" s="111">
        <v>69011</v>
      </c>
      <c r="C19" s="111">
        <v>6</v>
      </c>
      <c r="D19" s="111" t="s">
        <v>728</v>
      </c>
      <c r="E19" s="111" t="s">
        <v>675</v>
      </c>
      <c r="F19" s="111" t="b">
        <v>1</v>
      </c>
      <c r="G19" s="111" t="b">
        <v>1</v>
      </c>
      <c r="H19" s="112">
        <v>43765</v>
      </c>
      <c r="I19" s="112">
        <v>43795.999305555597</v>
      </c>
      <c r="J19" s="111">
        <v>1</v>
      </c>
      <c r="K19" s="111">
        <v>0</v>
      </c>
      <c r="L19" s="111">
        <v>20</v>
      </c>
      <c r="M19" s="111">
        <v>1</v>
      </c>
      <c r="N19" s="111">
        <v>25</v>
      </c>
      <c r="O19" s="111">
        <v>2</v>
      </c>
      <c r="P19" s="111" t="b">
        <v>1</v>
      </c>
      <c r="Q19" s="111" t="s">
        <v>661</v>
      </c>
      <c r="R19" s="111" t="s">
        <v>729</v>
      </c>
      <c r="S19" s="111" t="s">
        <v>730</v>
      </c>
      <c r="T19" s="111" t="s">
        <v>731</v>
      </c>
      <c r="U19" s="111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11">
        <f t="shared" si="1"/>
        <v>18</v>
      </c>
      <c r="B20" s="111">
        <v>69012</v>
      </c>
      <c r="C20" s="111">
        <v>6</v>
      </c>
      <c r="D20" s="111" t="s">
        <v>732</v>
      </c>
      <c r="E20" s="111" t="s">
        <v>659</v>
      </c>
      <c r="F20" s="111" t="b">
        <v>1</v>
      </c>
      <c r="G20" s="111" t="b">
        <v>1</v>
      </c>
      <c r="H20" s="112">
        <v>43796</v>
      </c>
      <c r="I20" s="112">
        <v>43818.999305555597</v>
      </c>
      <c r="J20" s="111">
        <v>1</v>
      </c>
      <c r="K20" s="111">
        <v>0</v>
      </c>
      <c r="L20" s="111">
        <v>20</v>
      </c>
      <c r="M20" s="111">
        <v>1</v>
      </c>
      <c r="N20" s="111">
        <v>24</v>
      </c>
      <c r="O20" s="111">
        <v>5</v>
      </c>
      <c r="P20" s="111" t="b">
        <v>1</v>
      </c>
      <c r="Q20" s="111" t="s">
        <v>661</v>
      </c>
      <c r="R20" s="111" t="s">
        <v>733</v>
      </c>
      <c r="S20" s="111" t="s">
        <v>734</v>
      </c>
      <c r="T20" s="111" t="s">
        <v>664</v>
      </c>
      <c r="U20" s="111" t="str">
        <f t="shared" si="0"/>
        <v>&lt;PropertyItem&gt;&lt;Number&gt;18&lt;/Number&gt;&lt;Id&gt;69012&lt;/Id&gt;&lt;Type&gt;6&lt;/Type&gt;&lt;Name&gt;opensandwich&lt;/Name&gt;&lt;Tag&gt;mainFood&lt;/Tag&gt;&lt;IsNew&gt;TRUE&lt;/IsNew&gt;&lt;IsCampain&gt;TRUE&lt;/IsCampain&gt;&lt;StartTime&gt;2019-11-27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11">
        <f t="shared" si="1"/>
        <v>19</v>
      </c>
      <c r="B21" s="111">
        <v>69013</v>
      </c>
      <c r="C21" s="111">
        <v>6</v>
      </c>
      <c r="D21" s="111" t="s">
        <v>735</v>
      </c>
      <c r="E21" s="111" t="s">
        <v>675</v>
      </c>
      <c r="F21" s="111" t="b">
        <v>1</v>
      </c>
      <c r="G21" s="111" t="b">
        <v>1</v>
      </c>
      <c r="H21" s="112">
        <v>43796</v>
      </c>
      <c r="I21" s="112">
        <v>43818.999305555597</v>
      </c>
      <c r="J21" s="111">
        <v>1</v>
      </c>
      <c r="K21" s="111">
        <v>0</v>
      </c>
      <c r="L21" s="111">
        <v>15</v>
      </c>
      <c r="M21" s="111">
        <v>1</v>
      </c>
      <c r="N21" s="111">
        <v>18</v>
      </c>
      <c r="O21" s="111">
        <v>2</v>
      </c>
      <c r="P21" s="111" t="b">
        <v>1</v>
      </c>
      <c r="Q21" s="111" t="s">
        <v>661</v>
      </c>
      <c r="R21" s="111" t="s">
        <v>736</v>
      </c>
      <c r="S21" s="111" t="s">
        <v>737</v>
      </c>
      <c r="T21" s="111" t="s">
        <v>738</v>
      </c>
      <c r="U21" s="111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11">
        <f t="shared" si="1"/>
        <v>20</v>
      </c>
      <c r="B22" s="111">
        <v>69014</v>
      </c>
      <c r="C22" s="111">
        <v>6</v>
      </c>
      <c r="D22" s="111" t="s">
        <v>739</v>
      </c>
      <c r="E22" s="111" t="s">
        <v>740</v>
      </c>
      <c r="F22" s="111" t="b">
        <v>1</v>
      </c>
      <c r="G22" s="111" t="b">
        <v>1</v>
      </c>
      <c r="H22" s="112">
        <v>43796</v>
      </c>
      <c r="I22" s="112">
        <v>43818.999305555597</v>
      </c>
      <c r="J22" s="111">
        <v>1</v>
      </c>
      <c r="K22" s="111">
        <v>0</v>
      </c>
      <c r="L22" s="111">
        <v>10</v>
      </c>
      <c r="M22" s="111">
        <v>1</v>
      </c>
      <c r="N22" s="111">
        <v>8</v>
      </c>
      <c r="O22" s="111">
        <v>5</v>
      </c>
      <c r="P22" s="111" t="b">
        <v>1</v>
      </c>
      <c r="Q22" s="111" t="s">
        <v>661</v>
      </c>
      <c r="R22" s="111" t="s">
        <v>741</v>
      </c>
      <c r="S22" s="111" t="s">
        <v>742</v>
      </c>
      <c r="T22" s="111" t="s">
        <v>743</v>
      </c>
      <c r="U22" s="111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11">
        <f t="shared" si="1"/>
        <v>21</v>
      </c>
      <c r="B23" s="111">
        <v>69015</v>
      </c>
      <c r="C23" s="111">
        <v>6</v>
      </c>
      <c r="D23" s="111" t="s">
        <v>744</v>
      </c>
      <c r="E23" s="111" t="s">
        <v>659</v>
      </c>
      <c r="F23" s="111" t="b">
        <v>1</v>
      </c>
      <c r="G23" s="111" t="b">
        <v>1</v>
      </c>
      <c r="H23" s="112">
        <v>43796</v>
      </c>
      <c r="I23" s="112">
        <v>43818.999305555597</v>
      </c>
      <c r="J23" s="111">
        <v>1</v>
      </c>
      <c r="K23" s="111">
        <v>0</v>
      </c>
      <c r="L23" s="111">
        <v>40</v>
      </c>
      <c r="M23" s="111">
        <v>1</v>
      </c>
      <c r="N23" s="111">
        <v>50</v>
      </c>
      <c r="O23" s="111">
        <v>0</v>
      </c>
      <c r="P23" s="111" t="b">
        <v>1</v>
      </c>
      <c r="Q23" s="111" t="s">
        <v>661</v>
      </c>
      <c r="R23" s="111" t="s">
        <v>745</v>
      </c>
      <c r="S23" s="111" t="s">
        <v>746</v>
      </c>
      <c r="T23" s="111" t="s">
        <v>673</v>
      </c>
      <c r="U23" s="111" t="str">
        <f t="shared" si="0"/>
        <v>&lt;PropertyItem&gt;&lt;Number&gt;21&lt;/Number&gt;&lt;Id&gt;69015&lt;/Id&gt;&lt;Type&gt;6&lt;/Type&gt;&lt;Name&gt;meatball&lt;/Name&gt;&lt;Tag&gt;mainFood&lt;/Tag&gt;&lt;IsNew&gt;TRUE&lt;/IsNew&gt;&lt;IsCampain&gt;TRUE&lt;/IsCampain&gt;&lt;StartTime&gt;2019-11-27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11">
        <f t="shared" si="1"/>
        <v>22</v>
      </c>
      <c r="B24" s="111">
        <v>69016</v>
      </c>
      <c r="C24" s="111">
        <v>6</v>
      </c>
      <c r="D24" s="111" t="s">
        <v>747</v>
      </c>
      <c r="E24" s="111" t="s">
        <v>659</v>
      </c>
      <c r="F24" s="111" t="b">
        <v>1</v>
      </c>
      <c r="G24" s="111" t="b">
        <v>1</v>
      </c>
      <c r="H24" s="112">
        <v>43823</v>
      </c>
      <c r="I24" s="112">
        <v>43851</v>
      </c>
      <c r="J24" s="111">
        <v>1</v>
      </c>
      <c r="K24" s="111">
        <v>0</v>
      </c>
      <c r="L24" s="111">
        <v>30</v>
      </c>
      <c r="M24" s="111">
        <v>1</v>
      </c>
      <c r="N24" s="111">
        <v>35</v>
      </c>
      <c r="O24" s="111">
        <v>8</v>
      </c>
      <c r="P24" s="111" t="b">
        <v>1</v>
      </c>
      <c r="Q24" s="111" t="s">
        <v>661</v>
      </c>
      <c r="R24" s="111" t="s">
        <v>748</v>
      </c>
      <c r="S24" s="111" t="s">
        <v>749</v>
      </c>
      <c r="T24" s="111" t="s">
        <v>664</v>
      </c>
      <c r="U24" s="111" t="str">
        <f t="shared" si="0"/>
        <v>&lt;PropertyItem&gt;&lt;Number&gt;22&lt;/Number&gt;&lt;Id&gt;69016&lt;/Id&gt;&lt;Type&gt;6&lt;/Type&gt;&lt;Name&gt;cake&lt;/Name&gt;&lt;Tag&gt;mainFood&lt;/Tag&gt;&lt;IsNew&gt;TRUE&lt;/IsNew&gt;&lt;IsCampain&gt;TRUE&lt;/IsCampain&gt;&lt;StartTime&gt;2019-12-24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11">
        <f t="shared" si="1"/>
        <v>23</v>
      </c>
      <c r="B25" s="111">
        <v>69017</v>
      </c>
      <c r="C25" s="111">
        <v>6</v>
      </c>
      <c r="D25" s="111" t="s">
        <v>750</v>
      </c>
      <c r="E25" s="111" t="s">
        <v>675</v>
      </c>
      <c r="F25" s="111" t="b">
        <v>1</v>
      </c>
      <c r="G25" s="111" t="b">
        <v>1</v>
      </c>
      <c r="H25" s="112">
        <v>43823</v>
      </c>
      <c r="I25" s="112">
        <v>43851</v>
      </c>
      <c r="J25" s="111">
        <v>1</v>
      </c>
      <c r="K25" s="111">
        <v>0</v>
      </c>
      <c r="L25" s="111">
        <v>15</v>
      </c>
      <c r="M25" s="111">
        <v>1</v>
      </c>
      <c r="N25" s="111">
        <v>20</v>
      </c>
      <c r="O25" s="111">
        <v>2</v>
      </c>
      <c r="P25" s="111" t="b">
        <v>1</v>
      </c>
      <c r="Q25" s="111" t="s">
        <v>661</v>
      </c>
      <c r="R25" s="111" t="s">
        <v>751</v>
      </c>
      <c r="S25" s="111" t="s">
        <v>752</v>
      </c>
      <c r="T25" s="111" t="s">
        <v>753</v>
      </c>
      <c r="U25" s="111" t="str">
        <f t="shared" si="0"/>
        <v>&lt;PropertyItem&gt;&lt;Number&gt;23&lt;/Number&gt;&lt;Id&gt;69017&lt;/Id&gt;&lt;Type&gt;6&lt;/Type&gt;&lt;Name&gt;candy&lt;/Name&gt;&lt;Tag&gt;snack&lt;/Tag&gt;&lt;IsNew&gt;TRUE&lt;/IsNew&gt;&lt;IsCampain&gt;TRUE&lt;/IsCampain&gt;&lt;StartTime&gt;2019-12-24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11">
        <f t="shared" si="1"/>
        <v>24</v>
      </c>
      <c r="B26" s="111">
        <v>69018</v>
      </c>
      <c r="C26" s="111">
        <v>6</v>
      </c>
      <c r="D26" s="111" t="s">
        <v>754</v>
      </c>
      <c r="E26" s="111" t="s">
        <v>659</v>
      </c>
      <c r="F26" s="111" t="b">
        <v>1</v>
      </c>
      <c r="G26" s="111" t="b">
        <v>1</v>
      </c>
      <c r="H26" s="112">
        <v>43823</v>
      </c>
      <c r="I26" s="112">
        <v>43851</v>
      </c>
      <c r="J26" s="111">
        <v>1</v>
      </c>
      <c r="K26" s="111">
        <v>0</v>
      </c>
      <c r="L26" s="111">
        <v>40</v>
      </c>
      <c r="M26" s="111">
        <v>1</v>
      </c>
      <c r="N26" s="111">
        <v>45</v>
      </c>
      <c r="O26" s="111">
        <v>20</v>
      </c>
      <c r="P26" s="111" t="b">
        <v>1</v>
      </c>
      <c r="Q26" s="111" t="s">
        <v>661</v>
      </c>
      <c r="R26" s="111" t="s">
        <v>755</v>
      </c>
      <c r="S26" s="111" t="s">
        <v>756</v>
      </c>
      <c r="T26" s="111" t="s">
        <v>757</v>
      </c>
      <c r="U26" s="111" t="str">
        <f t="shared" si="0"/>
        <v>&lt;PropertyItem&gt;&lt;Number&gt;24&lt;/Number&gt;&lt;Id&gt;69018&lt;/Id&gt;&lt;Type&gt;6&lt;/Type&gt;&lt;Name&gt;chicken&lt;/Name&gt;&lt;Tag&gt;mainFood&lt;/Tag&gt;&lt;IsNew&gt;TRUE&lt;/IsNew&gt;&lt;IsCampain&gt;TRUE&lt;/IsCampain&gt;&lt;StartTime&gt;2019-12-24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11">
        <f t="shared" si="1"/>
        <v>25</v>
      </c>
      <c r="B27" s="111">
        <v>69019</v>
      </c>
      <c r="C27" s="111">
        <v>6</v>
      </c>
      <c r="D27" s="111" t="s">
        <v>758</v>
      </c>
      <c r="E27" s="111" t="s">
        <v>659</v>
      </c>
      <c r="F27" s="111" t="b">
        <v>1</v>
      </c>
      <c r="G27" s="111" t="b">
        <v>1</v>
      </c>
      <c r="H27" s="112">
        <v>43823</v>
      </c>
      <c r="I27" s="112">
        <v>43851</v>
      </c>
      <c r="J27" s="111">
        <v>1</v>
      </c>
      <c r="K27" s="111">
        <v>0</v>
      </c>
      <c r="L27" s="111">
        <v>30</v>
      </c>
      <c r="M27" s="111">
        <v>1</v>
      </c>
      <c r="N27" s="111">
        <v>35</v>
      </c>
      <c r="O27" s="111">
        <v>8</v>
      </c>
      <c r="P27" s="111" t="b">
        <v>1</v>
      </c>
      <c r="Q27" s="111" t="s">
        <v>661</v>
      </c>
      <c r="R27" s="111" t="s">
        <v>759</v>
      </c>
      <c r="S27" s="111" t="s">
        <v>760</v>
      </c>
      <c r="T27" s="111" t="s">
        <v>761</v>
      </c>
      <c r="U27" s="111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11">
        <f t="shared" si="1"/>
        <v>26</v>
      </c>
      <c r="B28" s="111">
        <v>69020</v>
      </c>
      <c r="C28" s="111">
        <v>6</v>
      </c>
      <c r="D28" s="111" t="s">
        <v>762</v>
      </c>
      <c r="E28" s="111" t="s">
        <v>675</v>
      </c>
      <c r="F28" s="111" t="b">
        <v>1</v>
      </c>
      <c r="G28" s="111" t="b">
        <v>1</v>
      </c>
      <c r="H28" s="112">
        <v>43823</v>
      </c>
      <c r="I28" s="112">
        <v>43851</v>
      </c>
      <c r="J28" s="111">
        <v>1</v>
      </c>
      <c r="K28" s="111">
        <v>0</v>
      </c>
      <c r="L28" s="111">
        <v>10</v>
      </c>
      <c r="M28" s="111">
        <v>1</v>
      </c>
      <c r="N28" s="111">
        <v>12</v>
      </c>
      <c r="O28" s="111">
        <v>3</v>
      </c>
      <c r="P28" s="111" t="b">
        <v>1</v>
      </c>
      <c r="Q28" s="111" t="s">
        <v>661</v>
      </c>
      <c r="R28" s="111" t="s">
        <v>763</v>
      </c>
      <c r="S28" s="111" t="s">
        <v>764</v>
      </c>
      <c r="T28" s="111" t="s">
        <v>765</v>
      </c>
      <c r="U28" s="111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11">
        <f t="shared" si="1"/>
        <v>27</v>
      </c>
      <c r="B29" s="111">
        <v>69021</v>
      </c>
      <c r="C29" s="111">
        <v>6</v>
      </c>
      <c r="D29" s="111" t="s">
        <v>766</v>
      </c>
      <c r="E29" s="111"/>
      <c r="F29" s="111" t="b">
        <v>1</v>
      </c>
      <c r="G29" s="111" t="b">
        <v>1</v>
      </c>
      <c r="H29" s="112">
        <v>43488</v>
      </c>
      <c r="I29" s="113">
        <v>43908</v>
      </c>
      <c r="J29" s="111">
        <v>1</v>
      </c>
      <c r="K29" s="111">
        <v>0</v>
      </c>
      <c r="L29" s="114">
        <v>20</v>
      </c>
      <c r="M29" s="114">
        <v>1</v>
      </c>
      <c r="N29" s="114">
        <v>28</v>
      </c>
      <c r="O29" s="114">
        <v>2</v>
      </c>
      <c r="P29" s="111" t="b">
        <v>1</v>
      </c>
      <c r="Q29" s="111" t="s">
        <v>661</v>
      </c>
      <c r="R29" s="111" t="s">
        <v>767</v>
      </c>
      <c r="S29" s="111" t="s">
        <v>766</v>
      </c>
      <c r="T29" s="114" t="s">
        <v>768</v>
      </c>
      <c r="U29" s="111" t="str">
        <f t="shared" si="0"/>
        <v>&lt;PropertyItem&gt;&lt;Number&gt;27&lt;/Number&gt;&lt;Id&gt;69021&lt;/Id&gt;&lt;Type&gt;6&lt;/Type&gt;&lt;Name&gt;food_dumplings&lt;/Name&gt;&lt;Tag&gt;&lt;/Tag&gt;&lt;IsNew&gt;TRUE&lt;/IsNew&gt;&lt;IsCampain&gt;TRUE&lt;/IsCampain&gt;&lt;StartTime&gt;2019-01-23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11">
        <f t="shared" si="1"/>
        <v>28</v>
      </c>
      <c r="B30" s="111">
        <v>69022</v>
      </c>
      <c r="C30" s="111">
        <v>6</v>
      </c>
      <c r="D30" s="111" t="s">
        <v>769</v>
      </c>
      <c r="E30" s="111"/>
      <c r="F30" s="111" t="b">
        <v>1</v>
      </c>
      <c r="G30" s="111" t="b">
        <v>1</v>
      </c>
      <c r="H30" s="112">
        <v>43488</v>
      </c>
      <c r="I30" s="113">
        <v>43908</v>
      </c>
      <c r="J30" s="111">
        <v>1</v>
      </c>
      <c r="K30" s="111">
        <v>0</v>
      </c>
      <c r="L30" s="114">
        <v>8</v>
      </c>
      <c r="M30" s="114">
        <v>1</v>
      </c>
      <c r="N30" s="114">
        <v>10</v>
      </c>
      <c r="O30" s="114">
        <v>1</v>
      </c>
      <c r="P30" s="111" t="b">
        <v>1</v>
      </c>
      <c r="Q30" s="111" t="s">
        <v>661</v>
      </c>
      <c r="R30" s="111" t="s">
        <v>770</v>
      </c>
      <c r="S30" s="111" t="s">
        <v>769</v>
      </c>
      <c r="T30" s="114" t="s">
        <v>771</v>
      </c>
      <c r="U30" s="111" t="str">
        <f t="shared" si="0"/>
        <v>&lt;PropertyItem&gt;&lt;Number&gt;28&lt;/Number&gt;&lt;Id&gt;69022&lt;/Id&gt;&lt;Type&gt;6&lt;/Type&gt;&lt;Name&gt;food_orange&lt;/Name&gt;&lt;Tag&gt;&lt;/Tag&gt;&lt;IsNew&gt;TRUE&lt;/IsNew&gt;&lt;IsCampain&gt;TRUE&lt;/IsCampain&gt;&lt;StartTime&gt;2019-01-23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11">
        <f t="shared" si="1"/>
        <v>29</v>
      </c>
      <c r="B31" s="111">
        <v>69023</v>
      </c>
      <c r="C31" s="111">
        <v>6</v>
      </c>
      <c r="D31" s="111" t="s">
        <v>772</v>
      </c>
      <c r="E31" s="111"/>
      <c r="F31" s="111" t="b">
        <v>1</v>
      </c>
      <c r="G31" s="111" t="b">
        <v>1</v>
      </c>
      <c r="H31" s="112">
        <v>43488</v>
      </c>
      <c r="I31" s="113">
        <v>43908</v>
      </c>
      <c r="J31" s="111">
        <v>1</v>
      </c>
      <c r="K31" s="111">
        <v>0</v>
      </c>
      <c r="L31" s="114">
        <v>25</v>
      </c>
      <c r="M31" s="114">
        <v>1</v>
      </c>
      <c r="N31" s="114">
        <v>30</v>
      </c>
      <c r="O31" s="114">
        <v>10</v>
      </c>
      <c r="P31" s="111" t="b">
        <v>1</v>
      </c>
      <c r="Q31" s="111" t="s">
        <v>661</v>
      </c>
      <c r="R31" s="111" t="s">
        <v>773</v>
      </c>
      <c r="S31" s="111" t="s">
        <v>772</v>
      </c>
      <c r="T31" s="114" t="s">
        <v>774</v>
      </c>
      <c r="U31" s="111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11">
        <f t="shared" si="1"/>
        <v>30</v>
      </c>
      <c r="B32" s="111">
        <v>69024</v>
      </c>
      <c r="C32" s="111">
        <v>6</v>
      </c>
      <c r="D32" s="111" t="s">
        <v>775</v>
      </c>
      <c r="E32" s="111"/>
      <c r="F32" s="111" t="b">
        <v>1</v>
      </c>
      <c r="G32" s="111" t="b">
        <v>1</v>
      </c>
      <c r="H32" s="112">
        <v>43488</v>
      </c>
      <c r="I32" s="113">
        <v>43908</v>
      </c>
      <c r="J32" s="111">
        <v>1</v>
      </c>
      <c r="K32" s="111">
        <v>0</v>
      </c>
      <c r="L32" s="114">
        <v>40</v>
      </c>
      <c r="M32" s="114">
        <v>1</v>
      </c>
      <c r="N32" s="114">
        <v>55</v>
      </c>
      <c r="O32" s="114">
        <v>5</v>
      </c>
      <c r="P32" s="111" t="b">
        <v>1</v>
      </c>
      <c r="Q32" s="111" t="s">
        <v>661</v>
      </c>
      <c r="R32" s="111" t="s">
        <v>776</v>
      </c>
      <c r="S32" s="111" t="s">
        <v>775</v>
      </c>
      <c r="T32" s="114" t="s">
        <v>777</v>
      </c>
      <c r="U32" s="111" t="str">
        <f t="shared" si="0"/>
        <v>&lt;PropertyItem&gt;&lt;Number&gt;30&lt;/Number&gt;&lt;Id&gt;69024&lt;/Id&gt;&lt;Type&gt;6&lt;/Type&gt;&lt;Name&gt;food_sausage&lt;/Name&gt;&lt;Tag&gt;&lt;/Tag&gt;&lt;IsNew&gt;TRUE&lt;/IsNew&gt;&lt;IsCampain&gt;TRUE&lt;/IsCampain&gt;&lt;StartTime&gt;2019-01-23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11"/>
      <c r="B33" s="111"/>
      <c r="C33" s="111"/>
      <c r="D33" s="111"/>
      <c r="E33" s="111"/>
      <c r="F33" s="111"/>
      <c r="G33" s="111"/>
      <c r="H33" s="112"/>
      <c r="I33" s="112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tabSelected="1" workbookViewId="0">
      <pane xSplit="4" ySplit="2" topLeftCell="G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778</v>
      </c>
      <c r="B1" s="79" t="s">
        <v>621</v>
      </c>
      <c r="C1" s="79" t="s">
        <v>779</v>
      </c>
      <c r="D1" s="79" t="s">
        <v>622</v>
      </c>
      <c r="E1" s="79" t="s">
        <v>780</v>
      </c>
      <c r="F1" s="79" t="s">
        <v>781</v>
      </c>
      <c r="G1" s="79" t="s">
        <v>782</v>
      </c>
      <c r="H1" s="79" t="s">
        <v>783</v>
      </c>
      <c r="I1" s="79" t="s">
        <v>784</v>
      </c>
      <c r="J1" s="79" t="s">
        <v>785</v>
      </c>
      <c r="K1" s="87" t="s">
        <v>786</v>
      </c>
      <c r="L1" s="88" t="s">
        <v>787</v>
      </c>
      <c r="M1" s="88" t="s">
        <v>788</v>
      </c>
      <c r="N1" s="79" t="s">
        <v>628</v>
      </c>
      <c r="O1" s="79" t="s">
        <v>789</v>
      </c>
      <c r="P1" s="79" t="s">
        <v>790</v>
      </c>
      <c r="Q1" s="79" t="s">
        <v>791</v>
      </c>
      <c r="R1" s="79" t="s">
        <v>792</v>
      </c>
      <c r="S1" s="79" t="s">
        <v>793</v>
      </c>
      <c r="T1" s="79" t="s">
        <v>794</v>
      </c>
      <c r="U1" s="79" t="s">
        <v>2147</v>
      </c>
      <c r="V1" s="100"/>
      <c r="W1" s="79" t="s">
        <v>13</v>
      </c>
      <c r="X1" s="79" t="s">
        <v>795</v>
      </c>
    </row>
    <row r="2" spans="1:24" s="15" customFormat="1">
      <c r="A2" s="15" t="s">
        <v>0</v>
      </c>
      <c r="B2" s="15" t="s">
        <v>1</v>
      </c>
      <c r="C2" s="15" t="s">
        <v>796</v>
      </c>
      <c r="D2" s="15" t="s">
        <v>2</v>
      </c>
      <c r="E2" s="15" t="s">
        <v>4</v>
      </c>
      <c r="F2" s="15" t="s">
        <v>797</v>
      </c>
      <c r="G2" s="15" t="s">
        <v>798</v>
      </c>
      <c r="H2" s="15" t="s">
        <v>799</v>
      </c>
      <c r="I2" s="15" t="s">
        <v>800</v>
      </c>
      <c r="J2" s="15" t="s">
        <v>648</v>
      </c>
      <c r="K2" s="77" t="s">
        <v>651</v>
      </c>
      <c r="L2" s="89" t="s">
        <v>644</v>
      </c>
      <c r="M2" s="89" t="s">
        <v>645</v>
      </c>
      <c r="N2" s="15" t="s">
        <v>801</v>
      </c>
      <c r="O2" s="15" t="s">
        <v>802</v>
      </c>
      <c r="P2" s="15" t="s">
        <v>803</v>
      </c>
      <c r="Q2" s="15" t="s">
        <v>804</v>
      </c>
      <c r="R2" s="15" t="s">
        <v>805</v>
      </c>
      <c r="S2" s="15" t="s">
        <v>806</v>
      </c>
      <c r="T2" s="15" t="s">
        <v>807</v>
      </c>
      <c r="V2" s="101"/>
      <c r="W2" s="15" t="s">
        <v>657</v>
      </c>
      <c r="X2" s="15" t="s">
        <v>808</v>
      </c>
    </row>
    <row r="3" spans="1:24" ht="14.25">
      <c r="A3" s="12">
        <v>20001</v>
      </c>
      <c r="B3" s="12">
        <v>1</v>
      </c>
      <c r="C3" s="80">
        <v>14</v>
      </c>
      <c r="D3" t="s">
        <v>809</v>
      </c>
      <c r="E3" s="14" t="s">
        <v>810</v>
      </c>
      <c r="F3" s="14" t="s">
        <v>811</v>
      </c>
      <c r="G3" s="14" t="s">
        <v>812</v>
      </c>
      <c r="H3" s="14" t="str">
        <f>IF(B3=1,"Dummy_head",IF(B3=2,"Dummy_wing",IF(B3=4,"Dummy_taozhuang",IF(B3=5,"TopLeft",IF(B3=6,"BottomRight","")))))</f>
        <v>Dummy_head</v>
      </c>
      <c r="I3" s="14" t="s">
        <v>661</v>
      </c>
      <c r="J3" s="14">
        <v>200</v>
      </c>
      <c r="K3" s="90">
        <v>10</v>
      </c>
      <c r="L3" s="91" t="s">
        <v>660</v>
      </c>
      <c r="M3" s="91" t="s">
        <v>660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2148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813</v>
      </c>
      <c r="E4" s="14" t="s">
        <v>814</v>
      </c>
      <c r="F4" s="14" t="s">
        <v>815</v>
      </c>
      <c r="G4" s="14" t="s">
        <v>816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661</v>
      </c>
      <c r="J4" s="14">
        <v>500</v>
      </c>
      <c r="K4" s="90">
        <v>13</v>
      </c>
      <c r="L4" s="91" t="s">
        <v>660</v>
      </c>
      <c r="M4" s="91" t="s">
        <v>660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2148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817</v>
      </c>
      <c r="E5" s="14" t="s">
        <v>818</v>
      </c>
      <c r="F5" s="14" t="s">
        <v>819</v>
      </c>
      <c r="G5" s="14" t="s">
        <v>820</v>
      </c>
      <c r="H5" s="14" t="str">
        <f t="shared" si="0"/>
        <v>TopLeft</v>
      </c>
      <c r="I5" s="14" t="s">
        <v>661</v>
      </c>
      <c r="J5" s="14">
        <v>2000</v>
      </c>
      <c r="K5" s="90">
        <v>28</v>
      </c>
      <c r="L5" s="91" t="s">
        <v>660</v>
      </c>
      <c r="M5" s="91" t="s">
        <v>660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2148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821</v>
      </c>
      <c r="E6" s="14" t="s">
        <v>822</v>
      </c>
      <c r="F6" s="14" t="s">
        <v>823</v>
      </c>
      <c r="G6" s="14" t="s">
        <v>824</v>
      </c>
      <c r="H6" s="14" t="str">
        <f t="shared" si="0"/>
        <v>BottomRight</v>
      </c>
      <c r="I6" s="14" t="s">
        <v>661</v>
      </c>
      <c r="J6" s="14">
        <v>800</v>
      </c>
      <c r="K6" s="90">
        <v>16</v>
      </c>
      <c r="L6" s="91" t="s">
        <v>660</v>
      </c>
      <c r="M6" s="91" t="s">
        <v>660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2148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825</v>
      </c>
      <c r="E7" s="14" t="s">
        <v>826</v>
      </c>
      <c r="F7" s="14" t="s">
        <v>827</v>
      </c>
      <c r="G7" s="14" t="s">
        <v>828</v>
      </c>
      <c r="H7" s="14" t="str">
        <f t="shared" si="0"/>
        <v>TopLeft</v>
      </c>
      <c r="I7" s="14" t="s">
        <v>661</v>
      </c>
      <c r="J7" s="14">
        <v>2500</v>
      </c>
      <c r="K7" s="90">
        <v>33</v>
      </c>
      <c r="L7" s="91" t="s">
        <v>660</v>
      </c>
      <c r="M7" s="91" t="s">
        <v>660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2148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829</v>
      </c>
      <c r="E8" s="14" t="s">
        <v>830</v>
      </c>
      <c r="F8" s="14" t="s">
        <v>831</v>
      </c>
      <c r="G8" s="14" t="s">
        <v>832</v>
      </c>
      <c r="H8" s="14" t="str">
        <f t="shared" si="0"/>
        <v>Dummy_wing</v>
      </c>
      <c r="I8" s="14" t="s">
        <v>661</v>
      </c>
      <c r="J8" s="14">
        <v>1200</v>
      </c>
      <c r="K8" s="90">
        <v>20</v>
      </c>
      <c r="L8" s="91" t="s">
        <v>660</v>
      </c>
      <c r="M8" s="91" t="s">
        <v>660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2148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833</v>
      </c>
      <c r="E9" s="14" t="s">
        <v>834</v>
      </c>
      <c r="F9" s="14" t="s">
        <v>835</v>
      </c>
      <c r="G9" s="14" t="s">
        <v>836</v>
      </c>
      <c r="H9" s="14" t="str">
        <f t="shared" si="0"/>
        <v>Dummy_head</v>
      </c>
      <c r="I9" s="14" t="s">
        <v>661</v>
      </c>
      <c r="J9" s="14">
        <v>1800</v>
      </c>
      <c r="K9" s="90">
        <v>26</v>
      </c>
      <c r="L9" s="91" t="s">
        <v>660</v>
      </c>
      <c r="M9" s="91" t="s">
        <v>660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2148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837</v>
      </c>
      <c r="E10" s="14" t="s">
        <v>838</v>
      </c>
      <c r="F10" s="14" t="s">
        <v>839</v>
      </c>
      <c r="G10" s="14" t="s">
        <v>840</v>
      </c>
      <c r="H10" s="14" t="str">
        <f t="shared" si="0"/>
        <v>BottomRight</v>
      </c>
      <c r="I10" s="14" t="s">
        <v>661</v>
      </c>
      <c r="J10" s="14">
        <v>1000</v>
      </c>
      <c r="K10" s="90">
        <v>18</v>
      </c>
      <c r="L10" s="91" t="s">
        <v>660</v>
      </c>
      <c r="M10" s="91" t="s">
        <v>660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2148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841</v>
      </c>
      <c r="E11" s="14" t="s">
        <v>842</v>
      </c>
      <c r="F11" s="14" t="s">
        <v>843</v>
      </c>
      <c r="G11" s="14" t="s">
        <v>844</v>
      </c>
      <c r="H11" s="14" t="str">
        <f t="shared" si="0"/>
        <v>Dummy_head</v>
      </c>
      <c r="I11" s="14" t="s">
        <v>661</v>
      </c>
      <c r="J11" s="14">
        <v>300</v>
      </c>
      <c r="K11" s="77">
        <v>11</v>
      </c>
      <c r="L11" s="91" t="s">
        <v>660</v>
      </c>
      <c r="M11" s="91" t="s">
        <v>660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2148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845</v>
      </c>
      <c r="E12" s="14" t="s">
        <v>846</v>
      </c>
      <c r="F12" s="14" t="s">
        <v>847</v>
      </c>
      <c r="G12" s="14" t="s">
        <v>848</v>
      </c>
      <c r="H12" s="14" t="str">
        <f t="shared" si="0"/>
        <v>Dummy_head</v>
      </c>
      <c r="I12" s="14" t="s">
        <v>661</v>
      </c>
      <c r="J12" s="14">
        <v>800</v>
      </c>
      <c r="K12" s="77">
        <v>16</v>
      </c>
      <c r="L12" s="91" t="s">
        <v>660</v>
      </c>
      <c r="M12" s="91" t="s">
        <v>660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2148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849</v>
      </c>
      <c r="E13" s="14" t="s">
        <v>850</v>
      </c>
      <c r="F13" s="14" t="s">
        <v>851</v>
      </c>
      <c r="G13" s="14" t="s">
        <v>852</v>
      </c>
      <c r="H13" s="14" t="str">
        <f t="shared" si="0"/>
        <v>Dummy_taozhuang</v>
      </c>
      <c r="I13" s="14" t="s">
        <v>661</v>
      </c>
      <c r="J13" s="14">
        <v>2500</v>
      </c>
      <c r="K13" s="77">
        <v>33</v>
      </c>
      <c r="L13" s="91" t="s">
        <v>660</v>
      </c>
      <c r="M13" s="91" t="s">
        <v>660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2148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853</v>
      </c>
      <c r="E14" s="14" t="s">
        <v>854</v>
      </c>
      <c r="F14" s="14" t="s">
        <v>855</v>
      </c>
      <c r="G14" s="14" t="s">
        <v>856</v>
      </c>
      <c r="H14" s="14" t="str">
        <f t="shared" si="0"/>
        <v>BottomRight</v>
      </c>
      <c r="I14" s="14" t="s">
        <v>661</v>
      </c>
      <c r="J14" s="14">
        <v>1500</v>
      </c>
      <c r="K14" s="77">
        <v>23</v>
      </c>
      <c r="L14" s="91" t="s">
        <v>660</v>
      </c>
      <c r="M14" s="91" t="s">
        <v>660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2148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857</v>
      </c>
      <c r="E15" s="14" t="s">
        <v>858</v>
      </c>
      <c r="F15" s="14" t="s">
        <v>855</v>
      </c>
      <c r="G15" s="14" t="s">
        <v>859</v>
      </c>
      <c r="H15" s="14" t="str">
        <f t="shared" si="0"/>
        <v>BottomRight</v>
      </c>
      <c r="I15" s="14" t="s">
        <v>860</v>
      </c>
      <c r="J15" s="14">
        <v>1.99</v>
      </c>
      <c r="K15" s="77">
        <v>30</v>
      </c>
      <c r="L15" s="91" t="s">
        <v>660</v>
      </c>
      <c r="M15" s="91" t="s">
        <v>660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2148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861</v>
      </c>
      <c r="E16" s="14" t="s">
        <v>862</v>
      </c>
      <c r="F16" s="14" t="s">
        <v>863</v>
      </c>
      <c r="G16" s="14" t="s">
        <v>864</v>
      </c>
      <c r="H16" s="14" t="str">
        <f t="shared" si="0"/>
        <v>TopLeft</v>
      </c>
      <c r="I16" s="14" t="s">
        <v>661</v>
      </c>
      <c r="J16" s="14">
        <v>1000</v>
      </c>
      <c r="K16" s="77">
        <v>18</v>
      </c>
      <c r="L16" s="91" t="s">
        <v>660</v>
      </c>
      <c r="M16" s="91" t="s">
        <v>660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2148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865</v>
      </c>
      <c r="E17" s="14" t="s">
        <v>866</v>
      </c>
      <c r="F17" s="14" t="s">
        <v>863</v>
      </c>
      <c r="G17" s="14" t="s">
        <v>867</v>
      </c>
      <c r="H17" s="14" t="str">
        <f t="shared" si="0"/>
        <v>TopLeft</v>
      </c>
      <c r="I17" s="14" t="s">
        <v>661</v>
      </c>
      <c r="J17" s="14">
        <v>1800</v>
      </c>
      <c r="K17" s="77">
        <v>26</v>
      </c>
      <c r="L17" s="91" t="s">
        <v>660</v>
      </c>
      <c r="M17" s="91" t="s">
        <v>660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2148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868</v>
      </c>
      <c r="E18" s="76" t="s">
        <v>869</v>
      </c>
      <c r="F18" s="76" t="s">
        <v>811</v>
      </c>
      <c r="G18" s="76" t="s">
        <v>870</v>
      </c>
      <c r="H18" s="14" t="str">
        <f t="shared" si="0"/>
        <v>Dummy_head</v>
      </c>
      <c r="I18" s="76" t="s">
        <v>661</v>
      </c>
      <c r="J18" s="76">
        <v>300</v>
      </c>
      <c r="K18" s="92">
        <v>11</v>
      </c>
      <c r="L18" s="93">
        <v>43854.75</v>
      </c>
      <c r="M18" s="94" t="s">
        <v>660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2148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871</v>
      </c>
      <c r="E19" s="76" t="s">
        <v>872</v>
      </c>
      <c r="F19" s="76" t="s">
        <v>873</v>
      </c>
      <c r="G19" s="76" t="s">
        <v>874</v>
      </c>
      <c r="H19" s="14" t="str">
        <f t="shared" si="0"/>
        <v>Dummy_head</v>
      </c>
      <c r="I19" s="76" t="s">
        <v>661</v>
      </c>
      <c r="J19" s="76">
        <v>900</v>
      </c>
      <c r="K19" s="92">
        <v>17</v>
      </c>
      <c r="L19" s="93">
        <v>43853.75</v>
      </c>
      <c r="M19" s="94" t="s">
        <v>660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2148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875</v>
      </c>
      <c r="E20" s="76" t="s">
        <v>876</v>
      </c>
      <c r="F20" s="76" t="s">
        <v>877</v>
      </c>
      <c r="G20" s="76" t="s">
        <v>878</v>
      </c>
      <c r="H20" s="14" t="str">
        <f t="shared" si="0"/>
        <v>Dummy_wing</v>
      </c>
      <c r="I20" s="76" t="s">
        <v>661</v>
      </c>
      <c r="J20" s="76">
        <v>1000</v>
      </c>
      <c r="K20" s="92">
        <v>18</v>
      </c>
      <c r="L20" s="93">
        <v>43855.75</v>
      </c>
      <c r="M20" s="94" t="s">
        <v>660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2148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879</v>
      </c>
      <c r="E21" s="85" t="s">
        <v>880</v>
      </c>
      <c r="F21" s="76" t="s">
        <v>881</v>
      </c>
      <c r="G21" s="76" t="s">
        <v>882</v>
      </c>
      <c r="H21" s="14" t="str">
        <f t="shared" si="0"/>
        <v>Dummy_taozhuang</v>
      </c>
      <c r="I21" s="76" t="s">
        <v>661</v>
      </c>
      <c r="J21" s="76">
        <v>200</v>
      </c>
      <c r="K21" s="92">
        <v>10</v>
      </c>
      <c r="L21" s="93">
        <v>43853.75</v>
      </c>
      <c r="M21" s="94" t="s">
        <v>660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2148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883</v>
      </c>
      <c r="E22" s="76" t="s">
        <v>884</v>
      </c>
      <c r="F22" s="76" t="s">
        <v>827</v>
      </c>
      <c r="G22" s="76" t="s">
        <v>885</v>
      </c>
      <c r="H22" s="14" t="str">
        <f t="shared" si="0"/>
        <v>TopLeft</v>
      </c>
      <c r="I22" s="76" t="s">
        <v>661</v>
      </c>
      <c r="J22" s="76">
        <v>2500</v>
      </c>
      <c r="K22" s="92">
        <v>33</v>
      </c>
      <c r="L22" s="93">
        <v>43853.75</v>
      </c>
      <c r="M22" s="94" t="s">
        <v>660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2148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886</v>
      </c>
      <c r="E23" s="76" t="s">
        <v>887</v>
      </c>
      <c r="F23" s="76" t="s">
        <v>839</v>
      </c>
      <c r="G23" s="76" t="s">
        <v>888</v>
      </c>
      <c r="H23" s="14" t="str">
        <f t="shared" si="0"/>
        <v>BottomRight</v>
      </c>
      <c r="I23" s="76" t="s">
        <v>661</v>
      </c>
      <c r="J23" s="76">
        <v>1200</v>
      </c>
      <c r="K23" s="92">
        <v>20</v>
      </c>
      <c r="L23" s="93">
        <v>43854.75</v>
      </c>
      <c r="M23" s="94" t="s">
        <v>660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2148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889</v>
      </c>
      <c r="E24" s="76" t="s">
        <v>890</v>
      </c>
      <c r="F24" s="76" t="s">
        <v>839</v>
      </c>
      <c r="G24" s="76" t="s">
        <v>891</v>
      </c>
      <c r="H24" s="14" t="str">
        <f t="shared" si="0"/>
        <v>BottomRight</v>
      </c>
      <c r="I24" s="76" t="s">
        <v>661</v>
      </c>
      <c r="J24" s="76">
        <v>1200</v>
      </c>
      <c r="K24" s="92">
        <v>20</v>
      </c>
      <c r="L24" s="93">
        <v>43856.75</v>
      </c>
      <c r="M24" s="94" t="s">
        <v>660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2148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892</v>
      </c>
      <c r="E25" s="76" t="s">
        <v>893</v>
      </c>
      <c r="F25" s="76" t="s">
        <v>855</v>
      </c>
      <c r="G25" s="76" t="s">
        <v>894</v>
      </c>
      <c r="H25" s="14" t="str">
        <f t="shared" si="0"/>
        <v>BottomRight</v>
      </c>
      <c r="I25" s="76" t="s">
        <v>661</v>
      </c>
      <c r="J25" s="76">
        <v>1700</v>
      </c>
      <c r="K25" s="92">
        <v>25</v>
      </c>
      <c r="L25" s="93">
        <v>43857.75</v>
      </c>
      <c r="M25" s="94" t="s">
        <v>660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2148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895</v>
      </c>
      <c r="E26" s="76" t="s">
        <v>896</v>
      </c>
      <c r="F26" s="76" t="s">
        <v>855</v>
      </c>
      <c r="G26" s="76" t="s">
        <v>897</v>
      </c>
      <c r="H26" s="14" t="str">
        <f t="shared" si="0"/>
        <v>BottomRight</v>
      </c>
      <c r="I26" s="76" t="s">
        <v>661</v>
      </c>
      <c r="J26" s="76">
        <v>1700</v>
      </c>
      <c r="K26" s="92">
        <v>25</v>
      </c>
      <c r="L26" s="93">
        <v>43858.75</v>
      </c>
      <c r="M26" s="94" t="s">
        <v>660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2148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898</v>
      </c>
      <c r="E27" s="76" t="s">
        <v>899</v>
      </c>
      <c r="F27" s="76" t="s">
        <v>900</v>
      </c>
      <c r="G27" s="76" t="s">
        <v>901</v>
      </c>
      <c r="H27" s="14" t="str">
        <f t="shared" si="0"/>
        <v>BottomRight</v>
      </c>
      <c r="I27" s="95" t="s">
        <v>860</v>
      </c>
      <c r="J27" s="95">
        <v>1.99</v>
      </c>
      <c r="K27" s="92">
        <v>30</v>
      </c>
      <c r="L27" s="93">
        <v>43859.75</v>
      </c>
      <c r="M27" s="94" t="s">
        <v>660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2148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902</v>
      </c>
      <c r="E28" s="76" t="s">
        <v>903</v>
      </c>
      <c r="F28" s="86" t="s">
        <v>904</v>
      </c>
      <c r="G28" s="14" t="s">
        <v>905</v>
      </c>
      <c r="H28" s="14" t="str">
        <f t="shared" si="0"/>
        <v>BottomRight</v>
      </c>
      <c r="I28" s="14" t="s">
        <v>661</v>
      </c>
      <c r="J28" s="77">
        <v>1500</v>
      </c>
      <c r="K28" s="77">
        <v>23</v>
      </c>
      <c r="L28" s="93">
        <v>43859.75</v>
      </c>
      <c r="M28" s="94" t="s">
        <v>660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2148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906</v>
      </c>
      <c r="E29" s="14" t="s">
        <v>907</v>
      </c>
      <c r="F29" s="14" t="s">
        <v>2134</v>
      </c>
      <c r="G29" s="14" t="s">
        <v>2144</v>
      </c>
      <c r="H29" s="14" t="s">
        <v>2145</v>
      </c>
      <c r="I29" s="96" t="s">
        <v>860</v>
      </c>
      <c r="J29" s="96">
        <v>5.2</v>
      </c>
      <c r="K29" s="97">
        <v>80</v>
      </c>
      <c r="L29" s="98" t="s">
        <v>660</v>
      </c>
      <c r="M29" s="98" t="s">
        <v>660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2148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908</v>
      </c>
      <c r="E30" s="14" t="s">
        <v>909</v>
      </c>
      <c r="F30" s="14" t="s">
        <v>2135</v>
      </c>
      <c r="G30" s="14" t="s">
        <v>2143</v>
      </c>
      <c r="H30" s="14" t="s">
        <v>2145</v>
      </c>
      <c r="I30" s="96" t="s">
        <v>661</v>
      </c>
      <c r="J30" s="97">
        <v>600</v>
      </c>
      <c r="K30" s="97">
        <v>14</v>
      </c>
      <c r="L30" s="98" t="s">
        <v>660</v>
      </c>
      <c r="M30" s="98" t="s">
        <v>660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2148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910</v>
      </c>
      <c r="E31" s="14" t="s">
        <v>911</v>
      </c>
      <c r="F31" s="14" t="s">
        <v>2136</v>
      </c>
      <c r="G31" s="14" t="s">
        <v>2142</v>
      </c>
      <c r="H31" s="14" t="s">
        <v>2145</v>
      </c>
      <c r="I31" s="96" t="s">
        <v>661</v>
      </c>
      <c r="J31" s="97">
        <v>300</v>
      </c>
      <c r="K31" s="97">
        <v>11</v>
      </c>
      <c r="L31" s="98">
        <v>43898.75</v>
      </c>
      <c r="M31" s="98" t="s">
        <v>660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2148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912</v>
      </c>
      <c r="E32" s="14" t="s">
        <v>913</v>
      </c>
      <c r="F32" s="14" t="s">
        <v>2133</v>
      </c>
      <c r="G32" s="14" t="s">
        <v>2141</v>
      </c>
      <c r="H32" s="14" t="s">
        <v>2145</v>
      </c>
      <c r="I32" s="96" t="s">
        <v>661</v>
      </c>
      <c r="J32" s="97">
        <v>1000</v>
      </c>
      <c r="K32" s="97">
        <v>18</v>
      </c>
      <c r="L32" s="99">
        <v>43889.75</v>
      </c>
      <c r="M32" s="98" t="s">
        <v>660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2149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914</v>
      </c>
      <c r="E33" s="14" t="s">
        <v>915</v>
      </c>
      <c r="F33" s="14" t="s">
        <v>2137</v>
      </c>
      <c r="G33" s="14" t="s">
        <v>2140</v>
      </c>
      <c r="H33" s="14" t="s">
        <v>2146</v>
      </c>
      <c r="I33" s="96" t="s">
        <v>661</v>
      </c>
      <c r="J33" s="97">
        <v>800</v>
      </c>
      <c r="K33" s="97">
        <v>10</v>
      </c>
      <c r="L33" s="99">
        <v>43895.75</v>
      </c>
      <c r="M33" s="98" t="s">
        <v>660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2148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916</v>
      </c>
      <c r="E34" s="14" t="s">
        <v>917</v>
      </c>
      <c r="F34" s="14" t="s">
        <v>2138</v>
      </c>
      <c r="G34" s="14" t="s">
        <v>2139</v>
      </c>
      <c r="H34" s="14" t="s">
        <v>2146</v>
      </c>
      <c r="I34" s="96" t="s">
        <v>661</v>
      </c>
      <c r="J34" s="97">
        <v>500</v>
      </c>
      <c r="K34" s="97">
        <v>25</v>
      </c>
      <c r="L34" s="98" t="s">
        <v>660</v>
      </c>
      <c r="M34" s="98" t="s">
        <v>660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2148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7" type="noConversion"/>
  <conditionalFormatting sqref="U1:U1048576">
    <cfRule type="cellIs" dxfId="2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918</v>
      </c>
      <c r="B1" t="s">
        <v>919</v>
      </c>
      <c r="C1" t="str">
        <f>B1&amp;"/"&amp;A1</f>
        <v>Sea/1-1-128.mp3</v>
      </c>
    </row>
    <row r="2" spans="1:3">
      <c r="A2" t="s">
        <v>920</v>
      </c>
      <c r="B2" t="s">
        <v>919</v>
      </c>
      <c r="C2" t="str">
        <f t="shared" ref="C2:C65" si="0">B2&amp;"/"&amp;A2</f>
        <v>Sea/1-2-128.mp3</v>
      </c>
    </row>
    <row r="3" spans="1:3">
      <c r="A3" t="s">
        <v>921</v>
      </c>
      <c r="B3" t="s">
        <v>919</v>
      </c>
      <c r="C3" t="str">
        <f t="shared" si="0"/>
        <v>Sea/2-1-128.mp3</v>
      </c>
    </row>
    <row r="4" spans="1:3">
      <c r="A4" t="s">
        <v>922</v>
      </c>
      <c r="B4" t="s">
        <v>919</v>
      </c>
      <c r="C4" t="str">
        <f t="shared" si="0"/>
        <v>Sea/2-2-128.mp3</v>
      </c>
    </row>
    <row r="5" spans="1:3">
      <c r="A5" t="s">
        <v>923</v>
      </c>
      <c r="B5" t="s">
        <v>919</v>
      </c>
      <c r="C5" t="str">
        <f t="shared" si="0"/>
        <v>Sea/3-1-128.mp3</v>
      </c>
    </row>
    <row r="6" spans="1:3">
      <c r="A6" t="s">
        <v>924</v>
      </c>
      <c r="B6" t="s">
        <v>919</v>
      </c>
      <c r="C6" t="str">
        <f t="shared" si="0"/>
        <v>Sea/3-2-128.mp3</v>
      </c>
    </row>
    <row r="7" spans="1:3">
      <c r="A7" t="s">
        <v>925</v>
      </c>
      <c r="B7" t="s">
        <v>919</v>
      </c>
      <c r="C7" t="str">
        <f t="shared" si="0"/>
        <v>Sea/4-1-128.mp3</v>
      </c>
    </row>
    <row r="8" spans="1:3">
      <c r="A8" t="s">
        <v>926</v>
      </c>
      <c r="B8" t="s">
        <v>919</v>
      </c>
      <c r="C8" t="str">
        <f t="shared" si="0"/>
        <v>Sea/4-2-128.mp3</v>
      </c>
    </row>
    <row r="9" spans="1:3">
      <c r="A9" t="s">
        <v>927</v>
      </c>
      <c r="B9" t="s">
        <v>919</v>
      </c>
      <c r="C9" t="str">
        <f t="shared" si="0"/>
        <v>Sea/5-1-128.mp3</v>
      </c>
    </row>
    <row r="10" spans="1:3">
      <c r="A10" t="s">
        <v>928</v>
      </c>
      <c r="B10" t="s">
        <v>919</v>
      </c>
      <c r="C10" t="str">
        <f t="shared" si="0"/>
        <v>Sea/5-2-128.mp3</v>
      </c>
    </row>
    <row r="11" spans="1:3">
      <c r="A11" t="s">
        <v>929</v>
      </c>
      <c r="B11" t="s">
        <v>919</v>
      </c>
      <c r="C11" t="str">
        <f t="shared" si="0"/>
        <v>Sea/6-1-128.mp3</v>
      </c>
    </row>
    <row r="12" spans="1:3">
      <c r="A12" t="s">
        <v>930</v>
      </c>
      <c r="B12" t="s">
        <v>919</v>
      </c>
      <c r="C12" t="str">
        <f t="shared" si="0"/>
        <v>Sea/6-2-128.mp3</v>
      </c>
    </row>
    <row r="13" spans="1:3">
      <c r="A13" t="s">
        <v>931</v>
      </c>
      <c r="B13" t="s">
        <v>919</v>
      </c>
      <c r="C13" t="str">
        <f t="shared" si="0"/>
        <v>Sea/7-1-128.mp3</v>
      </c>
    </row>
    <row r="14" spans="1:3">
      <c r="A14" t="s">
        <v>932</v>
      </c>
      <c r="B14" t="s">
        <v>919</v>
      </c>
      <c r="C14" t="str">
        <f t="shared" si="0"/>
        <v>Sea/7-2-128.mp3</v>
      </c>
    </row>
    <row r="15" spans="1:3">
      <c r="A15" t="s">
        <v>933</v>
      </c>
      <c r="B15" t="s">
        <v>919</v>
      </c>
      <c r="C15" t="str">
        <f t="shared" si="0"/>
        <v>Sea/8-1-128.mp3</v>
      </c>
    </row>
    <row r="16" spans="1:3">
      <c r="A16" t="s">
        <v>934</v>
      </c>
      <c r="B16" t="s">
        <v>919</v>
      </c>
      <c r="C16" t="str">
        <f t="shared" si="0"/>
        <v>Sea/8-2-128.mp3</v>
      </c>
    </row>
    <row r="17" spans="1:3">
      <c r="A17" t="s">
        <v>935</v>
      </c>
      <c r="B17" t="s">
        <v>919</v>
      </c>
      <c r="C17" t="str">
        <f t="shared" si="0"/>
        <v>Sea/9-1-128.mp3</v>
      </c>
    </row>
    <row r="18" spans="1:3">
      <c r="A18" t="s">
        <v>936</v>
      </c>
      <c r="B18" t="s">
        <v>919</v>
      </c>
      <c r="C18" t="str">
        <f t="shared" si="0"/>
        <v>Sea/9-2-128.mp3</v>
      </c>
    </row>
    <row r="19" spans="1:3">
      <c r="A19" t="s">
        <v>937</v>
      </c>
      <c r="B19" t="s">
        <v>919</v>
      </c>
      <c r="C19" t="str">
        <f t="shared" si="0"/>
        <v>Sea/10-1-128.mp3</v>
      </c>
    </row>
    <row r="20" spans="1:3">
      <c r="A20" t="s">
        <v>938</v>
      </c>
      <c r="B20" t="s">
        <v>919</v>
      </c>
      <c r="C20" t="str">
        <f t="shared" si="0"/>
        <v>Sea/10-2-128.mp3</v>
      </c>
    </row>
    <row r="21" spans="1:3">
      <c r="A21" t="s">
        <v>939</v>
      </c>
      <c r="B21" t="s">
        <v>919</v>
      </c>
      <c r="C21" t="str">
        <f t="shared" si="0"/>
        <v>Sea/11-1-128.mp3</v>
      </c>
    </row>
    <row r="22" spans="1:3">
      <c r="A22" t="s">
        <v>940</v>
      </c>
      <c r="B22" t="s">
        <v>919</v>
      </c>
      <c r="C22" t="str">
        <f t="shared" si="0"/>
        <v>Sea/11-2-128.mp3</v>
      </c>
    </row>
    <row r="23" spans="1:3">
      <c r="A23" t="s">
        <v>941</v>
      </c>
      <c r="B23" t="s">
        <v>919</v>
      </c>
      <c r="C23" t="str">
        <f t="shared" si="0"/>
        <v>Sea/12-1-128.mp3</v>
      </c>
    </row>
    <row r="24" spans="1:3">
      <c r="A24" t="s">
        <v>942</v>
      </c>
      <c r="B24" t="s">
        <v>919</v>
      </c>
      <c r="C24" t="str">
        <f t="shared" si="0"/>
        <v>Sea/12-2-128.mp3</v>
      </c>
    </row>
    <row r="25" spans="1:3">
      <c r="A25" t="s">
        <v>943</v>
      </c>
      <c r="B25" t="s">
        <v>919</v>
      </c>
      <c r="C25" t="str">
        <f t="shared" si="0"/>
        <v>Sea/13-1-128.mp3</v>
      </c>
    </row>
    <row r="26" spans="1:3">
      <c r="A26" t="s">
        <v>944</v>
      </c>
      <c r="B26" t="s">
        <v>919</v>
      </c>
      <c r="C26" t="str">
        <f t="shared" si="0"/>
        <v>Sea/13-2-128.mp3</v>
      </c>
    </row>
    <row r="27" spans="1:3">
      <c r="A27" t="s">
        <v>945</v>
      </c>
      <c r="B27" t="s">
        <v>919</v>
      </c>
      <c r="C27" t="str">
        <f t="shared" si="0"/>
        <v>Sea/14-1-128.mp3</v>
      </c>
    </row>
    <row r="28" spans="1:3">
      <c r="A28" t="s">
        <v>946</v>
      </c>
      <c r="B28" t="s">
        <v>919</v>
      </c>
      <c r="C28" t="str">
        <f t="shared" si="0"/>
        <v>Sea/14-2-128.mp3</v>
      </c>
    </row>
    <row r="29" spans="1:3">
      <c r="A29" t="s">
        <v>947</v>
      </c>
      <c r="B29" t="s">
        <v>919</v>
      </c>
      <c r="C29" t="str">
        <f t="shared" si="0"/>
        <v>Sea/15-1-128.mp3</v>
      </c>
    </row>
    <row r="30" spans="1:3">
      <c r="A30" t="s">
        <v>948</v>
      </c>
      <c r="B30" t="s">
        <v>919</v>
      </c>
      <c r="C30" t="str">
        <f t="shared" si="0"/>
        <v>Sea/15-2-128.mp3</v>
      </c>
    </row>
    <row r="31" spans="1:3">
      <c r="A31" t="s">
        <v>949</v>
      </c>
      <c r="B31" t="s">
        <v>919</v>
      </c>
      <c r="C31" t="str">
        <f t="shared" si="0"/>
        <v>Sea/16-1-128.mp3</v>
      </c>
    </row>
    <row r="32" spans="1:3">
      <c r="A32" t="s">
        <v>950</v>
      </c>
      <c r="B32" t="s">
        <v>919</v>
      </c>
      <c r="C32" t="str">
        <f t="shared" si="0"/>
        <v>Sea/16-2-128.mp3</v>
      </c>
    </row>
    <row r="33" spans="1:3">
      <c r="A33" t="s">
        <v>951</v>
      </c>
      <c r="B33" t="s">
        <v>919</v>
      </c>
      <c r="C33" t="str">
        <f t="shared" si="0"/>
        <v>Sea/17-1-128.mp3</v>
      </c>
    </row>
    <row r="34" spans="1:3">
      <c r="A34" t="s">
        <v>952</v>
      </c>
      <c r="B34" t="s">
        <v>919</v>
      </c>
      <c r="C34" t="str">
        <f t="shared" si="0"/>
        <v>Sea/17-2-128.mp3</v>
      </c>
    </row>
    <row r="35" spans="1:3">
      <c r="A35" t="s">
        <v>953</v>
      </c>
      <c r="B35" t="s">
        <v>919</v>
      </c>
      <c r="C35" t="str">
        <f t="shared" si="0"/>
        <v>Sea/18-1-128.mp3</v>
      </c>
    </row>
    <row r="36" spans="1:3">
      <c r="A36" t="s">
        <v>954</v>
      </c>
      <c r="B36" t="s">
        <v>919</v>
      </c>
      <c r="C36" t="str">
        <f t="shared" si="0"/>
        <v>Sea/18-2-128.mp3</v>
      </c>
    </row>
    <row r="37" spans="1:3">
      <c r="A37" t="s">
        <v>955</v>
      </c>
      <c r="B37" t="s">
        <v>919</v>
      </c>
      <c r="C37" t="str">
        <f t="shared" si="0"/>
        <v>Sea/19-1-128.mp3</v>
      </c>
    </row>
    <row r="38" spans="1:3">
      <c r="A38" t="s">
        <v>956</v>
      </c>
      <c r="B38" t="s">
        <v>919</v>
      </c>
      <c r="C38" t="str">
        <f t="shared" si="0"/>
        <v>Sea/19-2-128.mp3</v>
      </c>
    </row>
    <row r="39" spans="1:3">
      <c r="A39" t="s">
        <v>957</v>
      </c>
      <c r="B39" t="s">
        <v>919</v>
      </c>
      <c r="C39" t="str">
        <f t="shared" si="0"/>
        <v>Sea/20-1-128.mp3</v>
      </c>
    </row>
    <row r="40" spans="1:3">
      <c r="A40" t="s">
        <v>958</v>
      </c>
      <c r="B40" t="s">
        <v>919</v>
      </c>
      <c r="C40" t="str">
        <f t="shared" si="0"/>
        <v>Sea/20-2-128.mp3</v>
      </c>
    </row>
    <row r="41" spans="1:3">
      <c r="A41" t="s">
        <v>959</v>
      </c>
      <c r="B41" t="s">
        <v>919</v>
      </c>
      <c r="C41" t="str">
        <f t="shared" si="0"/>
        <v>Sea/21-1-128.mp3</v>
      </c>
    </row>
    <row r="42" spans="1:3">
      <c r="A42" t="s">
        <v>960</v>
      </c>
      <c r="B42" t="s">
        <v>919</v>
      </c>
      <c r="C42" t="str">
        <f t="shared" si="0"/>
        <v>Sea/21-2-128.mp3</v>
      </c>
    </row>
    <row r="43" spans="1:3">
      <c r="A43" t="s">
        <v>961</v>
      </c>
      <c r="B43" t="s">
        <v>962</v>
      </c>
      <c r="C43" t="str">
        <f t="shared" si="0"/>
        <v>Forest/森林-1-1.mp3</v>
      </c>
    </row>
    <row r="44" spans="1:3">
      <c r="A44" t="s">
        <v>963</v>
      </c>
      <c r="B44" t="s">
        <v>962</v>
      </c>
      <c r="C44" t="str">
        <f t="shared" si="0"/>
        <v>Forest/森林-1-2.mp3</v>
      </c>
    </row>
    <row r="45" spans="1:3">
      <c r="A45" t="s">
        <v>964</v>
      </c>
      <c r="B45" t="s">
        <v>962</v>
      </c>
      <c r="C45" t="str">
        <f t="shared" si="0"/>
        <v>Forest/森林-2-1.mp3</v>
      </c>
    </row>
    <row r="46" spans="1:3">
      <c r="A46" t="s">
        <v>965</v>
      </c>
      <c r="B46" t="s">
        <v>962</v>
      </c>
      <c r="C46" t="str">
        <f t="shared" si="0"/>
        <v>Forest/森林-2-2.mp3</v>
      </c>
    </row>
    <row r="47" spans="1:3">
      <c r="A47" t="s">
        <v>966</v>
      </c>
      <c r="B47" t="s">
        <v>962</v>
      </c>
      <c r="C47" t="str">
        <f t="shared" si="0"/>
        <v>Forest/森林-3-1.mp3</v>
      </c>
    </row>
    <row r="48" spans="1:3">
      <c r="A48" t="s">
        <v>967</v>
      </c>
      <c r="B48" t="s">
        <v>962</v>
      </c>
      <c r="C48" t="str">
        <f t="shared" si="0"/>
        <v>Forest/森林-3-2.mp3</v>
      </c>
    </row>
    <row r="49" spans="1:3">
      <c r="A49" t="s">
        <v>968</v>
      </c>
      <c r="B49" t="s">
        <v>962</v>
      </c>
      <c r="C49" t="str">
        <f t="shared" si="0"/>
        <v>Forest/森林-4-1.mp3</v>
      </c>
    </row>
    <row r="50" spans="1:3">
      <c r="A50" t="s">
        <v>969</v>
      </c>
      <c r="B50" t="s">
        <v>962</v>
      </c>
      <c r="C50" t="str">
        <f t="shared" si="0"/>
        <v>Forest/森林-4-2.mp3</v>
      </c>
    </row>
    <row r="51" spans="1:3">
      <c r="A51" t="s">
        <v>970</v>
      </c>
      <c r="B51" t="s">
        <v>962</v>
      </c>
      <c r="C51" t="str">
        <f t="shared" si="0"/>
        <v>Forest/森林-5-1.mp3</v>
      </c>
    </row>
    <row r="52" spans="1:3">
      <c r="A52" t="s">
        <v>971</v>
      </c>
      <c r="B52" t="s">
        <v>962</v>
      </c>
      <c r="C52" t="str">
        <f t="shared" si="0"/>
        <v>Forest/森林-5-2.mp3</v>
      </c>
    </row>
    <row r="53" spans="1:3">
      <c r="A53" t="s">
        <v>972</v>
      </c>
      <c r="B53" t="s">
        <v>962</v>
      </c>
      <c r="C53" t="str">
        <f t="shared" si="0"/>
        <v>Forest/森林-6-1.mp3</v>
      </c>
    </row>
    <row r="54" spans="1:3">
      <c r="A54" t="s">
        <v>973</v>
      </c>
      <c r="B54" t="s">
        <v>962</v>
      </c>
      <c r="C54" t="str">
        <f t="shared" si="0"/>
        <v>Forest/森林-6-2.mp3</v>
      </c>
    </row>
    <row r="55" spans="1:3">
      <c r="A55" t="s">
        <v>974</v>
      </c>
      <c r="B55" t="s">
        <v>962</v>
      </c>
      <c r="C55" t="str">
        <f t="shared" si="0"/>
        <v>Forest/森林-7-1.mp3</v>
      </c>
    </row>
    <row r="56" spans="1:3">
      <c r="A56" t="s">
        <v>975</v>
      </c>
      <c r="B56" t="s">
        <v>962</v>
      </c>
      <c r="C56" t="str">
        <f t="shared" si="0"/>
        <v>Forest/森林-7-2.mp3</v>
      </c>
    </row>
    <row r="57" spans="1:3">
      <c r="A57" t="s">
        <v>976</v>
      </c>
      <c r="B57" t="s">
        <v>962</v>
      </c>
      <c r="C57" t="str">
        <f t="shared" si="0"/>
        <v>Forest/森林-8-1.mp3</v>
      </c>
    </row>
    <row r="58" spans="1:3">
      <c r="A58" t="s">
        <v>977</v>
      </c>
      <c r="B58" t="s">
        <v>962</v>
      </c>
      <c r="C58" t="str">
        <f t="shared" si="0"/>
        <v>Forest/森林-8-2.mp3</v>
      </c>
    </row>
    <row r="59" spans="1:3">
      <c r="A59" t="s">
        <v>978</v>
      </c>
      <c r="B59" t="s">
        <v>962</v>
      </c>
      <c r="C59" t="str">
        <f t="shared" si="0"/>
        <v>Forest/森林-9-1.mp3</v>
      </c>
    </row>
    <row r="60" spans="1:3">
      <c r="A60" t="s">
        <v>979</v>
      </c>
      <c r="B60" t="s">
        <v>962</v>
      </c>
      <c r="C60" t="str">
        <f t="shared" si="0"/>
        <v>Forest/森林-9-2.mp3</v>
      </c>
    </row>
    <row r="61" spans="1:3">
      <c r="A61" t="s">
        <v>980</v>
      </c>
      <c r="B61" t="s">
        <v>962</v>
      </c>
      <c r="C61" t="str">
        <f t="shared" si="0"/>
        <v>Forest/森林-10-1.mp3</v>
      </c>
    </row>
    <row r="62" spans="1:3">
      <c r="A62" t="s">
        <v>981</v>
      </c>
      <c r="B62" t="s">
        <v>962</v>
      </c>
      <c r="C62" t="str">
        <f t="shared" si="0"/>
        <v>Forest/森林-10-2.mp3</v>
      </c>
    </row>
    <row r="63" spans="1:3">
      <c r="A63" t="s">
        <v>982</v>
      </c>
      <c r="B63" t="s">
        <v>962</v>
      </c>
      <c r="C63" t="str">
        <f t="shared" si="0"/>
        <v>Forest/森林-11-1.mp3</v>
      </c>
    </row>
    <row r="64" spans="1:3">
      <c r="A64" t="s">
        <v>983</v>
      </c>
      <c r="B64" t="s">
        <v>962</v>
      </c>
      <c r="C64" t="str">
        <f t="shared" si="0"/>
        <v>Forest/森林-11-2.mp3</v>
      </c>
    </row>
    <row r="65" spans="1:3">
      <c r="A65" t="s">
        <v>984</v>
      </c>
      <c r="B65" t="s">
        <v>962</v>
      </c>
      <c r="C65" t="str">
        <f t="shared" si="0"/>
        <v>Forest/森林-12-1.mp3</v>
      </c>
    </row>
    <row r="66" spans="1:3">
      <c r="A66" t="s">
        <v>985</v>
      </c>
      <c r="B66" t="s">
        <v>962</v>
      </c>
      <c r="C66" t="str">
        <f t="shared" ref="C66:C126" si="1">B66&amp;"/"&amp;A66</f>
        <v>Forest/森林-12-2.mp3</v>
      </c>
    </row>
    <row r="67" spans="1:3">
      <c r="A67" t="s">
        <v>986</v>
      </c>
      <c r="B67" t="s">
        <v>962</v>
      </c>
      <c r="C67" t="str">
        <f t="shared" si="1"/>
        <v>Forest/森林-13-1.mp3</v>
      </c>
    </row>
    <row r="68" spans="1:3">
      <c r="A68" t="s">
        <v>987</v>
      </c>
      <c r="B68" t="s">
        <v>962</v>
      </c>
      <c r="C68" t="str">
        <f t="shared" si="1"/>
        <v>Forest/森林-13-2.mp3</v>
      </c>
    </row>
    <row r="69" spans="1:3">
      <c r="A69" t="s">
        <v>988</v>
      </c>
      <c r="B69" t="s">
        <v>962</v>
      </c>
      <c r="C69" t="str">
        <f t="shared" si="1"/>
        <v>Forest/森林-14-1.mp3</v>
      </c>
    </row>
    <row r="70" spans="1:3">
      <c r="A70" t="s">
        <v>989</v>
      </c>
      <c r="B70" t="s">
        <v>962</v>
      </c>
      <c r="C70" t="str">
        <f t="shared" si="1"/>
        <v>Forest/森林-14-2.mp3</v>
      </c>
    </row>
    <row r="71" spans="1:3">
      <c r="A71" t="s">
        <v>990</v>
      </c>
      <c r="B71" t="s">
        <v>962</v>
      </c>
      <c r="C71" t="str">
        <f t="shared" si="1"/>
        <v>Forest/森林-15-1.mp3</v>
      </c>
    </row>
    <row r="72" spans="1:3">
      <c r="A72" t="s">
        <v>991</v>
      </c>
      <c r="B72" t="s">
        <v>962</v>
      </c>
      <c r="C72" t="str">
        <f t="shared" si="1"/>
        <v>Forest/森林-15-2.mp3</v>
      </c>
    </row>
    <row r="73" spans="1:3">
      <c r="A73" t="s">
        <v>992</v>
      </c>
      <c r="B73" t="s">
        <v>962</v>
      </c>
      <c r="C73" t="str">
        <f t="shared" si="1"/>
        <v>Forest/森林-16-1.mp3</v>
      </c>
    </row>
    <row r="74" spans="1:3">
      <c r="A74" t="s">
        <v>993</v>
      </c>
      <c r="B74" t="s">
        <v>962</v>
      </c>
      <c r="C74" t="str">
        <f t="shared" si="1"/>
        <v>Forest/森林-16-2.mp3</v>
      </c>
    </row>
    <row r="75" spans="1:3">
      <c r="A75" t="s">
        <v>994</v>
      </c>
      <c r="B75" t="s">
        <v>962</v>
      </c>
      <c r="C75" t="str">
        <f t="shared" si="1"/>
        <v>Forest/森林-17-1.mp3</v>
      </c>
    </row>
    <row r="76" spans="1:3">
      <c r="A76" t="s">
        <v>995</v>
      </c>
      <c r="B76" t="s">
        <v>962</v>
      </c>
      <c r="C76" t="str">
        <f t="shared" si="1"/>
        <v>Forest/森林-17-2.mp3</v>
      </c>
    </row>
    <row r="77" spans="1:3">
      <c r="A77" t="s">
        <v>996</v>
      </c>
      <c r="B77" t="s">
        <v>962</v>
      </c>
      <c r="C77" t="str">
        <f t="shared" si="1"/>
        <v>Forest/森林-18-1.mp3</v>
      </c>
    </row>
    <row r="78" spans="1:3">
      <c r="A78" t="s">
        <v>997</v>
      </c>
      <c r="B78" t="s">
        <v>962</v>
      </c>
      <c r="C78" t="str">
        <f t="shared" si="1"/>
        <v>Forest/森林-18-2.mp3</v>
      </c>
    </row>
    <row r="79" spans="1:3">
      <c r="A79" t="s">
        <v>998</v>
      </c>
      <c r="B79" t="s">
        <v>962</v>
      </c>
      <c r="C79" t="str">
        <f t="shared" si="1"/>
        <v>Forest/森林-19-1.mp3</v>
      </c>
    </row>
    <row r="80" spans="1:3">
      <c r="A80" t="s">
        <v>999</v>
      </c>
      <c r="B80" t="s">
        <v>962</v>
      </c>
      <c r="C80" t="str">
        <f t="shared" si="1"/>
        <v>Forest/森林-19-2.mp3</v>
      </c>
    </row>
    <row r="81" spans="1:3">
      <c r="A81" t="s">
        <v>1000</v>
      </c>
      <c r="B81" t="s">
        <v>962</v>
      </c>
      <c r="C81" t="str">
        <f t="shared" si="1"/>
        <v>Forest/森林-20-1.mp3</v>
      </c>
    </row>
    <row r="82" spans="1:3">
      <c r="A82" t="s">
        <v>1001</v>
      </c>
      <c r="B82" t="s">
        <v>962</v>
      </c>
      <c r="C82" t="str">
        <f t="shared" si="1"/>
        <v>Forest/森林-20-2.mp3</v>
      </c>
    </row>
    <row r="83" spans="1:3">
      <c r="A83" t="s">
        <v>1002</v>
      </c>
      <c r="B83" t="s">
        <v>962</v>
      </c>
      <c r="C83" t="str">
        <f t="shared" si="1"/>
        <v>Forest/森林-21-1.mp3</v>
      </c>
    </row>
    <row r="84" spans="1:3">
      <c r="A84" t="s">
        <v>1003</v>
      </c>
      <c r="B84" t="s">
        <v>962</v>
      </c>
      <c r="C84" t="str">
        <f t="shared" si="1"/>
        <v>Forest/森林-21-2.mp3</v>
      </c>
    </row>
    <row r="85" spans="1:3">
      <c r="A85" t="s">
        <v>1004</v>
      </c>
      <c r="B85" t="s">
        <v>1005</v>
      </c>
      <c r="C85" t="str">
        <f t="shared" si="1"/>
        <v>Desert/1-1滚沙小怪.mp3</v>
      </c>
    </row>
    <row r="86" spans="1:3">
      <c r="A86" t="s">
        <v>1006</v>
      </c>
      <c r="B86" t="s">
        <v>1005</v>
      </c>
      <c r="C86" t="str">
        <f t="shared" si="1"/>
        <v>Desert/1-2滚沙小怪.mp3</v>
      </c>
    </row>
    <row r="87" spans="1:3">
      <c r="A87" t="s">
        <v>1007</v>
      </c>
      <c r="B87" t="s">
        <v>1005</v>
      </c>
      <c r="C87" t="str">
        <f t="shared" si="1"/>
        <v>Desert/2-1沙洞怪.mp3</v>
      </c>
    </row>
    <row r="88" spans="1:3">
      <c r="A88" t="s">
        <v>1008</v>
      </c>
      <c r="B88" t="s">
        <v>1005</v>
      </c>
      <c r="C88" t="str">
        <f t="shared" si="1"/>
        <v>Desert/2-2沙洞怪.mp3</v>
      </c>
    </row>
    <row r="89" spans="1:3">
      <c r="A89" t="s">
        <v>1009</v>
      </c>
      <c r="B89" t="s">
        <v>1005</v>
      </c>
      <c r="C89" t="str">
        <f t="shared" si="1"/>
        <v>Desert/3-1复活草.mp3</v>
      </c>
    </row>
    <row r="90" spans="1:3">
      <c r="A90" t="s">
        <v>1010</v>
      </c>
      <c r="B90" t="s">
        <v>1005</v>
      </c>
      <c r="C90" t="str">
        <f t="shared" si="1"/>
        <v>Desert/3-2复活草.mp3</v>
      </c>
    </row>
    <row r="91" spans="1:3">
      <c r="A91" t="s">
        <v>1011</v>
      </c>
      <c r="B91" t="s">
        <v>1005</v>
      </c>
      <c r="C91" t="str">
        <f t="shared" si="1"/>
        <v>Desert/4-1骆驼爬爬与彩蛋蜂.mp3</v>
      </c>
    </row>
    <row r="92" spans="1:3">
      <c r="A92" t="s">
        <v>1012</v>
      </c>
      <c r="B92" t="s">
        <v>1005</v>
      </c>
      <c r="C92" t="str">
        <f t="shared" si="1"/>
        <v>Desert/4-2骆驼爬爬与彩蛋蜂.mp3</v>
      </c>
    </row>
    <row r="93" spans="1:3">
      <c r="A93" t="s">
        <v>1013</v>
      </c>
      <c r="B93" t="s">
        <v>1005</v>
      </c>
      <c r="C93" t="str">
        <f t="shared" si="1"/>
        <v>Desert/5-1风暴猪.mp3</v>
      </c>
    </row>
    <row r="94" spans="1:3">
      <c r="A94" t="s">
        <v>1014</v>
      </c>
      <c r="B94" t="s">
        <v>1005</v>
      </c>
      <c r="C94" t="str">
        <f t="shared" si="1"/>
        <v>Desert/5-2风暴猪.mp3</v>
      </c>
    </row>
    <row r="95" spans="1:3">
      <c r="A95" t="s">
        <v>1015</v>
      </c>
      <c r="B95" t="s">
        <v>1005</v>
      </c>
      <c r="C95" t="str">
        <f t="shared" si="1"/>
        <v>Desert/6-1变脸小鸟.mp3</v>
      </c>
    </row>
    <row r="96" spans="1:3">
      <c r="A96" t="s">
        <v>1016</v>
      </c>
      <c r="B96" t="s">
        <v>1005</v>
      </c>
      <c r="C96" t="str">
        <f t="shared" si="1"/>
        <v>Desert/6-2变脸小鸟.mp3</v>
      </c>
    </row>
    <row r="97" spans="1:3">
      <c r="A97" t="s">
        <v>1017</v>
      </c>
      <c r="B97" t="s">
        <v>1005</v>
      </c>
      <c r="C97" t="str">
        <f t="shared" si="1"/>
        <v>Desert/7-1沙精骨头.mp3</v>
      </c>
    </row>
    <row r="98" spans="1:3">
      <c r="A98" t="s">
        <v>1018</v>
      </c>
      <c r="B98" t="s">
        <v>1005</v>
      </c>
      <c r="C98" t="str">
        <f t="shared" si="1"/>
        <v>Desert/7-2沙精骨头.mp3</v>
      </c>
    </row>
    <row r="99" spans="1:3">
      <c r="A99" t="s">
        <v>1019</v>
      </c>
      <c r="B99" t="s">
        <v>1005</v>
      </c>
      <c r="C99" t="str">
        <f t="shared" si="1"/>
        <v>Desert/8-1碎石草.mp3</v>
      </c>
    </row>
    <row r="100" spans="1:3">
      <c r="A100" t="s">
        <v>1020</v>
      </c>
      <c r="B100" t="s">
        <v>1005</v>
      </c>
      <c r="C100" t="str">
        <f t="shared" si="1"/>
        <v>Desert/8-2碎石草.mp3</v>
      </c>
    </row>
    <row r="101" spans="1:3">
      <c r="A101" t="s">
        <v>1021</v>
      </c>
      <c r="B101" t="s">
        <v>1005</v>
      </c>
      <c r="C101" t="str">
        <f t="shared" si="1"/>
        <v>Desert/9-1霹雳和啪啦.mp3</v>
      </c>
    </row>
    <row r="102" spans="1:3">
      <c r="A102" t="s">
        <v>1022</v>
      </c>
      <c r="B102" t="s">
        <v>1005</v>
      </c>
      <c r="C102" t="str">
        <f t="shared" si="1"/>
        <v>Desert/9-2霹雳和啪啦.mp3</v>
      </c>
    </row>
    <row r="103" spans="1:3">
      <c r="A103" t="s">
        <v>1023</v>
      </c>
      <c r="B103" t="s">
        <v>1005</v>
      </c>
      <c r="C103" t="str">
        <f t="shared" si="1"/>
        <v>Desert/10-1豆豆蛇.mp3</v>
      </c>
    </row>
    <row r="104" spans="1:3">
      <c r="A104" t="s">
        <v>1024</v>
      </c>
      <c r="B104" t="s">
        <v>1005</v>
      </c>
      <c r="C104" t="str">
        <f t="shared" si="1"/>
        <v>Desert/10-2豆豆蛇.mp3</v>
      </c>
    </row>
    <row r="105" spans="1:3">
      <c r="A105" t="s">
        <v>1025</v>
      </c>
      <c r="B105" t="s">
        <v>1005</v>
      </c>
      <c r="C105" t="str">
        <f t="shared" si="1"/>
        <v>Desert/11-1旋风兄弟.mp3</v>
      </c>
    </row>
    <row r="106" spans="1:3">
      <c r="A106" t="s">
        <v>1026</v>
      </c>
      <c r="B106" t="s">
        <v>1005</v>
      </c>
      <c r="C106" t="str">
        <f t="shared" si="1"/>
        <v>Desert/11-2旋风兄弟.mp3</v>
      </c>
    </row>
    <row r="107" spans="1:3">
      <c r="A107" t="s">
        <v>1027</v>
      </c>
      <c r="B107" t="s">
        <v>1005</v>
      </c>
      <c r="C107" t="str">
        <f t="shared" si="1"/>
        <v>Desert/12-1小甜甜.mp3</v>
      </c>
    </row>
    <row r="108" spans="1:3">
      <c r="A108" t="s">
        <v>1028</v>
      </c>
      <c r="B108" t="s">
        <v>1005</v>
      </c>
      <c r="C108" t="str">
        <f t="shared" si="1"/>
        <v>Desert/12-2小甜甜.mp3</v>
      </c>
    </row>
    <row r="109" spans="1:3">
      <c r="A109" t="s">
        <v>1029</v>
      </c>
      <c r="B109" t="s">
        <v>1005</v>
      </c>
      <c r="C109" t="str">
        <f t="shared" si="1"/>
        <v>Desert/13-1火焰团团.mp3</v>
      </c>
    </row>
    <row r="110" spans="1:3">
      <c r="A110" t="s">
        <v>1030</v>
      </c>
      <c r="B110" t="s">
        <v>1005</v>
      </c>
      <c r="C110" t="str">
        <f t="shared" si="1"/>
        <v>Desert/13-2火焰团团.mp3</v>
      </c>
    </row>
    <row r="111" spans="1:3">
      <c r="A111" t="s">
        <v>1031</v>
      </c>
      <c r="B111" t="s">
        <v>1005</v>
      </c>
      <c r="C111" t="str">
        <f t="shared" si="1"/>
        <v>Desert/14-1羞羞果.mp3</v>
      </c>
    </row>
    <row r="112" spans="1:3">
      <c r="A112" t="s">
        <v>1032</v>
      </c>
      <c r="B112" t="s">
        <v>1005</v>
      </c>
      <c r="C112" t="str">
        <f t="shared" si="1"/>
        <v>Desert/14-2羞羞果.mp3</v>
      </c>
    </row>
    <row r="113" spans="1:3">
      <c r="A113" t="s">
        <v>1033</v>
      </c>
      <c r="B113" t="s">
        <v>1005</v>
      </c>
      <c r="C113" t="str">
        <f t="shared" si="1"/>
        <v>Desert/15-1叮叮当叮叮咚.mp3</v>
      </c>
    </row>
    <row r="114" spans="1:3">
      <c r="A114" t="s">
        <v>1034</v>
      </c>
      <c r="B114" t="s">
        <v>1005</v>
      </c>
      <c r="C114" t="str">
        <f t="shared" si="1"/>
        <v>Desert/15-2叮叮当叮叮咚.mp3</v>
      </c>
    </row>
    <row r="115" spans="1:3">
      <c r="A115" t="s">
        <v>1035</v>
      </c>
      <c r="B115" t="s">
        <v>1005</v>
      </c>
      <c r="C115" t="str">
        <f t="shared" si="1"/>
        <v>Desert/16-1锥锥怪.mp3</v>
      </c>
    </row>
    <row r="116" spans="1:3">
      <c r="A116" t="s">
        <v>1036</v>
      </c>
      <c r="B116" t="s">
        <v>1005</v>
      </c>
      <c r="C116" t="str">
        <f t="shared" si="1"/>
        <v>Desert/16-2锥锥怪.mp3</v>
      </c>
    </row>
    <row r="117" spans="1:3">
      <c r="A117" t="s">
        <v>1037</v>
      </c>
      <c r="B117" t="s">
        <v>1005</v>
      </c>
      <c r="C117" t="str">
        <f t="shared" si="1"/>
        <v>Desert/17-1帽帽花.mp3</v>
      </c>
    </row>
    <row r="118" spans="1:3">
      <c r="A118" t="s">
        <v>1038</v>
      </c>
      <c r="B118" t="s">
        <v>1005</v>
      </c>
      <c r="C118" t="str">
        <f t="shared" si="1"/>
        <v>Desert/17-2帽帽花.mp3</v>
      </c>
    </row>
    <row r="119" spans="1:3">
      <c r="A119" t="s">
        <v>1039</v>
      </c>
      <c r="B119" t="s">
        <v>1005</v>
      </c>
      <c r="C119" t="str">
        <f t="shared" si="1"/>
        <v>Desert/18-1层层魔法师.mp3</v>
      </c>
    </row>
    <row r="120" spans="1:3">
      <c r="A120" t="s">
        <v>1040</v>
      </c>
      <c r="B120" t="s">
        <v>1005</v>
      </c>
      <c r="C120" t="str">
        <f t="shared" si="1"/>
        <v>Desert/18-2层层魔法师.mp3</v>
      </c>
    </row>
    <row r="121" spans="1:3">
      <c r="A121" t="s">
        <v>1041</v>
      </c>
      <c r="B121" t="s">
        <v>1005</v>
      </c>
      <c r="C121" t="str">
        <f t="shared" si="1"/>
        <v>Desert/19-1魔毯飘飘.mp3</v>
      </c>
    </row>
    <row r="122" spans="1:3">
      <c r="A122" t="s">
        <v>1042</v>
      </c>
      <c r="B122" t="s">
        <v>1005</v>
      </c>
      <c r="C122" t="str">
        <f t="shared" si="1"/>
        <v>Desert/19-2魔毯飘飘.mp3</v>
      </c>
    </row>
    <row r="123" spans="1:3">
      <c r="A123" t="s">
        <v>1043</v>
      </c>
      <c r="B123" t="s">
        <v>1005</v>
      </c>
      <c r="C123" t="str">
        <f t="shared" si="1"/>
        <v>Desert/20-1蛋糕大厨和贪吃鱼.mp3</v>
      </c>
    </row>
    <row r="124" spans="1:3">
      <c r="A124" t="s">
        <v>1044</v>
      </c>
      <c r="B124" t="s">
        <v>1005</v>
      </c>
      <c r="C124" t="str">
        <f t="shared" si="1"/>
        <v>Desert/20-2蛋糕大厨和贪吃鱼.mp3</v>
      </c>
    </row>
    <row r="125" spans="1:3">
      <c r="A125" t="s">
        <v>1045</v>
      </c>
      <c r="B125" t="s">
        <v>1005</v>
      </c>
      <c r="C125" t="str">
        <f t="shared" si="1"/>
        <v>Desert/21-1小太阳与小月亮.mp3</v>
      </c>
    </row>
    <row r="126" spans="1:3">
      <c r="A126" t="s">
        <v>1046</v>
      </c>
      <c r="B126" t="s">
        <v>1005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1047</v>
      </c>
      <c r="B1" t="s">
        <v>1048</v>
      </c>
      <c r="C1" t="str">
        <f>B1&amp;"/"&amp;A1</f>
        <v>Ocean/imgNim01011</v>
      </c>
    </row>
    <row r="2" spans="1:3">
      <c r="A2" t="s">
        <v>1049</v>
      </c>
      <c r="B2" t="s">
        <v>1048</v>
      </c>
      <c r="C2" t="str">
        <f t="shared" ref="C2:C65" si="0">B2&amp;"/"&amp;A2</f>
        <v>Ocean/imgNim01012</v>
      </c>
    </row>
    <row r="3" spans="1:3">
      <c r="A3" t="s">
        <v>1050</v>
      </c>
      <c r="B3" t="s">
        <v>1048</v>
      </c>
      <c r="C3" t="str">
        <f t="shared" si="0"/>
        <v>Ocean/imgNim01021</v>
      </c>
    </row>
    <row r="4" spans="1:3">
      <c r="A4" t="s">
        <v>1051</v>
      </c>
      <c r="B4" t="s">
        <v>1048</v>
      </c>
      <c r="C4" t="str">
        <f t="shared" si="0"/>
        <v>Ocean/imgNim01022</v>
      </c>
    </row>
    <row r="5" spans="1:3">
      <c r="A5" t="s">
        <v>1052</v>
      </c>
      <c r="B5" t="s">
        <v>1048</v>
      </c>
      <c r="C5" t="str">
        <f t="shared" si="0"/>
        <v>Ocean/imgNim01031</v>
      </c>
    </row>
    <row r="6" spans="1:3">
      <c r="A6" t="s">
        <v>1053</v>
      </c>
      <c r="B6" t="s">
        <v>1048</v>
      </c>
      <c r="C6" t="str">
        <f t="shared" si="0"/>
        <v>Ocean/imgNim01032</v>
      </c>
    </row>
    <row r="7" spans="1:3">
      <c r="A7" t="s">
        <v>1054</v>
      </c>
      <c r="B7" t="s">
        <v>1048</v>
      </c>
      <c r="C7" t="str">
        <f t="shared" si="0"/>
        <v>Ocean/imgNim01041</v>
      </c>
    </row>
    <row r="8" spans="1:3">
      <c r="A8" t="s">
        <v>1055</v>
      </c>
      <c r="B8" t="s">
        <v>1048</v>
      </c>
      <c r="C8" t="str">
        <f t="shared" si="0"/>
        <v>Ocean/imgNim01042</v>
      </c>
    </row>
    <row r="9" spans="1:3">
      <c r="A9" t="s">
        <v>1056</v>
      </c>
      <c r="B9" t="s">
        <v>1048</v>
      </c>
      <c r="C9" t="str">
        <f t="shared" si="0"/>
        <v>Ocean/imgNim01051</v>
      </c>
    </row>
    <row r="10" spans="1:3">
      <c r="A10" t="s">
        <v>1057</v>
      </c>
      <c r="B10" t="s">
        <v>1048</v>
      </c>
      <c r="C10" t="str">
        <f t="shared" si="0"/>
        <v>Ocean/imgNim01052</v>
      </c>
    </row>
    <row r="11" spans="1:3">
      <c r="A11" t="s">
        <v>1058</v>
      </c>
      <c r="B11" t="s">
        <v>1048</v>
      </c>
      <c r="C11" t="str">
        <f t="shared" si="0"/>
        <v>Ocean/imgNim01061</v>
      </c>
    </row>
    <row r="12" spans="1:3">
      <c r="A12" t="s">
        <v>1059</v>
      </c>
      <c r="B12" t="s">
        <v>1048</v>
      </c>
      <c r="C12" t="str">
        <f t="shared" si="0"/>
        <v>Ocean/imgNim01062</v>
      </c>
    </row>
    <row r="13" spans="1:3">
      <c r="A13" t="s">
        <v>1060</v>
      </c>
      <c r="B13" t="s">
        <v>1048</v>
      </c>
      <c r="C13" t="str">
        <f t="shared" si="0"/>
        <v>Ocean/imgNim01071</v>
      </c>
    </row>
    <row r="14" spans="1:3">
      <c r="A14" t="s">
        <v>1061</v>
      </c>
      <c r="B14" t="s">
        <v>1048</v>
      </c>
      <c r="C14" t="str">
        <f t="shared" si="0"/>
        <v>Ocean/imgNim01072</v>
      </c>
    </row>
    <row r="15" spans="1:3">
      <c r="A15" t="s">
        <v>1062</v>
      </c>
      <c r="B15" t="s">
        <v>1048</v>
      </c>
      <c r="C15" t="str">
        <f t="shared" si="0"/>
        <v>Ocean/imgNim01081</v>
      </c>
    </row>
    <row r="16" spans="1:3">
      <c r="A16" t="s">
        <v>1063</v>
      </c>
      <c r="B16" t="s">
        <v>1048</v>
      </c>
      <c r="C16" t="str">
        <f t="shared" si="0"/>
        <v>Ocean/imgNim01082</v>
      </c>
    </row>
    <row r="17" spans="1:3">
      <c r="A17" t="s">
        <v>1064</v>
      </c>
      <c r="B17" t="s">
        <v>1048</v>
      </c>
      <c r="C17" t="str">
        <f t="shared" si="0"/>
        <v>Ocean/imgNim01091</v>
      </c>
    </row>
    <row r="18" spans="1:3">
      <c r="A18" t="s">
        <v>1065</v>
      </c>
      <c r="B18" t="s">
        <v>1048</v>
      </c>
      <c r="C18" t="str">
        <f t="shared" si="0"/>
        <v>Ocean/imgNim01092</v>
      </c>
    </row>
    <row r="19" spans="1:3">
      <c r="A19" t="s">
        <v>1066</v>
      </c>
      <c r="B19" t="s">
        <v>1048</v>
      </c>
      <c r="C19" t="str">
        <f t="shared" si="0"/>
        <v>Ocean/imgNim01101</v>
      </c>
    </row>
    <row r="20" spans="1:3">
      <c r="A20" t="s">
        <v>1067</v>
      </c>
      <c r="B20" t="s">
        <v>1048</v>
      </c>
      <c r="C20" t="str">
        <f t="shared" si="0"/>
        <v>Ocean/imgNim01102</v>
      </c>
    </row>
    <row r="21" spans="1:3">
      <c r="A21" t="s">
        <v>1068</v>
      </c>
      <c r="B21" t="s">
        <v>1048</v>
      </c>
      <c r="C21" t="str">
        <f t="shared" si="0"/>
        <v>Ocean/imgNim01111</v>
      </c>
    </row>
    <row r="22" spans="1:3">
      <c r="A22" t="s">
        <v>1069</v>
      </c>
      <c r="B22" t="s">
        <v>1048</v>
      </c>
      <c r="C22" t="str">
        <f t="shared" si="0"/>
        <v>Ocean/imgNim01112</v>
      </c>
    </row>
    <row r="23" spans="1:3">
      <c r="A23" t="s">
        <v>1070</v>
      </c>
      <c r="B23" t="s">
        <v>1048</v>
      </c>
      <c r="C23" t="str">
        <f t="shared" si="0"/>
        <v>Ocean/imgNim01121</v>
      </c>
    </row>
    <row r="24" spans="1:3">
      <c r="A24" t="s">
        <v>1071</v>
      </c>
      <c r="B24" t="s">
        <v>1048</v>
      </c>
      <c r="C24" t="str">
        <f t="shared" si="0"/>
        <v>Ocean/imgNim01122</v>
      </c>
    </row>
    <row r="25" spans="1:3">
      <c r="A25" t="s">
        <v>1072</v>
      </c>
      <c r="B25" t="s">
        <v>1048</v>
      </c>
      <c r="C25" t="str">
        <f t="shared" si="0"/>
        <v>Ocean/imgNim01131</v>
      </c>
    </row>
    <row r="26" spans="1:3">
      <c r="A26" t="s">
        <v>1073</v>
      </c>
      <c r="B26" t="s">
        <v>1048</v>
      </c>
      <c r="C26" t="str">
        <f t="shared" si="0"/>
        <v>Ocean/imgNim01132</v>
      </c>
    </row>
    <row r="27" spans="1:3">
      <c r="A27" t="s">
        <v>1074</v>
      </c>
      <c r="B27" t="s">
        <v>1048</v>
      </c>
      <c r="C27" t="str">
        <f t="shared" si="0"/>
        <v>Ocean/imgNim01141</v>
      </c>
    </row>
    <row r="28" spans="1:3">
      <c r="A28" t="s">
        <v>1075</v>
      </c>
      <c r="B28" t="s">
        <v>1048</v>
      </c>
      <c r="C28" t="str">
        <f t="shared" si="0"/>
        <v>Ocean/imgNim01142</v>
      </c>
    </row>
    <row r="29" spans="1:3">
      <c r="A29" t="s">
        <v>1076</v>
      </c>
      <c r="B29" t="s">
        <v>1048</v>
      </c>
      <c r="C29" t="str">
        <f t="shared" si="0"/>
        <v>Ocean/imgNim01151</v>
      </c>
    </row>
    <row r="30" spans="1:3">
      <c r="A30" t="s">
        <v>1077</v>
      </c>
      <c r="B30" t="s">
        <v>1048</v>
      </c>
      <c r="C30" t="str">
        <f t="shared" si="0"/>
        <v>Ocean/imgNim01152</v>
      </c>
    </row>
    <row r="31" spans="1:3">
      <c r="A31" t="s">
        <v>1078</v>
      </c>
      <c r="B31" t="s">
        <v>1048</v>
      </c>
      <c r="C31" t="str">
        <f t="shared" si="0"/>
        <v>Ocean/imgNim01161</v>
      </c>
    </row>
    <row r="32" spans="1:3">
      <c r="A32" t="s">
        <v>1079</v>
      </c>
      <c r="B32" t="s">
        <v>1048</v>
      </c>
      <c r="C32" t="str">
        <f t="shared" si="0"/>
        <v>Ocean/imgNim01162</v>
      </c>
    </row>
    <row r="33" spans="1:3">
      <c r="A33" t="s">
        <v>1080</v>
      </c>
      <c r="B33" t="s">
        <v>1048</v>
      </c>
      <c r="C33" t="str">
        <f t="shared" si="0"/>
        <v>Ocean/imgNim01171</v>
      </c>
    </row>
    <row r="34" spans="1:3">
      <c r="A34" t="s">
        <v>1081</v>
      </c>
      <c r="B34" t="s">
        <v>1048</v>
      </c>
      <c r="C34" t="str">
        <f t="shared" si="0"/>
        <v>Ocean/imgNim01172</v>
      </c>
    </row>
    <row r="35" spans="1:3">
      <c r="A35" t="s">
        <v>1082</v>
      </c>
      <c r="B35" t="s">
        <v>1048</v>
      </c>
      <c r="C35" t="str">
        <f t="shared" si="0"/>
        <v>Ocean/imgNim01181</v>
      </c>
    </row>
    <row r="36" spans="1:3">
      <c r="A36" t="s">
        <v>1083</v>
      </c>
      <c r="B36" t="s">
        <v>1048</v>
      </c>
      <c r="C36" t="str">
        <f t="shared" si="0"/>
        <v>Ocean/imgNim01182</v>
      </c>
    </row>
    <row r="37" spans="1:3">
      <c r="A37" t="s">
        <v>1084</v>
      </c>
      <c r="B37" t="s">
        <v>1048</v>
      </c>
      <c r="C37" t="str">
        <f t="shared" si="0"/>
        <v>Ocean/imgNim01191</v>
      </c>
    </row>
    <row r="38" spans="1:3">
      <c r="A38" t="s">
        <v>1085</v>
      </c>
      <c r="B38" t="s">
        <v>1048</v>
      </c>
      <c r="C38" t="str">
        <f t="shared" si="0"/>
        <v>Ocean/imgNim01192</v>
      </c>
    </row>
    <row r="39" spans="1:3">
      <c r="A39" t="s">
        <v>1086</v>
      </c>
      <c r="B39" t="s">
        <v>1048</v>
      </c>
      <c r="C39" t="str">
        <f t="shared" si="0"/>
        <v>Ocean/imgNim01201</v>
      </c>
    </row>
    <row r="40" spans="1:3">
      <c r="A40" t="s">
        <v>1087</v>
      </c>
      <c r="B40" t="s">
        <v>1048</v>
      </c>
      <c r="C40" t="str">
        <f t="shared" si="0"/>
        <v>Ocean/imgNim01202</v>
      </c>
    </row>
    <row r="41" spans="1:3">
      <c r="A41" t="s">
        <v>1088</v>
      </c>
      <c r="B41" t="s">
        <v>1048</v>
      </c>
      <c r="C41" t="str">
        <f t="shared" si="0"/>
        <v>Ocean/imgNim01211</v>
      </c>
    </row>
    <row r="42" spans="1:3">
      <c r="A42" t="s">
        <v>1089</v>
      </c>
      <c r="B42" t="s">
        <v>1048</v>
      </c>
      <c r="C42" t="str">
        <f t="shared" si="0"/>
        <v>Ocean/imgNim01212</v>
      </c>
    </row>
    <row r="43" spans="1:3">
      <c r="A43" t="s">
        <v>1090</v>
      </c>
      <c r="B43" t="s">
        <v>962</v>
      </c>
      <c r="C43" t="str">
        <f t="shared" si="0"/>
        <v>Forest/imgNim02011</v>
      </c>
    </row>
    <row r="44" spans="1:3">
      <c r="A44" t="s">
        <v>1091</v>
      </c>
      <c r="B44" t="s">
        <v>962</v>
      </c>
      <c r="C44" t="str">
        <f t="shared" si="0"/>
        <v>Forest/imgNim02012</v>
      </c>
    </row>
    <row r="45" spans="1:3">
      <c r="A45" t="s">
        <v>1092</v>
      </c>
      <c r="B45" t="s">
        <v>962</v>
      </c>
      <c r="C45" t="str">
        <f t="shared" si="0"/>
        <v>Forest/imgNim02021</v>
      </c>
    </row>
    <row r="46" spans="1:3">
      <c r="A46" t="s">
        <v>1093</v>
      </c>
      <c r="B46" t="s">
        <v>962</v>
      </c>
      <c r="C46" t="str">
        <f t="shared" si="0"/>
        <v>Forest/imgNim02022</v>
      </c>
    </row>
    <row r="47" spans="1:3">
      <c r="A47" t="s">
        <v>1094</v>
      </c>
      <c r="B47" t="s">
        <v>962</v>
      </c>
      <c r="C47" t="str">
        <f t="shared" si="0"/>
        <v>Forest/imgNim02031</v>
      </c>
    </row>
    <row r="48" spans="1:3">
      <c r="A48" t="s">
        <v>1095</v>
      </c>
      <c r="B48" t="s">
        <v>962</v>
      </c>
      <c r="C48" t="str">
        <f t="shared" si="0"/>
        <v>Forest/imgNim02032</v>
      </c>
    </row>
    <row r="49" spans="1:3">
      <c r="A49" t="s">
        <v>1096</v>
      </c>
      <c r="B49" t="s">
        <v>962</v>
      </c>
      <c r="C49" t="str">
        <f t="shared" si="0"/>
        <v>Forest/imgNim02041</v>
      </c>
    </row>
    <row r="50" spans="1:3">
      <c r="A50" t="s">
        <v>1097</v>
      </c>
      <c r="B50" t="s">
        <v>962</v>
      </c>
      <c r="C50" t="str">
        <f t="shared" si="0"/>
        <v>Forest/imgNim02042</v>
      </c>
    </row>
    <row r="51" spans="1:3">
      <c r="A51" t="s">
        <v>1098</v>
      </c>
      <c r="B51" t="s">
        <v>962</v>
      </c>
      <c r="C51" t="str">
        <f t="shared" si="0"/>
        <v>Forest/imgNim02051</v>
      </c>
    </row>
    <row r="52" spans="1:3">
      <c r="A52" t="s">
        <v>1099</v>
      </c>
      <c r="B52" t="s">
        <v>962</v>
      </c>
      <c r="C52" t="str">
        <f t="shared" si="0"/>
        <v>Forest/imgNim02052</v>
      </c>
    </row>
    <row r="53" spans="1:3">
      <c r="A53" t="s">
        <v>1100</v>
      </c>
      <c r="B53" t="s">
        <v>962</v>
      </c>
      <c r="C53" t="str">
        <f t="shared" si="0"/>
        <v>Forest/imgNim02061</v>
      </c>
    </row>
    <row r="54" spans="1:3">
      <c r="A54" t="s">
        <v>1101</v>
      </c>
      <c r="B54" t="s">
        <v>962</v>
      </c>
      <c r="C54" t="str">
        <f t="shared" si="0"/>
        <v>Forest/imgNim02062</v>
      </c>
    </row>
    <row r="55" spans="1:3">
      <c r="A55" t="s">
        <v>1102</v>
      </c>
      <c r="B55" t="s">
        <v>962</v>
      </c>
      <c r="C55" t="str">
        <f t="shared" si="0"/>
        <v>Forest/imgNim02071</v>
      </c>
    </row>
    <row r="56" spans="1:3">
      <c r="A56" t="s">
        <v>1103</v>
      </c>
      <c r="B56" t="s">
        <v>962</v>
      </c>
      <c r="C56" t="str">
        <f t="shared" si="0"/>
        <v>Forest/imgNim02072</v>
      </c>
    </row>
    <row r="57" spans="1:3">
      <c r="A57" t="s">
        <v>1104</v>
      </c>
      <c r="B57" t="s">
        <v>962</v>
      </c>
      <c r="C57" t="str">
        <f t="shared" si="0"/>
        <v>Forest/imgNim02081</v>
      </c>
    </row>
    <row r="58" spans="1:3">
      <c r="A58" t="s">
        <v>1105</v>
      </c>
      <c r="B58" t="s">
        <v>962</v>
      </c>
      <c r="C58" t="str">
        <f t="shared" si="0"/>
        <v>Forest/imgNim02082</v>
      </c>
    </row>
    <row r="59" spans="1:3">
      <c r="A59" t="s">
        <v>1106</v>
      </c>
      <c r="B59" t="s">
        <v>962</v>
      </c>
      <c r="C59" t="str">
        <f t="shared" si="0"/>
        <v>Forest/imgNim02091</v>
      </c>
    </row>
    <row r="60" spans="1:3">
      <c r="A60" t="s">
        <v>1107</v>
      </c>
      <c r="B60" t="s">
        <v>962</v>
      </c>
      <c r="C60" t="str">
        <f t="shared" si="0"/>
        <v>Forest/imgNim02092</v>
      </c>
    </row>
    <row r="61" spans="1:3">
      <c r="A61" t="s">
        <v>1108</v>
      </c>
      <c r="B61" t="s">
        <v>962</v>
      </c>
      <c r="C61" t="str">
        <f t="shared" si="0"/>
        <v>Forest/imgNim02101</v>
      </c>
    </row>
    <row r="62" spans="1:3">
      <c r="A62" t="s">
        <v>1109</v>
      </c>
      <c r="B62" t="s">
        <v>962</v>
      </c>
      <c r="C62" t="str">
        <f t="shared" si="0"/>
        <v>Forest/imgNim02102</v>
      </c>
    </row>
    <row r="63" spans="1:3">
      <c r="A63" t="s">
        <v>1110</v>
      </c>
      <c r="B63" t="s">
        <v>962</v>
      </c>
      <c r="C63" t="str">
        <f t="shared" si="0"/>
        <v>Forest/imgNim02111</v>
      </c>
    </row>
    <row r="64" spans="1:3">
      <c r="A64" t="s">
        <v>1111</v>
      </c>
      <c r="B64" t="s">
        <v>962</v>
      </c>
      <c r="C64" t="str">
        <f t="shared" si="0"/>
        <v>Forest/imgNim02112</v>
      </c>
    </row>
    <row r="65" spans="1:3">
      <c r="A65" t="s">
        <v>1112</v>
      </c>
      <c r="B65" t="s">
        <v>962</v>
      </c>
      <c r="C65" t="str">
        <f t="shared" si="0"/>
        <v>Forest/imgNim02121</v>
      </c>
    </row>
    <row r="66" spans="1:3">
      <c r="A66" t="s">
        <v>1113</v>
      </c>
      <c r="B66" t="s">
        <v>962</v>
      </c>
      <c r="C66" t="str">
        <f t="shared" ref="C66:C126" si="1">B66&amp;"/"&amp;A66</f>
        <v>Forest/imgNim02122</v>
      </c>
    </row>
    <row r="67" spans="1:3">
      <c r="A67" t="s">
        <v>1114</v>
      </c>
      <c r="B67" t="s">
        <v>962</v>
      </c>
      <c r="C67" t="str">
        <f t="shared" si="1"/>
        <v>Forest/imgNim02131</v>
      </c>
    </row>
    <row r="68" spans="1:3">
      <c r="A68" t="s">
        <v>1115</v>
      </c>
      <c r="B68" t="s">
        <v>962</v>
      </c>
      <c r="C68" t="str">
        <f t="shared" si="1"/>
        <v>Forest/imgNim02132</v>
      </c>
    </row>
    <row r="69" spans="1:3">
      <c r="A69" t="s">
        <v>1116</v>
      </c>
      <c r="B69" t="s">
        <v>962</v>
      </c>
      <c r="C69" t="str">
        <f t="shared" si="1"/>
        <v>Forest/imgNim02141</v>
      </c>
    </row>
    <row r="70" spans="1:3">
      <c r="A70" t="s">
        <v>1117</v>
      </c>
      <c r="B70" t="s">
        <v>962</v>
      </c>
      <c r="C70" t="str">
        <f t="shared" si="1"/>
        <v>Forest/imgNim02142</v>
      </c>
    </row>
    <row r="71" spans="1:3">
      <c r="A71" t="s">
        <v>1118</v>
      </c>
      <c r="B71" t="s">
        <v>962</v>
      </c>
      <c r="C71" t="str">
        <f t="shared" si="1"/>
        <v>Forest/imgNim02151</v>
      </c>
    </row>
    <row r="72" spans="1:3">
      <c r="A72" t="s">
        <v>1119</v>
      </c>
      <c r="B72" t="s">
        <v>962</v>
      </c>
      <c r="C72" t="str">
        <f t="shared" si="1"/>
        <v>Forest/imgNim02152</v>
      </c>
    </row>
    <row r="73" spans="1:3">
      <c r="A73" t="s">
        <v>1120</v>
      </c>
      <c r="B73" t="s">
        <v>962</v>
      </c>
      <c r="C73" t="str">
        <f t="shared" si="1"/>
        <v>Forest/imgNim02161</v>
      </c>
    </row>
    <row r="74" spans="1:3">
      <c r="A74" t="s">
        <v>1121</v>
      </c>
      <c r="B74" t="s">
        <v>962</v>
      </c>
      <c r="C74" t="str">
        <f t="shared" si="1"/>
        <v>Forest/imgNim02162</v>
      </c>
    </row>
    <row r="75" spans="1:3">
      <c r="A75" t="s">
        <v>1122</v>
      </c>
      <c r="B75" t="s">
        <v>962</v>
      </c>
      <c r="C75" t="str">
        <f t="shared" si="1"/>
        <v>Forest/imgNim02171</v>
      </c>
    </row>
    <row r="76" spans="1:3">
      <c r="A76" t="s">
        <v>1123</v>
      </c>
      <c r="B76" t="s">
        <v>962</v>
      </c>
      <c r="C76" t="str">
        <f t="shared" si="1"/>
        <v>Forest/imgNim02172</v>
      </c>
    </row>
    <row r="77" spans="1:3">
      <c r="A77" t="s">
        <v>1124</v>
      </c>
      <c r="B77" t="s">
        <v>962</v>
      </c>
      <c r="C77" t="str">
        <f t="shared" si="1"/>
        <v>Forest/imgNim02181</v>
      </c>
    </row>
    <row r="78" spans="1:3">
      <c r="A78" t="s">
        <v>1125</v>
      </c>
      <c r="B78" t="s">
        <v>962</v>
      </c>
      <c r="C78" t="str">
        <f t="shared" si="1"/>
        <v>Forest/imgNim02182</v>
      </c>
    </row>
    <row r="79" spans="1:3">
      <c r="A79" t="s">
        <v>1126</v>
      </c>
      <c r="B79" t="s">
        <v>962</v>
      </c>
      <c r="C79" t="str">
        <f t="shared" si="1"/>
        <v>Forest/imgNim02191</v>
      </c>
    </row>
    <row r="80" spans="1:3">
      <c r="A80" t="s">
        <v>1127</v>
      </c>
      <c r="B80" t="s">
        <v>962</v>
      </c>
      <c r="C80" t="str">
        <f t="shared" si="1"/>
        <v>Forest/imgNim02192</v>
      </c>
    </row>
    <row r="81" spans="1:3">
      <c r="A81" t="s">
        <v>1128</v>
      </c>
      <c r="B81" t="s">
        <v>962</v>
      </c>
      <c r="C81" t="str">
        <f t="shared" si="1"/>
        <v>Forest/imgNim02201</v>
      </c>
    </row>
    <row r="82" spans="1:3">
      <c r="A82" t="s">
        <v>1129</v>
      </c>
      <c r="B82" t="s">
        <v>962</v>
      </c>
      <c r="C82" t="str">
        <f t="shared" si="1"/>
        <v>Forest/imgNim02202</v>
      </c>
    </row>
    <row r="83" spans="1:3">
      <c r="A83" t="s">
        <v>1130</v>
      </c>
      <c r="B83" t="s">
        <v>962</v>
      </c>
      <c r="C83" t="str">
        <f t="shared" si="1"/>
        <v>Forest/imgNim02211</v>
      </c>
    </row>
    <row r="84" spans="1:3">
      <c r="A84" t="s">
        <v>1131</v>
      </c>
      <c r="B84" t="s">
        <v>962</v>
      </c>
      <c r="C84" t="str">
        <f t="shared" si="1"/>
        <v>Forest/imgNim02212</v>
      </c>
    </row>
    <row r="85" spans="1:3">
      <c r="A85" t="s">
        <v>1132</v>
      </c>
      <c r="B85" t="s">
        <v>1005</v>
      </c>
      <c r="C85" t="str">
        <f t="shared" si="1"/>
        <v>Desert/imgNim03011</v>
      </c>
    </row>
    <row r="86" spans="1:3">
      <c r="A86" t="s">
        <v>1133</v>
      </c>
      <c r="B86" t="s">
        <v>1005</v>
      </c>
      <c r="C86" t="str">
        <f t="shared" si="1"/>
        <v>Desert/imgNim03012</v>
      </c>
    </row>
    <row r="87" spans="1:3">
      <c r="A87" t="s">
        <v>1134</v>
      </c>
      <c r="B87" t="s">
        <v>1005</v>
      </c>
      <c r="C87" t="str">
        <f t="shared" si="1"/>
        <v>Desert/imgNim03021</v>
      </c>
    </row>
    <row r="88" spans="1:3">
      <c r="A88" t="s">
        <v>1135</v>
      </c>
      <c r="B88" t="s">
        <v>1005</v>
      </c>
      <c r="C88" t="str">
        <f t="shared" si="1"/>
        <v>Desert/imgNim03022</v>
      </c>
    </row>
    <row r="89" spans="1:3">
      <c r="A89" t="s">
        <v>1136</v>
      </c>
      <c r="B89" t="s">
        <v>1005</v>
      </c>
      <c r="C89" t="str">
        <f t="shared" si="1"/>
        <v>Desert/imgNim03031</v>
      </c>
    </row>
    <row r="90" spans="1:3">
      <c r="A90" t="s">
        <v>1137</v>
      </c>
      <c r="B90" t="s">
        <v>1005</v>
      </c>
      <c r="C90" t="str">
        <f t="shared" si="1"/>
        <v>Desert/imgNim03032</v>
      </c>
    </row>
    <row r="91" spans="1:3">
      <c r="A91" t="s">
        <v>1138</v>
      </c>
      <c r="B91" t="s">
        <v>1005</v>
      </c>
      <c r="C91" t="str">
        <f t="shared" si="1"/>
        <v>Desert/imgNim03041</v>
      </c>
    </row>
    <row r="92" spans="1:3">
      <c r="A92" t="s">
        <v>1139</v>
      </c>
      <c r="B92" t="s">
        <v>1005</v>
      </c>
      <c r="C92" t="str">
        <f t="shared" si="1"/>
        <v>Desert/imgNim03042</v>
      </c>
    </row>
    <row r="93" spans="1:3">
      <c r="A93" t="s">
        <v>1140</v>
      </c>
      <c r="B93" t="s">
        <v>1005</v>
      </c>
      <c r="C93" t="str">
        <f t="shared" si="1"/>
        <v>Desert/imgNim03051</v>
      </c>
    </row>
    <row r="94" spans="1:3">
      <c r="A94" t="s">
        <v>1141</v>
      </c>
      <c r="B94" t="s">
        <v>1005</v>
      </c>
      <c r="C94" t="str">
        <f t="shared" si="1"/>
        <v>Desert/imgNim03052</v>
      </c>
    </row>
    <row r="95" spans="1:3">
      <c r="A95" t="s">
        <v>1142</v>
      </c>
      <c r="B95" t="s">
        <v>1005</v>
      </c>
      <c r="C95" t="str">
        <f t="shared" si="1"/>
        <v>Desert/imgNim03061</v>
      </c>
    </row>
    <row r="96" spans="1:3">
      <c r="A96" t="s">
        <v>1143</v>
      </c>
      <c r="B96" t="s">
        <v>1005</v>
      </c>
      <c r="C96" t="str">
        <f t="shared" si="1"/>
        <v>Desert/imgNim03062</v>
      </c>
    </row>
    <row r="97" spans="1:3">
      <c r="A97" t="s">
        <v>1144</v>
      </c>
      <c r="B97" t="s">
        <v>1005</v>
      </c>
      <c r="C97" t="str">
        <f t="shared" si="1"/>
        <v>Desert/imgNim03071</v>
      </c>
    </row>
    <row r="98" spans="1:3">
      <c r="A98" t="s">
        <v>1145</v>
      </c>
      <c r="B98" t="s">
        <v>1005</v>
      </c>
      <c r="C98" t="str">
        <f t="shared" si="1"/>
        <v>Desert/imgNim03072</v>
      </c>
    </row>
    <row r="99" spans="1:3">
      <c r="A99" t="s">
        <v>1146</v>
      </c>
      <c r="B99" t="s">
        <v>1005</v>
      </c>
      <c r="C99" t="str">
        <f t="shared" si="1"/>
        <v>Desert/imgNim03081</v>
      </c>
    </row>
    <row r="100" spans="1:3">
      <c r="A100" t="s">
        <v>1147</v>
      </c>
      <c r="B100" t="s">
        <v>1005</v>
      </c>
      <c r="C100" t="str">
        <f t="shared" si="1"/>
        <v>Desert/imgNim03082</v>
      </c>
    </row>
    <row r="101" spans="1:3">
      <c r="A101" t="s">
        <v>1148</v>
      </c>
      <c r="B101" t="s">
        <v>1005</v>
      </c>
      <c r="C101" t="str">
        <f t="shared" si="1"/>
        <v>Desert/imgNim03091</v>
      </c>
    </row>
    <row r="102" spans="1:3">
      <c r="A102" t="s">
        <v>1149</v>
      </c>
      <c r="B102" t="s">
        <v>1005</v>
      </c>
      <c r="C102" t="str">
        <f t="shared" si="1"/>
        <v>Desert/imgNim03092</v>
      </c>
    </row>
    <row r="103" spans="1:3">
      <c r="A103" t="s">
        <v>1150</v>
      </c>
      <c r="B103" t="s">
        <v>1005</v>
      </c>
      <c r="C103" t="str">
        <f t="shared" si="1"/>
        <v>Desert/imgNim03101</v>
      </c>
    </row>
    <row r="104" spans="1:3">
      <c r="A104" t="s">
        <v>1151</v>
      </c>
      <c r="B104" t="s">
        <v>1005</v>
      </c>
      <c r="C104" t="str">
        <f t="shared" si="1"/>
        <v>Desert/imgNim03102</v>
      </c>
    </row>
    <row r="105" spans="1:3">
      <c r="A105" t="s">
        <v>1152</v>
      </c>
      <c r="B105" t="s">
        <v>1005</v>
      </c>
      <c r="C105" t="str">
        <f t="shared" si="1"/>
        <v>Desert/imgNim03111</v>
      </c>
    </row>
    <row r="106" spans="1:3">
      <c r="A106" t="s">
        <v>1153</v>
      </c>
      <c r="B106" t="s">
        <v>1005</v>
      </c>
      <c r="C106" t="str">
        <f t="shared" si="1"/>
        <v>Desert/imgNim03112</v>
      </c>
    </row>
    <row r="107" spans="1:3">
      <c r="A107" t="s">
        <v>1154</v>
      </c>
      <c r="B107" t="s">
        <v>1005</v>
      </c>
      <c r="C107" t="str">
        <f t="shared" si="1"/>
        <v>Desert/imgNim03121</v>
      </c>
    </row>
    <row r="108" spans="1:3">
      <c r="A108" t="s">
        <v>1155</v>
      </c>
      <c r="B108" t="s">
        <v>1005</v>
      </c>
      <c r="C108" t="str">
        <f t="shared" si="1"/>
        <v>Desert/imgNim03122</v>
      </c>
    </row>
    <row r="109" spans="1:3">
      <c r="A109" t="s">
        <v>1156</v>
      </c>
      <c r="B109" t="s">
        <v>1005</v>
      </c>
      <c r="C109" t="str">
        <f t="shared" si="1"/>
        <v>Desert/imgNim03131</v>
      </c>
    </row>
    <row r="110" spans="1:3">
      <c r="A110" t="s">
        <v>1157</v>
      </c>
      <c r="B110" t="s">
        <v>1005</v>
      </c>
      <c r="C110" t="str">
        <f t="shared" si="1"/>
        <v>Desert/imgNim03132</v>
      </c>
    </row>
    <row r="111" spans="1:3">
      <c r="A111" t="s">
        <v>1158</v>
      </c>
      <c r="B111" t="s">
        <v>1005</v>
      </c>
      <c r="C111" t="str">
        <f t="shared" si="1"/>
        <v>Desert/imgNim03141</v>
      </c>
    </row>
    <row r="112" spans="1:3">
      <c r="A112" t="s">
        <v>1159</v>
      </c>
      <c r="B112" t="s">
        <v>1005</v>
      </c>
      <c r="C112" t="str">
        <f t="shared" si="1"/>
        <v>Desert/imgNim03142</v>
      </c>
    </row>
    <row r="113" spans="1:3">
      <c r="A113" t="s">
        <v>1160</v>
      </c>
      <c r="B113" t="s">
        <v>1005</v>
      </c>
      <c r="C113" t="str">
        <f t="shared" si="1"/>
        <v>Desert/imgNim03151</v>
      </c>
    </row>
    <row r="114" spans="1:3">
      <c r="A114" t="s">
        <v>1161</v>
      </c>
      <c r="B114" t="s">
        <v>1005</v>
      </c>
      <c r="C114" t="str">
        <f t="shared" si="1"/>
        <v>Desert/imgNim03152</v>
      </c>
    </row>
    <row r="115" spans="1:3">
      <c r="A115" t="s">
        <v>1162</v>
      </c>
      <c r="B115" t="s">
        <v>1005</v>
      </c>
      <c r="C115" t="str">
        <f t="shared" si="1"/>
        <v>Desert/imgNim03161</v>
      </c>
    </row>
    <row r="116" spans="1:3">
      <c r="A116" t="s">
        <v>1163</v>
      </c>
      <c r="B116" t="s">
        <v>1005</v>
      </c>
      <c r="C116" t="str">
        <f t="shared" si="1"/>
        <v>Desert/imgNim03162</v>
      </c>
    </row>
    <row r="117" spans="1:3">
      <c r="A117" t="s">
        <v>1164</v>
      </c>
      <c r="B117" t="s">
        <v>1005</v>
      </c>
      <c r="C117" t="str">
        <f t="shared" si="1"/>
        <v>Desert/imgNim03171</v>
      </c>
    </row>
    <row r="118" spans="1:3">
      <c r="A118" t="s">
        <v>1165</v>
      </c>
      <c r="B118" t="s">
        <v>1005</v>
      </c>
      <c r="C118" t="str">
        <f t="shared" si="1"/>
        <v>Desert/imgNim03172</v>
      </c>
    </row>
    <row r="119" spans="1:3">
      <c r="A119" t="s">
        <v>1166</v>
      </c>
      <c r="B119" t="s">
        <v>1005</v>
      </c>
      <c r="C119" t="str">
        <f t="shared" si="1"/>
        <v>Desert/imgNim03181</v>
      </c>
    </row>
    <row r="120" spans="1:3">
      <c r="A120" t="s">
        <v>1167</v>
      </c>
      <c r="B120" t="s">
        <v>1005</v>
      </c>
      <c r="C120" t="str">
        <f t="shared" si="1"/>
        <v>Desert/imgNim03182</v>
      </c>
    </row>
    <row r="121" spans="1:3">
      <c r="A121" t="s">
        <v>1168</v>
      </c>
      <c r="B121" t="s">
        <v>1005</v>
      </c>
      <c r="C121" t="str">
        <f t="shared" si="1"/>
        <v>Desert/imgNim03191</v>
      </c>
    </row>
    <row r="122" spans="1:3">
      <c r="A122" t="s">
        <v>1169</v>
      </c>
      <c r="B122" t="s">
        <v>1005</v>
      </c>
      <c r="C122" t="str">
        <f t="shared" si="1"/>
        <v>Desert/imgNim03192</v>
      </c>
    </row>
    <row r="123" spans="1:3">
      <c r="A123" t="s">
        <v>1170</v>
      </c>
      <c r="B123" t="s">
        <v>1005</v>
      </c>
      <c r="C123" t="str">
        <f t="shared" si="1"/>
        <v>Desert/imgNim03201</v>
      </c>
    </row>
    <row r="124" spans="1:3">
      <c r="A124" t="s">
        <v>1171</v>
      </c>
      <c r="B124" t="s">
        <v>1005</v>
      </c>
      <c r="C124" t="str">
        <f t="shared" si="1"/>
        <v>Desert/imgNim03202</v>
      </c>
    </row>
    <row r="125" spans="1:3">
      <c r="A125" t="s">
        <v>1172</v>
      </c>
      <c r="B125" t="s">
        <v>1005</v>
      </c>
      <c r="C125" t="str">
        <f t="shared" si="1"/>
        <v>Desert/imgNim03211</v>
      </c>
    </row>
    <row r="126" spans="1:3">
      <c r="A126" t="s">
        <v>1173</v>
      </c>
      <c r="B126" t="s">
        <v>1005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1174</v>
      </c>
      <c r="C1" t="str">
        <f>IF(A1&lt;&gt;"",A1,B1)</f>
        <v>nim_01_01_SkeletonData.asset</v>
      </c>
    </row>
    <row r="2" spans="1:3">
      <c r="B2" t="s">
        <v>1174</v>
      </c>
      <c r="C2" t="str">
        <f t="shared" ref="C2:C42" si="0">IF(A2&lt;&gt;"",A2,B2)</f>
        <v>nim_01_01_SkeletonData.asset</v>
      </c>
    </row>
    <row r="3" spans="1:3">
      <c r="A3" t="s">
        <v>1175</v>
      </c>
      <c r="C3" t="str">
        <f t="shared" si="0"/>
        <v>nim_01_02_SkeletonData.asset</v>
      </c>
    </row>
    <row r="4" spans="1:3">
      <c r="B4" t="s">
        <v>1175</v>
      </c>
      <c r="C4" t="str">
        <f t="shared" si="0"/>
        <v>nim_01_02_SkeletonData.asset</v>
      </c>
    </row>
    <row r="5" spans="1:3">
      <c r="A5" t="s">
        <v>1176</v>
      </c>
      <c r="C5" t="str">
        <f t="shared" si="0"/>
        <v>nim_01_03_SkeletonData.asset</v>
      </c>
    </row>
    <row r="6" spans="1:3">
      <c r="B6" t="s">
        <v>1176</v>
      </c>
      <c r="C6" t="str">
        <f t="shared" si="0"/>
        <v>nim_01_03_SkeletonData.asset</v>
      </c>
    </row>
    <row r="7" spans="1:3">
      <c r="A7" t="s">
        <v>1177</v>
      </c>
      <c r="C7" t="str">
        <f t="shared" si="0"/>
        <v>nim_01_04_SkeletonData.asset</v>
      </c>
    </row>
    <row r="8" spans="1:3">
      <c r="B8" t="s">
        <v>1177</v>
      </c>
      <c r="C8" t="str">
        <f t="shared" si="0"/>
        <v>nim_01_04_SkeletonData.asset</v>
      </c>
    </row>
    <row r="9" spans="1:3">
      <c r="A9" t="s">
        <v>1178</v>
      </c>
      <c r="C9" t="str">
        <f t="shared" si="0"/>
        <v>nim_01_05_SkeletonData.asset</v>
      </c>
    </row>
    <row r="10" spans="1:3">
      <c r="B10" t="s">
        <v>1178</v>
      </c>
      <c r="C10" t="str">
        <f t="shared" si="0"/>
        <v>nim_01_05_SkeletonData.asset</v>
      </c>
    </row>
    <row r="11" spans="1:3">
      <c r="A11" t="s">
        <v>1179</v>
      </c>
      <c r="C11" t="str">
        <f t="shared" si="0"/>
        <v>nim_01_06_SkeletonData.asset</v>
      </c>
    </row>
    <row r="12" spans="1:3">
      <c r="B12" t="s">
        <v>1179</v>
      </c>
      <c r="C12" t="str">
        <f t="shared" si="0"/>
        <v>nim_01_06_SkeletonData.asset</v>
      </c>
    </row>
    <row r="13" spans="1:3">
      <c r="A13" t="s">
        <v>1180</v>
      </c>
      <c r="C13" t="str">
        <f t="shared" si="0"/>
        <v>nim_01_07_SkeletonData.asset</v>
      </c>
    </row>
    <row r="14" spans="1:3">
      <c r="B14" t="s">
        <v>1180</v>
      </c>
      <c r="C14" t="str">
        <f t="shared" si="0"/>
        <v>nim_01_07_SkeletonData.asset</v>
      </c>
    </row>
    <row r="15" spans="1:3">
      <c r="A15" t="s">
        <v>1181</v>
      </c>
      <c r="C15" t="str">
        <f t="shared" si="0"/>
        <v>nim_01_08_SkeletonData.asset</v>
      </c>
    </row>
    <row r="16" spans="1:3">
      <c r="B16" t="s">
        <v>1181</v>
      </c>
      <c r="C16" t="str">
        <f t="shared" si="0"/>
        <v>nim_01_08_SkeletonData.asset</v>
      </c>
    </row>
    <row r="17" spans="1:3">
      <c r="A17" t="s">
        <v>1182</v>
      </c>
      <c r="C17" t="str">
        <f t="shared" si="0"/>
        <v>nim_01_09_SkeletonData.asset</v>
      </c>
    </row>
    <row r="18" spans="1:3">
      <c r="B18" t="s">
        <v>1182</v>
      </c>
      <c r="C18" t="str">
        <f t="shared" si="0"/>
        <v>nim_01_09_SkeletonData.asset</v>
      </c>
    </row>
    <row r="19" spans="1:3">
      <c r="A19" t="s">
        <v>1183</v>
      </c>
      <c r="C19" t="str">
        <f t="shared" si="0"/>
        <v>nim_01_10_SkeletonData.asset</v>
      </c>
    </row>
    <row r="20" spans="1:3">
      <c r="B20" t="s">
        <v>1183</v>
      </c>
      <c r="C20" t="str">
        <f t="shared" si="0"/>
        <v>nim_01_10_SkeletonData.asset</v>
      </c>
    </row>
    <row r="21" spans="1:3">
      <c r="A21" t="s">
        <v>1184</v>
      </c>
      <c r="C21" t="str">
        <f t="shared" si="0"/>
        <v>nim_01_11_SkeletonData.asset</v>
      </c>
    </row>
    <row r="22" spans="1:3">
      <c r="B22" t="s">
        <v>1184</v>
      </c>
      <c r="C22" t="str">
        <f t="shared" si="0"/>
        <v>nim_01_11_SkeletonData.asset</v>
      </c>
    </row>
    <row r="23" spans="1:3">
      <c r="A23" t="s">
        <v>1185</v>
      </c>
      <c r="C23" t="str">
        <f t="shared" si="0"/>
        <v>nim_01_12_SkeletonData.asset</v>
      </c>
    </row>
    <row r="24" spans="1:3">
      <c r="B24" t="s">
        <v>1185</v>
      </c>
      <c r="C24" t="str">
        <f t="shared" si="0"/>
        <v>nim_01_12_SkeletonData.asset</v>
      </c>
    </row>
    <row r="25" spans="1:3">
      <c r="A25" t="s">
        <v>1186</v>
      </c>
      <c r="C25" t="str">
        <f t="shared" si="0"/>
        <v>nim_01_13_SkeletonData.asset</v>
      </c>
    </row>
    <row r="26" spans="1:3">
      <c r="B26" t="s">
        <v>1186</v>
      </c>
      <c r="C26" t="str">
        <f t="shared" si="0"/>
        <v>nim_01_13_SkeletonData.asset</v>
      </c>
    </row>
    <row r="27" spans="1:3">
      <c r="A27" t="s">
        <v>1187</v>
      </c>
      <c r="C27" t="str">
        <f t="shared" si="0"/>
        <v>nim_01_14_SkeletonData.asset</v>
      </c>
    </row>
    <row r="28" spans="1:3">
      <c r="B28" t="s">
        <v>1187</v>
      </c>
      <c r="C28" t="str">
        <f t="shared" si="0"/>
        <v>nim_01_14_SkeletonData.asset</v>
      </c>
    </row>
    <row r="29" spans="1:3">
      <c r="A29" t="s">
        <v>1188</v>
      </c>
      <c r="C29" t="str">
        <f t="shared" si="0"/>
        <v>nim_01_15_SkeletonData.asset</v>
      </c>
    </row>
    <row r="30" spans="1:3">
      <c r="B30" t="s">
        <v>1188</v>
      </c>
      <c r="C30" t="str">
        <f t="shared" si="0"/>
        <v>nim_01_15_SkeletonData.asset</v>
      </c>
    </row>
    <row r="31" spans="1:3">
      <c r="A31" t="s">
        <v>1189</v>
      </c>
      <c r="C31" t="str">
        <f t="shared" si="0"/>
        <v>nim_01_16_SkeletonData.asset</v>
      </c>
    </row>
    <row r="32" spans="1:3">
      <c r="B32" t="s">
        <v>1189</v>
      </c>
      <c r="C32" t="str">
        <f t="shared" si="0"/>
        <v>nim_01_16_SkeletonData.asset</v>
      </c>
    </row>
    <row r="33" spans="1:3">
      <c r="A33" t="s">
        <v>1190</v>
      </c>
      <c r="C33" t="str">
        <f t="shared" si="0"/>
        <v>Home_Nim_oceam brim17_SkeletonData.asset</v>
      </c>
    </row>
    <row r="34" spans="1:3">
      <c r="B34" t="s">
        <v>1190</v>
      </c>
      <c r="C34" t="str">
        <f t="shared" si="0"/>
        <v>Home_Nim_oceam brim17_SkeletonData.asset</v>
      </c>
    </row>
    <row r="35" spans="1:3">
      <c r="A35" t="s">
        <v>1191</v>
      </c>
      <c r="C35" t="str">
        <f t="shared" si="0"/>
        <v>nim_01_18_SkeletonData.asset</v>
      </c>
    </row>
    <row r="36" spans="1:3">
      <c r="B36" t="s">
        <v>1191</v>
      </c>
      <c r="C36" t="str">
        <f t="shared" si="0"/>
        <v>nim_01_18_SkeletonData.asset</v>
      </c>
    </row>
    <row r="37" spans="1:3">
      <c r="A37" t="s">
        <v>1192</v>
      </c>
      <c r="C37" t="str">
        <f t="shared" si="0"/>
        <v>nim_01_19_SkeletonData.asset</v>
      </c>
    </row>
    <row r="38" spans="1:3">
      <c r="B38" t="s">
        <v>1192</v>
      </c>
      <c r="C38" t="str">
        <f t="shared" si="0"/>
        <v>nim_01_19_SkeletonData.asset</v>
      </c>
    </row>
    <row r="39" spans="1:3">
      <c r="A39" t="s">
        <v>1193</v>
      </c>
      <c r="C39" t="str">
        <f t="shared" si="0"/>
        <v>nim_01_20_SkeletonData.asset</v>
      </c>
    </row>
    <row r="40" spans="1:3">
      <c r="B40" t="s">
        <v>1193</v>
      </c>
      <c r="C40" t="str">
        <f t="shared" si="0"/>
        <v>nim_01_20_SkeletonData.asset</v>
      </c>
    </row>
    <row r="41" spans="1:3">
      <c r="A41" t="s">
        <v>1194</v>
      </c>
      <c r="C41" t="str">
        <f t="shared" si="0"/>
        <v>nim_01_21_SkeletonData.asset</v>
      </c>
    </row>
    <row r="42" spans="1:3">
      <c r="B42" t="s">
        <v>1194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1195</v>
      </c>
      <c r="C1" t="str">
        <f>IF(A1&lt;&gt;"",A1,B1)</f>
        <v>nim_02_01_SkeletonData.asset</v>
      </c>
    </row>
    <row r="2" spans="1:3">
      <c r="B2" t="s">
        <v>1195</v>
      </c>
      <c r="C2" t="str">
        <f t="shared" ref="C2:C42" si="0">IF(A2&lt;&gt;"",A2,B2)</f>
        <v>nim_02_01_SkeletonData.asset</v>
      </c>
    </row>
    <row r="3" spans="1:3">
      <c r="A3" t="s">
        <v>1196</v>
      </c>
      <c r="C3" t="str">
        <f t="shared" si="0"/>
        <v>nim_02_02_SkeletonData.asset</v>
      </c>
    </row>
    <row r="4" spans="1:3">
      <c r="B4" t="s">
        <v>1196</v>
      </c>
      <c r="C4" t="str">
        <f t="shared" si="0"/>
        <v>nim_02_02_SkeletonData.asset</v>
      </c>
    </row>
    <row r="5" spans="1:3">
      <c r="A5" t="s">
        <v>1197</v>
      </c>
      <c r="C5" t="str">
        <f t="shared" si="0"/>
        <v>nim_02_03_SkeletonData.asset</v>
      </c>
    </row>
    <row r="6" spans="1:3">
      <c r="B6" t="s">
        <v>1197</v>
      </c>
      <c r="C6" t="str">
        <f t="shared" si="0"/>
        <v>nim_02_03_SkeletonData.asset</v>
      </c>
    </row>
    <row r="7" spans="1:3">
      <c r="A7" t="s">
        <v>1198</v>
      </c>
      <c r="C7" t="str">
        <f t="shared" si="0"/>
        <v>nim_02_04_SkeletonData.asset</v>
      </c>
    </row>
    <row r="8" spans="1:3">
      <c r="B8" t="s">
        <v>1198</v>
      </c>
      <c r="C8" t="str">
        <f t="shared" si="0"/>
        <v>nim_02_04_SkeletonData.asset</v>
      </c>
    </row>
    <row r="9" spans="1:3">
      <c r="A9" t="s">
        <v>1199</v>
      </c>
      <c r="C9" t="str">
        <f t="shared" si="0"/>
        <v>nim_02_05_SkeletonData.asset</v>
      </c>
    </row>
    <row r="10" spans="1:3">
      <c r="B10" t="s">
        <v>1199</v>
      </c>
      <c r="C10" t="str">
        <f t="shared" si="0"/>
        <v>nim_02_05_SkeletonData.asset</v>
      </c>
    </row>
    <row r="11" spans="1:3">
      <c r="A11" t="s">
        <v>1200</v>
      </c>
      <c r="C11" t="str">
        <f t="shared" si="0"/>
        <v>nim_02_06_SkeletonData.asset</v>
      </c>
    </row>
    <row r="12" spans="1:3">
      <c r="B12" t="s">
        <v>1200</v>
      </c>
      <c r="C12" t="str">
        <f t="shared" si="0"/>
        <v>nim_02_06_SkeletonData.asset</v>
      </c>
    </row>
    <row r="13" spans="1:3">
      <c r="A13" t="s">
        <v>1201</v>
      </c>
      <c r="C13" t="str">
        <f t="shared" si="0"/>
        <v>nim_02_07_SkeletonData.asset</v>
      </c>
    </row>
    <row r="14" spans="1:3">
      <c r="B14" t="s">
        <v>1201</v>
      </c>
      <c r="C14" t="str">
        <f t="shared" si="0"/>
        <v>nim_02_07_SkeletonData.asset</v>
      </c>
    </row>
    <row r="15" spans="1:3">
      <c r="A15" t="s">
        <v>1202</v>
      </c>
      <c r="C15" t="str">
        <f t="shared" si="0"/>
        <v>nim_02_08_SkeletonData.asset</v>
      </c>
    </row>
    <row r="16" spans="1:3">
      <c r="B16" t="s">
        <v>1202</v>
      </c>
      <c r="C16" t="str">
        <f t="shared" si="0"/>
        <v>nim_02_08_SkeletonData.asset</v>
      </c>
    </row>
    <row r="17" spans="1:3">
      <c r="A17" t="s">
        <v>1203</v>
      </c>
      <c r="C17" t="str">
        <f t="shared" si="0"/>
        <v>nim_02_09_SkeletonData.asset</v>
      </c>
    </row>
    <row r="18" spans="1:3">
      <c r="B18" t="s">
        <v>1203</v>
      </c>
      <c r="C18" t="str">
        <f t="shared" si="0"/>
        <v>nim_02_09_SkeletonData.asset</v>
      </c>
    </row>
    <row r="19" spans="1:3">
      <c r="A19" t="s">
        <v>1204</v>
      </c>
      <c r="C19" t="str">
        <f t="shared" si="0"/>
        <v>nim_02_10_SkeletonData.asset</v>
      </c>
    </row>
    <row r="20" spans="1:3">
      <c r="B20" t="s">
        <v>1204</v>
      </c>
      <c r="C20" t="str">
        <f t="shared" si="0"/>
        <v>nim_02_10_SkeletonData.asset</v>
      </c>
    </row>
    <row r="21" spans="1:3">
      <c r="A21" t="s">
        <v>1205</v>
      </c>
      <c r="C21" t="str">
        <f t="shared" si="0"/>
        <v>nim_02_11_SkeletonData.asset</v>
      </c>
    </row>
    <row r="22" spans="1:3">
      <c r="B22" t="s">
        <v>1205</v>
      </c>
      <c r="C22" t="str">
        <f t="shared" si="0"/>
        <v>nim_02_11_SkeletonData.asset</v>
      </c>
    </row>
    <row r="23" spans="1:3">
      <c r="A23" t="s">
        <v>1206</v>
      </c>
      <c r="C23" t="str">
        <f t="shared" si="0"/>
        <v>nim_02_12_SkeletonData.asset</v>
      </c>
    </row>
    <row r="24" spans="1:3">
      <c r="B24" t="s">
        <v>1206</v>
      </c>
      <c r="C24" t="str">
        <f t="shared" si="0"/>
        <v>nim_02_12_SkeletonData.asset</v>
      </c>
    </row>
    <row r="25" spans="1:3">
      <c r="A25" t="s">
        <v>1207</v>
      </c>
      <c r="C25" t="str">
        <f t="shared" si="0"/>
        <v>nim_02_13_SkeletonData.asset</v>
      </c>
    </row>
    <row r="26" spans="1:3">
      <c r="B26" t="s">
        <v>1207</v>
      </c>
      <c r="C26" t="str">
        <f t="shared" si="0"/>
        <v>nim_02_13_SkeletonData.asset</v>
      </c>
    </row>
    <row r="27" spans="1:3">
      <c r="A27" t="s">
        <v>1208</v>
      </c>
      <c r="C27" t="str">
        <f t="shared" si="0"/>
        <v>nim_02_14_SkeletonData.asset</v>
      </c>
    </row>
    <row r="28" spans="1:3">
      <c r="B28" t="s">
        <v>1208</v>
      </c>
      <c r="C28" t="str">
        <f t="shared" si="0"/>
        <v>nim_02_14_SkeletonData.asset</v>
      </c>
    </row>
    <row r="29" spans="1:3">
      <c r="A29" t="s">
        <v>1209</v>
      </c>
      <c r="C29" t="str">
        <f t="shared" si="0"/>
        <v>nim_02_15_SkeletonData.asset</v>
      </c>
    </row>
    <row r="30" spans="1:3">
      <c r="B30" t="s">
        <v>1209</v>
      </c>
      <c r="C30" t="str">
        <f t="shared" si="0"/>
        <v>nim_02_15_SkeletonData.asset</v>
      </c>
    </row>
    <row r="31" spans="1:3">
      <c r="A31" t="s">
        <v>1210</v>
      </c>
      <c r="C31" t="str">
        <f t="shared" si="0"/>
        <v>nim_02_16_SkeletonData.asset</v>
      </c>
    </row>
    <row r="32" spans="1:3">
      <c r="B32" t="s">
        <v>1210</v>
      </c>
      <c r="C32" t="str">
        <f t="shared" si="0"/>
        <v>nim_02_16_SkeletonData.asset</v>
      </c>
    </row>
    <row r="33" spans="1:3">
      <c r="A33" t="s">
        <v>1211</v>
      </c>
      <c r="C33" t="str">
        <f t="shared" si="0"/>
        <v>nim_02_17_SkeletonData.asset</v>
      </c>
    </row>
    <row r="34" spans="1:3">
      <c r="B34" t="s">
        <v>1211</v>
      </c>
      <c r="C34" t="str">
        <f t="shared" si="0"/>
        <v>nim_02_17_SkeletonData.asset</v>
      </c>
    </row>
    <row r="35" spans="1:3">
      <c r="A35" t="s">
        <v>1212</v>
      </c>
      <c r="C35" t="str">
        <f t="shared" si="0"/>
        <v>nim_02_18_SkeletonData.asset</v>
      </c>
    </row>
    <row r="36" spans="1:3">
      <c r="B36" t="s">
        <v>1212</v>
      </c>
      <c r="C36" t="str">
        <f t="shared" si="0"/>
        <v>nim_02_18_SkeletonData.asset</v>
      </c>
    </row>
    <row r="37" spans="1:3">
      <c r="A37" t="s">
        <v>1213</v>
      </c>
      <c r="C37" t="str">
        <f t="shared" si="0"/>
        <v>nim_02_19_SkeletonData.asset</v>
      </c>
    </row>
    <row r="38" spans="1:3">
      <c r="B38" t="s">
        <v>1213</v>
      </c>
      <c r="C38" t="str">
        <f t="shared" si="0"/>
        <v>nim_02_19_SkeletonData.asset</v>
      </c>
    </row>
    <row r="39" spans="1:3">
      <c r="A39" t="s">
        <v>1214</v>
      </c>
      <c r="C39" t="str">
        <f t="shared" si="0"/>
        <v>nim_02_20_SkeletonData.asset</v>
      </c>
    </row>
    <row r="40" spans="1:3">
      <c r="B40" t="s">
        <v>1214</v>
      </c>
      <c r="C40" t="str">
        <f t="shared" si="0"/>
        <v>nim_02_20_SkeletonData.asset</v>
      </c>
    </row>
    <row r="41" spans="1:3">
      <c r="A41" t="s">
        <v>1215</v>
      </c>
      <c r="C41" t="str">
        <f t="shared" si="0"/>
        <v>nim_02_21_SkeletonData.asset</v>
      </c>
    </row>
    <row r="42" spans="1:3">
      <c r="B42" t="s">
        <v>1215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1216</v>
      </c>
      <c r="C1" t="str">
        <f>IF(A1&lt;&gt;"",A1,B1)</f>
        <v>nim_03_01_SkeletonData.asset</v>
      </c>
    </row>
    <row r="2" spans="1:3">
      <c r="B2" t="s">
        <v>1216</v>
      </c>
      <c r="C2" t="str">
        <f t="shared" ref="C2:C42" si="0">IF(A2&lt;&gt;"",A2,B2)</f>
        <v>nim_03_01_SkeletonData.asset</v>
      </c>
    </row>
    <row r="3" spans="1:3">
      <c r="A3" t="s">
        <v>1217</v>
      </c>
      <c r="C3" t="str">
        <f t="shared" si="0"/>
        <v>nim_03_02_SkeletonData.asset</v>
      </c>
    </row>
    <row r="4" spans="1:3">
      <c r="B4" t="s">
        <v>1217</v>
      </c>
      <c r="C4" t="str">
        <f t="shared" si="0"/>
        <v>nim_03_02_SkeletonData.asset</v>
      </c>
    </row>
    <row r="5" spans="1:3">
      <c r="A5" t="s">
        <v>1218</v>
      </c>
      <c r="C5" t="str">
        <f t="shared" si="0"/>
        <v>nim_03_03_SkeletonData.asset</v>
      </c>
    </row>
    <row r="6" spans="1:3">
      <c r="B6" t="s">
        <v>1218</v>
      </c>
      <c r="C6" t="str">
        <f t="shared" si="0"/>
        <v>nim_03_03_SkeletonData.asset</v>
      </c>
    </row>
    <row r="7" spans="1:3">
      <c r="A7" t="s">
        <v>1219</v>
      </c>
      <c r="C7" t="str">
        <f t="shared" si="0"/>
        <v>nim_03_04_SkeletonData.asset</v>
      </c>
    </row>
    <row r="8" spans="1:3">
      <c r="B8" t="s">
        <v>1219</v>
      </c>
      <c r="C8" t="str">
        <f t="shared" si="0"/>
        <v>nim_03_04_SkeletonData.asset</v>
      </c>
    </row>
    <row r="9" spans="1:3">
      <c r="A9" t="s">
        <v>1220</v>
      </c>
      <c r="C9" t="str">
        <f t="shared" si="0"/>
        <v>nim_03_05_SkeletonData.asset</v>
      </c>
    </row>
    <row r="10" spans="1:3">
      <c r="B10" t="s">
        <v>1220</v>
      </c>
      <c r="C10" t="str">
        <f t="shared" si="0"/>
        <v>nim_03_05_SkeletonData.asset</v>
      </c>
    </row>
    <row r="11" spans="1:3">
      <c r="A11" t="s">
        <v>1221</v>
      </c>
      <c r="C11" t="str">
        <f t="shared" si="0"/>
        <v>nim_03_06_SkeletonData.asset</v>
      </c>
    </row>
    <row r="12" spans="1:3">
      <c r="B12" t="s">
        <v>1221</v>
      </c>
      <c r="C12" t="str">
        <f t="shared" si="0"/>
        <v>nim_03_06_SkeletonData.asset</v>
      </c>
    </row>
    <row r="13" spans="1:3">
      <c r="A13" t="s">
        <v>1222</v>
      </c>
      <c r="C13" t="str">
        <f t="shared" si="0"/>
        <v>nim_03_07_SkeletonData.asset</v>
      </c>
    </row>
    <row r="14" spans="1:3">
      <c r="B14" t="s">
        <v>1222</v>
      </c>
      <c r="C14" t="str">
        <f t="shared" si="0"/>
        <v>nim_03_07_SkeletonData.asset</v>
      </c>
    </row>
    <row r="15" spans="1:3">
      <c r="A15" t="s">
        <v>1223</v>
      </c>
      <c r="C15" t="str">
        <f t="shared" si="0"/>
        <v>nim_03_08_SkeletonData.asset</v>
      </c>
    </row>
    <row r="16" spans="1:3">
      <c r="B16" t="s">
        <v>1223</v>
      </c>
      <c r="C16" t="str">
        <f t="shared" si="0"/>
        <v>nim_03_08_SkeletonData.asset</v>
      </c>
    </row>
    <row r="17" spans="1:3">
      <c r="A17" t="s">
        <v>1224</v>
      </c>
      <c r="C17" t="str">
        <f t="shared" si="0"/>
        <v>nim_03_09_SkeletonData.asset</v>
      </c>
    </row>
    <row r="18" spans="1:3">
      <c r="B18" t="s">
        <v>1224</v>
      </c>
      <c r="C18" t="str">
        <f t="shared" si="0"/>
        <v>nim_03_09_SkeletonData.asset</v>
      </c>
    </row>
    <row r="19" spans="1:3">
      <c r="A19" t="s">
        <v>1225</v>
      </c>
      <c r="C19" t="str">
        <f t="shared" si="0"/>
        <v>nim_03_10_SkeletonData.asset</v>
      </c>
    </row>
    <row r="20" spans="1:3">
      <c r="B20" t="s">
        <v>1225</v>
      </c>
      <c r="C20" t="str">
        <f t="shared" si="0"/>
        <v>nim_03_10_SkeletonData.asset</v>
      </c>
    </row>
    <row r="21" spans="1:3">
      <c r="A21" t="s">
        <v>1226</v>
      </c>
      <c r="C21" t="str">
        <f t="shared" si="0"/>
        <v>nim_03_11_SkeletonData.asset</v>
      </c>
    </row>
    <row r="22" spans="1:3">
      <c r="B22" t="s">
        <v>1226</v>
      </c>
      <c r="C22" t="str">
        <f t="shared" si="0"/>
        <v>nim_03_11_SkeletonData.asset</v>
      </c>
    </row>
    <row r="23" spans="1:3">
      <c r="A23" t="s">
        <v>1227</v>
      </c>
      <c r="C23" t="str">
        <f t="shared" si="0"/>
        <v>nim_03_12_SkeletonData.asset</v>
      </c>
    </row>
    <row r="24" spans="1:3">
      <c r="B24" t="s">
        <v>1227</v>
      </c>
      <c r="C24" t="str">
        <f t="shared" si="0"/>
        <v>nim_03_12_SkeletonData.asset</v>
      </c>
    </row>
    <row r="25" spans="1:3">
      <c r="A25" t="s">
        <v>1228</v>
      </c>
      <c r="C25" t="str">
        <f t="shared" si="0"/>
        <v>nim_03_13_SkeletonData.asset</v>
      </c>
    </row>
    <row r="26" spans="1:3">
      <c r="B26" t="s">
        <v>1228</v>
      </c>
      <c r="C26" t="str">
        <f t="shared" si="0"/>
        <v>nim_03_13_SkeletonData.asset</v>
      </c>
    </row>
    <row r="27" spans="1:3">
      <c r="A27" t="s">
        <v>1229</v>
      </c>
      <c r="C27" t="str">
        <f t="shared" si="0"/>
        <v>nim_03_14_SkeletonData.asset</v>
      </c>
    </row>
    <row r="28" spans="1:3">
      <c r="B28" t="s">
        <v>1229</v>
      </c>
      <c r="C28" t="str">
        <f t="shared" si="0"/>
        <v>nim_03_14_SkeletonData.asset</v>
      </c>
    </row>
    <row r="29" spans="1:3">
      <c r="A29" t="s">
        <v>1230</v>
      </c>
      <c r="C29" t="str">
        <f t="shared" si="0"/>
        <v>nim_03_15_SkeletonData.asset</v>
      </c>
    </row>
    <row r="30" spans="1:3">
      <c r="B30" t="s">
        <v>1230</v>
      </c>
      <c r="C30" t="str">
        <f t="shared" si="0"/>
        <v>nim_03_15_SkeletonData.asset</v>
      </c>
    </row>
    <row r="31" spans="1:3">
      <c r="A31" t="s">
        <v>1231</v>
      </c>
      <c r="C31" t="str">
        <f t="shared" si="0"/>
        <v>nim_03_16_SkeletonData.asset</v>
      </c>
    </row>
    <row r="32" spans="1:3">
      <c r="B32" t="s">
        <v>1231</v>
      </c>
      <c r="C32" t="str">
        <f t="shared" si="0"/>
        <v>nim_03_16_SkeletonData.asset</v>
      </c>
    </row>
    <row r="33" spans="1:3">
      <c r="A33" t="s">
        <v>1232</v>
      </c>
      <c r="C33" t="str">
        <f t="shared" si="0"/>
        <v>nim_03_17_SkeletonData.asset</v>
      </c>
    </row>
    <row r="34" spans="1:3">
      <c r="B34" t="s">
        <v>1232</v>
      </c>
      <c r="C34" t="str">
        <f t="shared" si="0"/>
        <v>nim_03_17_SkeletonData.asset</v>
      </c>
    </row>
    <row r="35" spans="1:3">
      <c r="A35" t="s">
        <v>1233</v>
      </c>
      <c r="C35" t="str">
        <f t="shared" si="0"/>
        <v>nim_03_18_SkeletonData.asset</v>
      </c>
    </row>
    <row r="36" spans="1:3">
      <c r="B36" t="s">
        <v>1233</v>
      </c>
      <c r="C36" t="str">
        <f t="shared" si="0"/>
        <v>nim_03_18_SkeletonData.asset</v>
      </c>
    </row>
    <row r="37" spans="1:3">
      <c r="A37" t="s">
        <v>1234</v>
      </c>
      <c r="C37" t="str">
        <f t="shared" si="0"/>
        <v>Home_Nim_desert daze19_SkeletonData.asset</v>
      </c>
    </row>
    <row r="38" spans="1:3">
      <c r="B38" t="s">
        <v>1234</v>
      </c>
      <c r="C38" t="str">
        <f t="shared" si="0"/>
        <v>Home_Nim_desert daze19_SkeletonData.asset</v>
      </c>
    </row>
    <row r="39" spans="1:3">
      <c r="A39" t="s">
        <v>1235</v>
      </c>
      <c r="C39" t="str">
        <f t="shared" si="0"/>
        <v>nim_03_20_SkeletonData.asset</v>
      </c>
    </row>
    <row r="40" spans="1:3">
      <c r="B40" t="s">
        <v>1235</v>
      </c>
      <c r="C40" t="str">
        <f t="shared" si="0"/>
        <v>nim_03_20_SkeletonData.asset</v>
      </c>
    </row>
    <row r="41" spans="1:3">
      <c r="A41" t="s">
        <v>1236</v>
      </c>
      <c r="C41" t="str">
        <f t="shared" si="0"/>
        <v>nim_03_21_SkeletonData.asset</v>
      </c>
    </row>
    <row r="42" spans="1:3">
      <c r="B42" t="s">
        <v>1236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2020-02-24T01:21:36Z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