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Workspace\UnityHank\UnityHank\doc\"/>
    </mc:Choice>
  </mc:AlternateContent>
  <xr:revisionPtr revIDLastSave="0" documentId="13_ncr:1_{AE2A27B5-0796-450B-9B8B-2880F7CA8557}" xr6:coauthVersionLast="44" xr6:coauthVersionMax="44" xr10:uidLastSave="{00000000-0000-0000-0000-000000000000}"/>
  <bookViews>
    <workbookView xWindow="-120" yWindow="-120" windowWidth="29040" windowHeight="15840" activeTab="6" xr2:uid="{00000000-000D-0000-FFFF-FFFF00000000}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" sheetId="12" r:id="rId7"/>
  </sheets>
  <definedNames>
    <definedName name="_xlnm._FilterDatabase" localSheetId="0" hidden="1">页面统计!$A$1:$H$30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7" i="12" l="1"/>
  <c r="J107" i="12" s="1"/>
  <c r="D107" i="12"/>
  <c r="I107" i="12" s="1"/>
  <c r="C107" i="12"/>
  <c r="H107" i="12" s="1"/>
  <c r="B107" i="12"/>
  <c r="G107" i="12" s="1"/>
  <c r="H106" i="12"/>
  <c r="G106" i="12"/>
  <c r="E106" i="12"/>
  <c r="J106" i="12" s="1"/>
  <c r="D106" i="12"/>
  <c r="I106" i="12" s="1"/>
  <c r="C106" i="12"/>
  <c r="B106" i="12"/>
  <c r="J105" i="12"/>
  <c r="I105" i="12"/>
  <c r="E105" i="12"/>
  <c r="D105" i="12"/>
  <c r="C105" i="12"/>
  <c r="H105" i="12" s="1"/>
  <c r="B105" i="12"/>
  <c r="G105" i="12" s="1"/>
  <c r="E104" i="12"/>
  <c r="J104" i="12" s="1"/>
  <c r="D104" i="12"/>
  <c r="I104" i="12" s="1"/>
  <c r="C104" i="12"/>
  <c r="H104" i="12" s="1"/>
  <c r="B104" i="12"/>
  <c r="G104" i="12" s="1"/>
  <c r="H103" i="12"/>
  <c r="G103" i="12"/>
  <c r="E103" i="12"/>
  <c r="J103" i="12" s="1"/>
  <c r="D103" i="12"/>
  <c r="I103" i="12" s="1"/>
  <c r="C103" i="12"/>
  <c r="B103" i="12"/>
  <c r="J102" i="12"/>
  <c r="I102" i="12"/>
  <c r="E102" i="12"/>
  <c r="D102" i="12"/>
  <c r="C102" i="12"/>
  <c r="H102" i="12" s="1"/>
  <c r="B102" i="12"/>
  <c r="G102" i="12" s="1"/>
  <c r="E101" i="12"/>
  <c r="J101" i="12" s="1"/>
  <c r="D101" i="12"/>
  <c r="I101" i="12" s="1"/>
  <c r="C101" i="12"/>
  <c r="H101" i="12" s="1"/>
  <c r="B101" i="12"/>
  <c r="G101" i="12" s="1"/>
  <c r="H100" i="12"/>
  <c r="G100" i="12"/>
  <c r="E100" i="12"/>
  <c r="J100" i="12" s="1"/>
  <c r="D100" i="12"/>
  <c r="I100" i="12" s="1"/>
  <c r="C100" i="12"/>
  <c r="B100" i="12"/>
  <c r="J99" i="12"/>
  <c r="I99" i="12"/>
  <c r="E99" i="12"/>
  <c r="D99" i="12"/>
  <c r="C99" i="12"/>
  <c r="H99" i="12" s="1"/>
  <c r="B99" i="12"/>
  <c r="G99" i="12" s="1"/>
  <c r="J97" i="12"/>
  <c r="I97" i="12"/>
  <c r="H97" i="12"/>
  <c r="G97" i="12"/>
  <c r="J96" i="12"/>
  <c r="I96" i="12"/>
  <c r="H96" i="12"/>
  <c r="G96" i="12"/>
  <c r="J95" i="12"/>
  <c r="I95" i="12"/>
  <c r="H95" i="12"/>
  <c r="G95" i="12"/>
  <c r="J94" i="12"/>
  <c r="I94" i="12"/>
  <c r="H94" i="12"/>
  <c r="G94" i="12"/>
  <c r="J93" i="12"/>
  <c r="I93" i="12"/>
  <c r="H93" i="12"/>
  <c r="G93" i="12"/>
  <c r="J92" i="12"/>
  <c r="I92" i="12"/>
  <c r="H92" i="12"/>
  <c r="G92" i="12"/>
  <c r="J91" i="12"/>
  <c r="I91" i="12"/>
  <c r="H91" i="12"/>
  <c r="G91" i="12"/>
  <c r="J90" i="12"/>
  <c r="I90" i="12"/>
  <c r="H90" i="12"/>
  <c r="G90" i="12"/>
  <c r="J89" i="12"/>
  <c r="I89" i="12"/>
  <c r="H89" i="12"/>
  <c r="G89" i="12"/>
  <c r="J88" i="12"/>
  <c r="I88" i="12"/>
  <c r="H88" i="12"/>
  <c r="G88" i="12"/>
  <c r="J87" i="12"/>
  <c r="I87" i="12"/>
  <c r="H87" i="12"/>
  <c r="G87" i="12"/>
  <c r="J86" i="12"/>
  <c r="I86" i="12"/>
  <c r="H86" i="12"/>
  <c r="G86" i="12"/>
  <c r="J85" i="12"/>
  <c r="I85" i="12"/>
  <c r="H85" i="12"/>
  <c r="G85" i="12"/>
  <c r="J84" i="12"/>
  <c r="I84" i="12"/>
  <c r="H84" i="12"/>
  <c r="G84" i="12"/>
  <c r="J83" i="12"/>
  <c r="I83" i="12"/>
  <c r="H83" i="12"/>
  <c r="G83" i="12"/>
  <c r="J82" i="12"/>
  <c r="I82" i="12"/>
  <c r="H82" i="12"/>
  <c r="G82" i="12"/>
  <c r="J81" i="12"/>
  <c r="I81" i="12"/>
  <c r="H81" i="12"/>
  <c r="G81" i="12"/>
  <c r="J80" i="12"/>
  <c r="I80" i="12"/>
  <c r="H80" i="12"/>
  <c r="G80" i="12"/>
  <c r="J79" i="12"/>
  <c r="I79" i="12"/>
  <c r="H79" i="12"/>
  <c r="G79" i="12"/>
  <c r="J78" i="12"/>
  <c r="I78" i="12"/>
  <c r="H78" i="12"/>
  <c r="G78" i="12"/>
  <c r="J77" i="12"/>
  <c r="I77" i="12"/>
  <c r="H77" i="12"/>
  <c r="G77" i="12"/>
  <c r="J76" i="12"/>
  <c r="I76" i="12"/>
  <c r="H76" i="12"/>
  <c r="G76" i="12"/>
  <c r="J75" i="12"/>
  <c r="I75" i="12"/>
  <c r="H75" i="12"/>
  <c r="G75" i="12"/>
  <c r="J74" i="12"/>
  <c r="I74" i="12"/>
  <c r="H74" i="12"/>
  <c r="G74" i="12"/>
  <c r="J73" i="12"/>
  <c r="I73" i="12"/>
  <c r="H73" i="12"/>
  <c r="G73" i="12"/>
  <c r="J72" i="12"/>
  <c r="I72" i="12"/>
  <c r="H72" i="12"/>
  <c r="G72" i="12"/>
  <c r="J71" i="12"/>
  <c r="I71" i="12"/>
  <c r="H71" i="12"/>
  <c r="G71" i="12"/>
  <c r="J70" i="12"/>
  <c r="I70" i="12"/>
  <c r="H70" i="12"/>
  <c r="G70" i="12"/>
  <c r="J69" i="12"/>
  <c r="I69" i="12"/>
  <c r="H69" i="12"/>
  <c r="G69" i="12"/>
  <c r="J68" i="12"/>
  <c r="I68" i="12"/>
  <c r="H68" i="12"/>
  <c r="G68" i="12"/>
  <c r="J67" i="12"/>
  <c r="I67" i="12"/>
  <c r="H67" i="12"/>
  <c r="G67" i="12"/>
  <c r="J66" i="12"/>
  <c r="I66" i="12"/>
  <c r="H66" i="12"/>
  <c r="G66" i="12"/>
  <c r="J65" i="12"/>
  <c r="I65" i="12"/>
  <c r="H65" i="12"/>
  <c r="G65" i="12"/>
  <c r="J64" i="12"/>
  <c r="I64" i="12"/>
  <c r="H64" i="12"/>
  <c r="G64" i="12"/>
  <c r="J63" i="12"/>
  <c r="I63" i="12"/>
  <c r="H63" i="12"/>
  <c r="G63" i="12"/>
  <c r="J62" i="12"/>
  <c r="I62" i="12"/>
  <c r="H62" i="12"/>
  <c r="G62" i="12"/>
  <c r="J61" i="12"/>
  <c r="I61" i="12"/>
  <c r="H61" i="12"/>
  <c r="G61" i="12"/>
  <c r="J60" i="12"/>
  <c r="I60" i="12"/>
  <c r="H60" i="12"/>
  <c r="G60" i="12"/>
  <c r="J59" i="12"/>
  <c r="I59" i="12"/>
  <c r="H59" i="12"/>
  <c r="G59" i="12"/>
  <c r="J58" i="12"/>
  <c r="I58" i="12"/>
  <c r="H58" i="12"/>
  <c r="G58" i="12"/>
  <c r="J57" i="12"/>
  <c r="I57" i="12"/>
  <c r="H57" i="12"/>
  <c r="G57" i="12"/>
  <c r="H55" i="12"/>
  <c r="G55" i="12"/>
  <c r="E55" i="12"/>
  <c r="J55" i="12" s="1"/>
  <c r="D55" i="12"/>
  <c r="I55" i="12" s="1"/>
  <c r="C55" i="12"/>
  <c r="B55" i="12"/>
  <c r="J54" i="12"/>
  <c r="I54" i="12"/>
  <c r="E54" i="12"/>
  <c r="D54" i="12"/>
  <c r="C54" i="12"/>
  <c r="H54" i="12" s="1"/>
  <c r="B54" i="12"/>
  <c r="G54" i="12" s="1"/>
  <c r="H53" i="12"/>
  <c r="E53" i="12"/>
  <c r="J53" i="12" s="1"/>
  <c r="D53" i="12"/>
  <c r="I53" i="12" s="1"/>
  <c r="C53" i="12"/>
  <c r="B53" i="12"/>
  <c r="G53" i="12" s="1"/>
  <c r="J52" i="12"/>
  <c r="H52" i="12"/>
  <c r="G52" i="12"/>
  <c r="E52" i="12"/>
  <c r="D52" i="12"/>
  <c r="I52" i="12" s="1"/>
  <c r="C52" i="12"/>
  <c r="B52" i="12"/>
  <c r="J51" i="12"/>
  <c r="I51" i="12"/>
  <c r="E51" i="12"/>
  <c r="D51" i="12"/>
  <c r="C51" i="12"/>
  <c r="H51" i="12" s="1"/>
  <c r="B51" i="12"/>
  <c r="G51" i="12" s="1"/>
  <c r="H50" i="12"/>
  <c r="E50" i="12"/>
  <c r="J50" i="12" s="1"/>
  <c r="D50" i="12"/>
  <c r="I50" i="12" s="1"/>
  <c r="C50" i="12"/>
  <c r="B50" i="12"/>
  <c r="G50" i="12" s="1"/>
  <c r="J49" i="12"/>
  <c r="H49" i="12"/>
  <c r="G49" i="12"/>
  <c r="E49" i="12"/>
  <c r="D49" i="12"/>
  <c r="I49" i="12" s="1"/>
  <c r="C49" i="12"/>
  <c r="B49" i="12"/>
  <c r="J48" i="12"/>
  <c r="I48" i="12"/>
  <c r="E48" i="12"/>
  <c r="D48" i="12"/>
  <c r="C48" i="12"/>
  <c r="H48" i="12" s="1"/>
  <c r="B48" i="12"/>
  <c r="G48" i="12" s="1"/>
  <c r="H47" i="12"/>
  <c r="E47" i="12"/>
  <c r="J47" i="12" s="1"/>
  <c r="D47" i="12"/>
  <c r="I47" i="12" s="1"/>
  <c r="C47" i="12"/>
  <c r="B47" i="12"/>
  <c r="G47" i="12" s="1"/>
  <c r="J46" i="12"/>
  <c r="H46" i="12"/>
  <c r="G46" i="12"/>
  <c r="E46" i="12"/>
  <c r="D46" i="12"/>
  <c r="I46" i="12" s="1"/>
  <c r="C46" i="12"/>
  <c r="B46" i="12"/>
  <c r="J45" i="12"/>
  <c r="I45" i="12"/>
  <c r="E45" i="12"/>
  <c r="D45" i="12"/>
  <c r="C45" i="12"/>
  <c r="H45" i="12" s="1"/>
  <c r="B45" i="12"/>
  <c r="G45" i="12" s="1"/>
  <c r="H44" i="12"/>
  <c r="E44" i="12"/>
  <c r="J44" i="12" s="1"/>
  <c r="D44" i="12"/>
  <c r="I44" i="12" s="1"/>
  <c r="C44" i="12"/>
  <c r="B44" i="12"/>
  <c r="G44" i="12" s="1"/>
  <c r="J43" i="12"/>
  <c r="H43" i="12"/>
  <c r="G43" i="12"/>
  <c r="E43" i="12"/>
  <c r="D43" i="12"/>
  <c r="I43" i="12" s="1"/>
  <c r="C43" i="12"/>
  <c r="B43" i="12"/>
  <c r="J42" i="12"/>
  <c r="I42" i="12"/>
  <c r="E42" i="12"/>
  <c r="D42" i="12"/>
  <c r="C42" i="12"/>
  <c r="H42" i="12" s="1"/>
  <c r="B42" i="12"/>
  <c r="G42" i="12" s="1"/>
  <c r="H41" i="12"/>
  <c r="E41" i="12"/>
  <c r="J41" i="12" s="1"/>
  <c r="D41" i="12"/>
  <c r="I41" i="12" s="1"/>
  <c r="C41" i="12"/>
  <c r="B41" i="12"/>
  <c r="G41" i="12" s="1"/>
  <c r="J40" i="12"/>
  <c r="H40" i="12"/>
  <c r="G40" i="12"/>
  <c r="E40" i="12"/>
  <c r="D40" i="12"/>
  <c r="I40" i="12" s="1"/>
  <c r="C40" i="12"/>
  <c r="B40" i="12"/>
  <c r="J39" i="12"/>
  <c r="I39" i="12"/>
  <c r="E39" i="12"/>
  <c r="D39" i="12"/>
  <c r="C39" i="12"/>
  <c r="H39" i="12" s="1"/>
  <c r="B39" i="12"/>
  <c r="G39" i="12" s="1"/>
  <c r="H38" i="12"/>
  <c r="E38" i="12"/>
  <c r="J38" i="12" s="1"/>
  <c r="D38" i="12"/>
  <c r="I38" i="12" s="1"/>
  <c r="C38" i="12"/>
  <c r="B38" i="12"/>
  <c r="G38" i="12" s="1"/>
  <c r="J37" i="12"/>
  <c r="H37" i="12"/>
  <c r="G37" i="12"/>
  <c r="E37" i="12"/>
  <c r="D37" i="12"/>
  <c r="I37" i="12" s="1"/>
  <c r="C37" i="12"/>
  <c r="B37" i="12"/>
  <c r="J36" i="12"/>
  <c r="I36" i="12"/>
  <c r="E36" i="12"/>
  <c r="D36" i="12"/>
  <c r="C36" i="12"/>
  <c r="H36" i="12" s="1"/>
  <c r="B36" i="12"/>
  <c r="G36" i="12" s="1"/>
  <c r="H35" i="12"/>
  <c r="E35" i="12"/>
  <c r="J35" i="12" s="1"/>
  <c r="D35" i="12"/>
  <c r="I35" i="12" s="1"/>
  <c r="C35" i="12"/>
  <c r="B35" i="12"/>
  <c r="G35" i="12" s="1"/>
  <c r="J34" i="12"/>
  <c r="H34" i="12"/>
  <c r="G34" i="12"/>
  <c r="E34" i="12"/>
  <c r="D34" i="12"/>
  <c r="I34" i="12" s="1"/>
  <c r="C34" i="12"/>
  <c r="B34" i="12"/>
  <c r="J33" i="12"/>
  <c r="I33" i="12"/>
  <c r="E33" i="12"/>
  <c r="D33" i="12"/>
  <c r="C33" i="12"/>
  <c r="H33" i="12" s="1"/>
  <c r="B33" i="12"/>
  <c r="G33" i="12" s="1"/>
  <c r="H32" i="12"/>
  <c r="E32" i="12"/>
  <c r="J32" i="12" s="1"/>
  <c r="D32" i="12"/>
  <c r="I32" i="12" s="1"/>
  <c r="C32" i="12"/>
  <c r="B32" i="12"/>
  <c r="G32" i="12" s="1"/>
  <c r="J31" i="12"/>
  <c r="H31" i="12"/>
  <c r="G31" i="12"/>
  <c r="E31" i="12"/>
  <c r="D31" i="12"/>
  <c r="I31" i="12" s="1"/>
  <c r="C31" i="12"/>
  <c r="B31" i="12"/>
  <c r="J30" i="12"/>
  <c r="I30" i="12"/>
  <c r="H30" i="12"/>
  <c r="G30" i="12"/>
  <c r="J29" i="12"/>
  <c r="I29" i="12"/>
  <c r="H29" i="12"/>
  <c r="G29" i="12"/>
  <c r="H28" i="12"/>
  <c r="E28" i="12"/>
  <c r="J28" i="12" s="1"/>
  <c r="D28" i="12"/>
  <c r="I28" i="12" s="1"/>
  <c r="C28" i="12"/>
  <c r="B28" i="12"/>
  <c r="G28" i="12" s="1"/>
  <c r="J27" i="12"/>
  <c r="H27" i="12"/>
  <c r="G27" i="12"/>
  <c r="E27" i="12"/>
  <c r="D27" i="12"/>
  <c r="I27" i="12" s="1"/>
  <c r="C27" i="12"/>
  <c r="B27" i="12"/>
  <c r="J26" i="12"/>
  <c r="I26" i="12"/>
  <c r="E26" i="12"/>
  <c r="D26" i="12"/>
  <c r="C26" i="12"/>
  <c r="H26" i="12" s="1"/>
  <c r="B26" i="12"/>
  <c r="G26" i="12" s="1"/>
  <c r="H25" i="12"/>
  <c r="E25" i="12"/>
  <c r="J25" i="12" s="1"/>
  <c r="D25" i="12"/>
  <c r="I25" i="12" s="1"/>
  <c r="C25" i="12"/>
  <c r="B25" i="12"/>
  <c r="G25" i="12" s="1"/>
  <c r="J24" i="12"/>
  <c r="H24" i="12"/>
  <c r="G24" i="12"/>
  <c r="E24" i="12"/>
  <c r="D24" i="12"/>
  <c r="I24" i="12" s="1"/>
  <c r="C24" i="12"/>
  <c r="B24" i="12"/>
  <c r="J23" i="12"/>
  <c r="I23" i="12"/>
  <c r="E23" i="12"/>
  <c r="D23" i="12"/>
  <c r="C23" i="12"/>
  <c r="H23" i="12" s="1"/>
  <c r="B23" i="12"/>
  <c r="G23" i="12" s="1"/>
  <c r="H22" i="12"/>
  <c r="E22" i="12"/>
  <c r="J22" i="12" s="1"/>
  <c r="D22" i="12"/>
  <c r="I22" i="12" s="1"/>
  <c r="C22" i="12"/>
  <c r="B22" i="12"/>
  <c r="G22" i="12" s="1"/>
  <c r="J21" i="12"/>
  <c r="H21" i="12"/>
  <c r="G21" i="12"/>
  <c r="E21" i="12"/>
  <c r="D21" i="12"/>
  <c r="I21" i="12" s="1"/>
  <c r="C21" i="12"/>
  <c r="B21" i="12"/>
  <c r="J20" i="12"/>
  <c r="I20" i="12"/>
  <c r="E20" i="12"/>
  <c r="D20" i="12"/>
  <c r="C20" i="12"/>
  <c r="H20" i="12" s="1"/>
  <c r="B20" i="12"/>
  <c r="G20" i="12" s="1"/>
  <c r="H19" i="12"/>
  <c r="E19" i="12"/>
  <c r="J19" i="12" s="1"/>
  <c r="D19" i="12"/>
  <c r="I19" i="12" s="1"/>
  <c r="C19" i="12"/>
  <c r="B19" i="12"/>
  <c r="G19" i="12" s="1"/>
  <c r="J18" i="12"/>
  <c r="H18" i="12"/>
  <c r="G18" i="12"/>
  <c r="E18" i="12"/>
  <c r="D18" i="12"/>
  <c r="I18" i="12" s="1"/>
  <c r="C18" i="12"/>
  <c r="B18" i="12"/>
  <c r="J17" i="12"/>
  <c r="I17" i="12"/>
  <c r="E17" i="12"/>
  <c r="D17" i="12"/>
  <c r="C17" i="12"/>
  <c r="H17" i="12" s="1"/>
  <c r="B17" i="12"/>
  <c r="G17" i="12" s="1"/>
  <c r="H16" i="12"/>
  <c r="E16" i="12"/>
  <c r="J16" i="12" s="1"/>
  <c r="D16" i="12"/>
  <c r="I16" i="12" s="1"/>
  <c r="C16" i="12"/>
  <c r="B16" i="12"/>
  <c r="G16" i="12" s="1"/>
  <c r="J15" i="12"/>
  <c r="H15" i="12"/>
  <c r="G15" i="12"/>
  <c r="E15" i="12"/>
  <c r="D15" i="12"/>
  <c r="I15" i="12" s="1"/>
  <c r="C15" i="12"/>
  <c r="B15" i="12"/>
  <c r="J14" i="12"/>
  <c r="I14" i="12"/>
  <c r="E14" i="12"/>
  <c r="D14" i="12"/>
  <c r="C14" i="12"/>
  <c r="H14" i="12" s="1"/>
  <c r="B14" i="12"/>
  <c r="G14" i="12" s="1"/>
  <c r="H13" i="12"/>
  <c r="E13" i="12"/>
  <c r="J13" i="12" s="1"/>
  <c r="D13" i="12"/>
  <c r="I13" i="12" s="1"/>
  <c r="C13" i="12"/>
  <c r="B13" i="12"/>
  <c r="G13" i="12" s="1"/>
  <c r="J12" i="12"/>
  <c r="H12" i="12"/>
  <c r="G12" i="12"/>
  <c r="E12" i="12"/>
  <c r="D12" i="12"/>
  <c r="I12" i="12" s="1"/>
  <c r="C12" i="12"/>
  <c r="B12" i="12"/>
  <c r="J11" i="12"/>
  <c r="I11" i="12"/>
  <c r="E11" i="12"/>
  <c r="D11" i="12"/>
  <c r="C11" i="12"/>
  <c r="H11" i="12" s="1"/>
  <c r="B11" i="12"/>
  <c r="G11" i="12" s="1"/>
  <c r="H10" i="12"/>
  <c r="E10" i="12"/>
  <c r="J10" i="12" s="1"/>
  <c r="D10" i="12"/>
  <c r="I10" i="12" s="1"/>
  <c r="C10" i="12"/>
  <c r="B10" i="12"/>
  <c r="G10" i="12" s="1"/>
  <c r="J9" i="12"/>
  <c r="H9" i="12"/>
  <c r="G9" i="12"/>
  <c r="E9" i="12"/>
  <c r="D9" i="12"/>
  <c r="I9" i="12" s="1"/>
  <c r="C9" i="12"/>
  <c r="B9" i="12"/>
  <c r="J8" i="12"/>
  <c r="I8" i="12"/>
  <c r="E8" i="12"/>
  <c r="D8" i="12"/>
  <c r="C8" i="12"/>
  <c r="H8" i="12" s="1"/>
  <c r="B8" i="12"/>
  <c r="G8" i="12" s="1"/>
  <c r="H7" i="12"/>
  <c r="E7" i="12"/>
  <c r="J7" i="12" s="1"/>
  <c r="D7" i="12"/>
  <c r="I7" i="12" s="1"/>
  <c r="C7" i="12"/>
  <c r="B7" i="12"/>
  <c r="G7" i="12" s="1"/>
  <c r="J6" i="12"/>
  <c r="H6" i="12"/>
  <c r="G6" i="12"/>
  <c r="E6" i="12"/>
  <c r="D6" i="12"/>
  <c r="I6" i="12" s="1"/>
  <c r="C6" i="12"/>
  <c r="B6" i="12"/>
  <c r="J5" i="12"/>
  <c r="I5" i="12"/>
  <c r="E5" i="12"/>
  <c r="D5" i="12"/>
  <c r="C5" i="12"/>
  <c r="H5" i="12" s="1"/>
  <c r="B5" i="12"/>
  <c r="G5" i="12" s="1"/>
  <c r="H4" i="12"/>
  <c r="E4" i="12"/>
  <c r="J4" i="12" s="1"/>
  <c r="D4" i="12"/>
  <c r="I4" i="12" s="1"/>
  <c r="C4" i="12"/>
  <c r="B4" i="12"/>
  <c r="G4" i="12" s="1"/>
  <c r="G5" i="4" l="1"/>
  <c r="H5" i="4"/>
  <c r="I5" i="4"/>
  <c r="J5" i="4"/>
  <c r="G15" i="1" l="1"/>
  <c r="H15" i="1"/>
  <c r="I15" i="1"/>
  <c r="J15" i="1"/>
  <c r="J4" i="4" l="1"/>
  <c r="I4" i="4"/>
  <c r="H4" i="4"/>
  <c r="G4" i="4"/>
  <c r="G14" i="1" l="1"/>
  <c r="H14" i="1"/>
  <c r="I14" i="1"/>
  <c r="J14" i="1"/>
  <c r="I11" i="1" l="1"/>
  <c r="I12" i="1"/>
  <c r="I13" i="1"/>
  <c r="J11" i="1"/>
  <c r="J12" i="1"/>
  <c r="J13" i="1"/>
  <c r="H11" i="1"/>
  <c r="H12" i="1"/>
  <c r="H13" i="1"/>
  <c r="G12" i="1"/>
  <c r="G13" i="1"/>
  <c r="G11" i="1"/>
  <c r="G10" i="1"/>
  <c r="G9" i="1"/>
  <c r="G3" i="1"/>
  <c r="H10" i="1" l="1"/>
  <c r="I10" i="1"/>
  <c r="J10" i="1"/>
  <c r="H9" i="1" l="1"/>
  <c r="I9" i="1"/>
  <c r="J9" i="1"/>
  <c r="E3" i="11" l="1"/>
  <c r="E2" i="11"/>
  <c r="G7" i="7" l="1"/>
  <c r="H7" i="7"/>
  <c r="I7" i="7"/>
  <c r="J7" i="7"/>
  <c r="G4" i="7" l="1"/>
  <c r="H4" i="7"/>
  <c r="I4" i="7"/>
  <c r="J4" i="7"/>
  <c r="G5" i="7"/>
  <c r="H5" i="7"/>
  <c r="I5" i="7"/>
  <c r="J5" i="7"/>
  <c r="G6" i="7"/>
  <c r="H6" i="7"/>
  <c r="I6" i="7"/>
  <c r="J6" i="7"/>
  <c r="G4" i="1" l="1"/>
  <c r="G5" i="1"/>
  <c r="G6" i="1"/>
  <c r="G7" i="1"/>
  <c r="G8" i="1"/>
  <c r="J3" i="7" l="1"/>
  <c r="I3" i="7"/>
  <c r="H3" i="7"/>
  <c r="G3" i="7"/>
  <c r="J3" i="4"/>
  <c r="I3" i="4"/>
  <c r="H3" i="4"/>
  <c r="G3" i="4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J3" i="1"/>
  <c r="I3" i="1"/>
  <c r="H3" i="1"/>
</calcChain>
</file>

<file path=xl/sharedStrings.xml><?xml version="1.0" encoding="utf-8"?>
<sst xmlns="http://schemas.openxmlformats.org/spreadsheetml/2006/main" count="514" uniqueCount="402">
  <si>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</si>
  <si>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</si>
  <si>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</si>
  <si>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</si>
  <si>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</si>
  <si>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</si>
  <si>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</si>
  <si>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</si>
  <si>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</si>
  <si>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</si>
  <si>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</si>
  <si>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</si>
  <si>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</si>
  <si>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</si>
  <si>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</si>
  <si>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</si>
  <si>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</si>
  <si>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</si>
  <si>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</si>
  <si>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</si>
  <si>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</si>
  <si>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</si>
  <si>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</si>
  <si>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</si>
  <si>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</si>
  <si>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</si>
  <si>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</si>
  <si>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</si>
  <si>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</si>
  <si>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</si>
  <si>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</si>
  <si>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</si>
  <si>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</si>
  <si>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</si>
  <si>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</si>
  <si>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</si>
  <si>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</si>
  <si>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</si>
  <si>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</si>
  <si>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</si>
  <si>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</si>
  <si>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</si>
  <si>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</si>
  <si>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</si>
  <si>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</si>
  <si>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</si>
  <si>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</si>
  <si>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</si>
  <si>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</si>
  <si>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</si>
  <si>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</si>
  <si>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</si>
  <si>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</si>
  <si>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</si>
  <si>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</si>
  <si>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</si>
  <si>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</si>
  <si>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</si>
  <si>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</si>
  <si>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</si>
  <si>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</si>
  <si>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</si>
  <si>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</si>
  <si>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</si>
  <si>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</si>
  <si>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</si>
  <si>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</si>
  <si>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</si>
  <si>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</si>
  <si>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</si>
  <si>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</si>
  <si>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</si>
  <si>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</si>
  <si>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</si>
  <si>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</si>
  <si>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</si>
  <si>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</si>
  <si>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</si>
  <si>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</si>
  <si>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</si>
  <si>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</si>
  <si>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</si>
  <si>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</si>
  <si>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</si>
  <si>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</si>
  <si>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</si>
  <si>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</si>
  <si>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</si>
  <si>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</si>
  <si>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</si>
  <si>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</si>
  <si>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</si>
  <si>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</si>
  <si>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</si>
  <si>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</si>
  <si>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</si>
  <si>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</si>
  <si>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</si>
  <si>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</si>
  <si>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</si>
  <si>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</si>
  <si>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</si>
  <si>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</si>
  <si>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</si>
  <si>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</si>
  <si>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</si>
  <si>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</si>
  <si>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</si>
  <si>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</si>
  <si>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</si>
  <si>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</si>
  <si>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</si>
  <si>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</si>
  <si>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</si>
  <si>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</si>
  <si>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</si>
  <si>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</si>
  <si>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</si>
  <si>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</si>
  <si>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</si>
  <si>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</si>
  <si>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</si>
  <si>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</si>
  <si>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</si>
  <si>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</si>
  <si>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</si>
  <si>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</si>
  <si>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</si>
  <si>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</si>
  <si>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</si>
  <si>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</si>
  <si>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</si>
  <si>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</si>
  <si>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</si>
  <si>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</si>
  <si>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</si>
  <si>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</si>
  <si>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</si>
  <si>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</si>
  <si>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</si>
  <si>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</si>
  <si>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</si>
  <si>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</si>
  <si>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</si>
  <si>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</si>
  <si>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</si>
  <si>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</si>
  <si>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</si>
  <si>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</si>
  <si>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</si>
  <si>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</si>
  <si>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</si>
  <si>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</si>
  <si>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</si>
  <si>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</si>
  <si>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</si>
  <si>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</si>
  <si>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</si>
  <si>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</si>
  <si>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</si>
  <si>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</si>
  <si>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</si>
  <si>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</si>
  <si>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</si>
  <si>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</si>
  <si>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</si>
  <si>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</si>
  <si>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</si>
  <si>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</si>
  <si>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</si>
  <si>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</si>
  <si>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</si>
  <si>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</si>
  <si>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</si>
  <si>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</si>
  <si>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</si>
  <si>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</si>
  <si>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</si>
  <si>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</si>
  <si>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</si>
  <si>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</si>
  <si>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</si>
  <si>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</si>
  <si>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</si>
  <si>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</si>
  <si>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</si>
  <si>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</si>
  <si>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</si>
  <si>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</si>
  <si>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</si>
  <si>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</si>
  <si>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</si>
  <si>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</si>
  <si>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</si>
  <si>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</si>
  <si>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</si>
  <si>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</si>
  <si>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</si>
  <si>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</si>
  <si>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</si>
  <si>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</si>
  <si>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</si>
  <si>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</si>
  <si>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</si>
  <si>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</si>
  <si>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</si>
  <si>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</si>
  <si>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</si>
  <si>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</si>
  <si>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</si>
  <si>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</si>
  <si>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</si>
  <si>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</si>
  <si>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</si>
  <si>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</si>
  <si>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</si>
  <si>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</si>
  <si>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</si>
  <si>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CHS/popup_feed_welcome</t>
    <phoneticPr fontId="1" type="noConversion"/>
  </si>
  <si>
    <t>EN/popup_feed_welcome</t>
    <phoneticPr fontId="1" type="noConversion"/>
  </si>
  <si>
    <t>JP/popup_feed_welcome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</si>
  <si>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</si>
  <si>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</si>
  <si>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</si>
  <si>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</si>
  <si>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</si>
  <si>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CHS/feed_welcome_001</t>
    <phoneticPr fontId="1" type="noConversion"/>
  </si>
  <si>
    <t>EN/feed_welcome_001</t>
    <phoneticPr fontId="1" type="noConversion"/>
  </si>
  <si>
    <t>JP/feed_welcome_001</t>
    <phoneticPr fontId="1" type="noConversion"/>
  </si>
  <si>
    <t>CHS/feed_welcome_002</t>
    <phoneticPr fontId="1" type="noConversion"/>
  </si>
  <si>
    <t>EN/feed_welcome_002</t>
    <phoneticPr fontId="1" type="noConversion"/>
  </si>
  <si>
    <t>JP/feed_welcome_002</t>
    <phoneticPr fontId="1" type="noConversion"/>
  </si>
  <si>
    <t>CHS/feed_welcome_003</t>
    <phoneticPr fontId="1" type="noConversion"/>
  </si>
  <si>
    <t>EN/feed_welcome_003</t>
    <phoneticPr fontId="1" type="noConversion"/>
  </si>
  <si>
    <t>JP/feed_welcome_003</t>
    <phoneticPr fontId="1" type="noConversion"/>
  </si>
  <si>
    <t>CHS/feed_welcome_004</t>
    <phoneticPr fontId="1" type="noConversion"/>
  </si>
  <si>
    <t>EN/feed_welcome_004</t>
    <phoneticPr fontId="1" type="noConversion"/>
  </si>
  <si>
    <t>JP/feed_welcome_004</t>
    <phoneticPr fontId="1" type="noConversion"/>
  </si>
  <si>
    <t>CHS/feed_welcome_005</t>
    <phoneticPr fontId="1" type="noConversion"/>
  </si>
  <si>
    <t>EN/feed_welcome_005</t>
    <phoneticPr fontId="1" type="noConversion"/>
  </si>
  <si>
    <t>JP/feed_welcome_005</t>
    <phoneticPr fontId="1" type="noConversion"/>
  </si>
  <si>
    <t>popup_no_coin_001</t>
    <phoneticPr fontId="1" type="noConversion"/>
  </si>
  <si>
    <t>CHS/popup_no_coin_001</t>
    <phoneticPr fontId="1" type="noConversion"/>
  </si>
  <si>
    <t>EN/popup_no_coin_001</t>
    <phoneticPr fontId="1" type="noConversion"/>
  </si>
  <si>
    <t>JP/popup_no_coin_001</t>
    <phoneticPr fontId="1" type="noConversion"/>
  </si>
  <si>
    <t>popup_no_coin_002</t>
    <phoneticPr fontId="1" type="noConversion"/>
  </si>
  <si>
    <t>CHS/popup_no_coin_002</t>
    <phoneticPr fontId="1" type="noConversion"/>
  </si>
  <si>
    <t>EN/popup_no_coin_002</t>
    <phoneticPr fontId="1" type="noConversion"/>
  </si>
  <si>
    <t>JP/popup_no_coin_002</t>
    <phoneticPr fontId="1" type="noConversion"/>
  </si>
  <si>
    <t>popup_no_coin_003</t>
    <phoneticPr fontId="1" type="noConversion"/>
  </si>
  <si>
    <t>CHS/popup_no_coin_003</t>
    <phoneticPr fontId="1" type="noConversion"/>
  </si>
  <si>
    <t>EN/popup_no_coin_003</t>
    <phoneticPr fontId="1" type="noConversion"/>
  </si>
  <si>
    <t>JP/popup_no_coin_003</t>
    <phoneticPr fontId="1" type="noConversion"/>
  </si>
  <si>
    <t>feed_hungry_alert_001</t>
    <phoneticPr fontId="1" type="noConversion"/>
  </si>
  <si>
    <t>CHS/feed_hungry_alert_001</t>
    <phoneticPr fontId="1" type="noConversion"/>
  </si>
  <si>
    <t>EN/feed_hungry_alert_001</t>
    <phoneticPr fontId="1" type="noConversion"/>
  </si>
  <si>
    <t>JP/feed_hungry_alert_001</t>
    <phoneticPr fontId="1" type="noConversion"/>
  </si>
  <si>
    <t>feed_hungry_alert_002</t>
    <phoneticPr fontId="1" type="noConversion"/>
  </si>
  <si>
    <t>CHS/feed_hungry_alert_002</t>
    <phoneticPr fontId="1" type="noConversion"/>
  </si>
  <si>
    <t>EN/feed_hungry_alert_002</t>
    <phoneticPr fontId="1" type="noConversion"/>
  </si>
  <si>
    <t>JP/feed_hungry_alert_002</t>
    <phoneticPr fontId="1" type="noConversion"/>
  </si>
  <si>
    <t>feed_hungry_alert_003</t>
    <phoneticPr fontId="1" type="noConversion"/>
  </si>
  <si>
    <t>CHS/feed_hungry_alert_003</t>
    <phoneticPr fontId="1" type="noConversion"/>
  </si>
  <si>
    <t>EN/feed_hungry_alert_003</t>
    <phoneticPr fontId="1" type="noConversion"/>
  </si>
  <si>
    <t>JP/feed_hungry_alert_003</t>
    <phoneticPr fontId="1" type="noConversion"/>
  </si>
  <si>
    <t>feed_welcome_moonfestival01</t>
    <phoneticPr fontId="1" type="noConversion"/>
  </si>
  <si>
    <t>CHS/feed_welcome_moonfestival01</t>
    <phoneticPr fontId="1" type="noConversion"/>
  </si>
  <si>
    <t>EN/feed_welcome_moonfestival01</t>
    <phoneticPr fontId="1" type="noConversion"/>
  </si>
  <si>
    <t>JP/feed_welcome_moonfestival01</t>
    <phoneticPr fontId="1" type="noConversion"/>
  </si>
  <si>
    <t>feed_welcome_moonfestival02</t>
    <phoneticPr fontId="1" type="noConversion"/>
  </si>
  <si>
    <t>CHS/feed_welcome_moonfestival02</t>
    <phoneticPr fontId="1" type="noConversion"/>
  </si>
  <si>
    <t>EN/feed_welcome_moonfestival02</t>
    <phoneticPr fontId="1" type="noConversion"/>
  </si>
  <si>
    <t>JP/feed_welcome_moonfestival02</t>
    <phoneticPr fontId="1" type="noConversion"/>
  </si>
  <si>
    <t>feed_welcome_moonfestival03</t>
    <phoneticPr fontId="1" type="noConversion"/>
  </si>
  <si>
    <t>CHS/feed_welcome_moonfestival03</t>
    <phoneticPr fontId="1" type="noConversion"/>
  </si>
  <si>
    <t>EN/feed_welcome_moonfestival03</t>
    <phoneticPr fontId="1" type="noConversion"/>
  </si>
  <si>
    <t>JP/feed_welcome_moonfestival03</t>
    <phoneticPr fontId="1" type="noConversion"/>
  </si>
  <si>
    <t>feed_welcome_moonfestival04</t>
    <phoneticPr fontId="1" type="noConversion"/>
  </si>
  <si>
    <t>CHS/feed_welcome_moonfestival04</t>
    <phoneticPr fontId="1" type="noConversion"/>
  </si>
  <si>
    <t>EN/feed_welcome_moonfestival04</t>
    <phoneticPr fontId="1" type="noConversion"/>
  </si>
  <si>
    <t>JP/feed_welcome_moonfestival04</t>
    <phoneticPr fontId="1" type="noConversion"/>
  </si>
  <si>
    <t>feed_welcome_moonfestival05</t>
    <phoneticPr fontId="1" type="noConversion"/>
  </si>
  <si>
    <t>CHS/feed_welcome_moonfestival05</t>
    <phoneticPr fontId="1" type="noConversion"/>
  </si>
  <si>
    <t>EN/feed_welcome_moonfestival05</t>
    <phoneticPr fontId="1" type="noConversion"/>
  </si>
  <si>
    <t>JP/feed_welcome_moonfestival05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</si>
  <si>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</si>
  <si>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</si>
  <si>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</si>
  <si>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</si>
  <si>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</si>
  <si>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</si>
  <si>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</si>
  <si>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</si>
  <si>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</si>
  <si>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</si>
  <si>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</si>
  <si>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</si>
  <si>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</si>
  <si>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</si>
  <si>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</si>
  <si>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</si>
  <si>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</si>
  <si>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</si>
  <si>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</si>
  <si>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</si>
  <si>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</si>
  <si>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</si>
  <si>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</si>
  <si>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</si>
  <si>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</si>
  <si>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</si>
  <si>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</si>
  <si>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</si>
  <si>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</si>
  <si>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</si>
  <si>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</si>
  <si>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</si>
  <si>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</si>
  <si>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</si>
  <si>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</si>
  <si>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</si>
  <si>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</si>
  <si>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</si>
  <si>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</si>
  <si>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</si>
  <si>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</si>
  <si>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CHS/dony_eat_act_01</t>
    <phoneticPr fontId="1" type="noConversion"/>
  </si>
  <si>
    <t>EN/dony_eat_act_01</t>
    <phoneticPr fontId="1" type="noConversion"/>
  </si>
  <si>
    <t>JP/dony_eat_act_01</t>
    <phoneticPr fontId="1" type="noConversion"/>
  </si>
  <si>
    <t>CHS/dony_eat_act_02</t>
    <phoneticPr fontId="1" type="noConversion"/>
  </si>
  <si>
    <t>EN/dony_eat_act_02</t>
    <phoneticPr fontId="1" type="noConversion"/>
  </si>
  <si>
    <t>JP/dony_eat_act_02</t>
    <phoneticPr fontId="1" type="noConversion"/>
  </si>
  <si>
    <t>CHS/dony_eat_act_03</t>
    <phoneticPr fontId="1" type="noConversion"/>
  </si>
  <si>
    <t>EN/dony_eat_act_03</t>
    <phoneticPr fontId="1" type="noConversion"/>
  </si>
  <si>
    <t>JP/dony_eat_act_03</t>
    <phoneticPr fontId="1" type="noConversion"/>
  </si>
  <si>
    <t>CHS/sansa_eat_act_01</t>
    <phoneticPr fontId="1" type="noConversion"/>
  </si>
  <si>
    <t>EN/sansa_eat_act_01</t>
    <phoneticPr fontId="1" type="noConversion"/>
  </si>
  <si>
    <t>JP/sansa_eat_act_01</t>
    <phoneticPr fontId="1" type="noConversion"/>
  </si>
  <si>
    <t>CHS/sansa_eat_act_02</t>
    <phoneticPr fontId="1" type="noConversion"/>
  </si>
  <si>
    <t>EN/sansa_eat_act_02</t>
    <phoneticPr fontId="1" type="noConversion"/>
  </si>
  <si>
    <t>JP/sansa_eat_act_02</t>
    <phoneticPr fontId="1" type="noConversion"/>
  </si>
  <si>
    <t>CHS/sansa_eat_act_03</t>
    <phoneticPr fontId="1" type="noConversion"/>
  </si>
  <si>
    <t>JP/sansa_eat_act_03</t>
    <phoneticPr fontId="1" type="noConversion"/>
  </si>
  <si>
    <t>EN/sansa_eat_act_03</t>
    <phoneticPr fontId="1" type="noConversion"/>
  </si>
  <si>
    <t>CHS/yoyo_eat_act_01</t>
    <phoneticPr fontId="1" type="noConversion"/>
  </si>
  <si>
    <t>EN/yoyo_eat_act_01</t>
    <phoneticPr fontId="1" type="noConversion"/>
  </si>
  <si>
    <t>JP/yoyo_eat_act_01</t>
    <phoneticPr fontId="1" type="noConversion"/>
  </si>
  <si>
    <t>CHS/yoyo_eat_act_02</t>
    <phoneticPr fontId="1" type="noConversion"/>
  </si>
  <si>
    <t>JP/yoyo_eat_act_02</t>
    <phoneticPr fontId="1" type="noConversion"/>
  </si>
  <si>
    <t>CHS/yoyo_eat_act_03</t>
    <phoneticPr fontId="1" type="noConversion"/>
  </si>
  <si>
    <t>EN/yoyo_eat_act_02</t>
    <phoneticPr fontId="1" type="noConversion"/>
  </si>
  <si>
    <t>JP/yoyo_eat_act_03</t>
    <phoneticPr fontId="1" type="noConversion"/>
  </si>
  <si>
    <t>EN/yoyo_eat_act_03</t>
    <phoneticPr fontId="1" type="noConversion"/>
  </si>
  <si>
    <t>CHS/purpie_eat_act_01</t>
    <phoneticPr fontId="1" type="noConversion"/>
  </si>
  <si>
    <t>EN/purpie_eat_act_01</t>
    <phoneticPr fontId="1" type="noConversion"/>
  </si>
  <si>
    <t>JP/purpie_eat_act_01</t>
    <phoneticPr fontId="1" type="noConversion"/>
  </si>
  <si>
    <t>CHS/purpie_eat_act_02</t>
    <phoneticPr fontId="1" type="noConversion"/>
  </si>
  <si>
    <t>EN/purpie_eat_act_02</t>
    <phoneticPr fontId="1" type="noConversion"/>
  </si>
  <si>
    <t>JP/purpie_eat_act_02</t>
    <phoneticPr fontId="1" type="noConversion"/>
  </si>
  <si>
    <t>CHS/purpie_eat_act_03</t>
    <phoneticPr fontId="1" type="noConversion"/>
  </si>
  <si>
    <t>EN/purpie_eat_act_03</t>
    <phoneticPr fontId="1" type="noConversion"/>
  </si>
  <si>
    <t>JP/purpie_eat_act_03</t>
    <phoneticPr fontId="1" type="noConversion"/>
  </si>
  <si>
    <t>CHS/ninji_eat_act_01</t>
    <phoneticPr fontId="1" type="noConversion"/>
  </si>
  <si>
    <t>EN/ninji_eat_act_01</t>
    <phoneticPr fontId="1" type="noConversion"/>
  </si>
  <si>
    <t>JP/ninji_eat_act_01</t>
    <phoneticPr fontId="1" type="noConversion"/>
  </si>
  <si>
    <t>CHS/ninji_eat_act_02</t>
    <phoneticPr fontId="1" type="noConversion"/>
  </si>
  <si>
    <t>EN/ninji_eat_act_02</t>
    <phoneticPr fontId="1" type="noConversion"/>
  </si>
  <si>
    <t>JP/ninji_eat_act_02</t>
    <phoneticPr fontId="1" type="noConversion"/>
  </si>
  <si>
    <t>CHS/ninji_eat_act_03</t>
    <phoneticPr fontId="1" type="noConversion"/>
  </si>
  <si>
    <t>EN/ninji_eat_act_03</t>
    <phoneticPr fontId="1" type="noConversion"/>
  </si>
  <si>
    <t>JP/ninji_eat_act_03</t>
    <phoneticPr fontId="1" type="noConversion"/>
  </si>
  <si>
    <t>CHS/nuo_eat_act_01</t>
    <phoneticPr fontId="1" type="noConversion"/>
  </si>
  <si>
    <t>EN/nuo_eat_act_01</t>
    <phoneticPr fontId="1" type="noConversion"/>
  </si>
  <si>
    <t>JP/nuo_eat_act_01</t>
    <phoneticPr fontId="1" type="noConversion"/>
  </si>
  <si>
    <t>CHS/nuo_eat_act_02</t>
    <phoneticPr fontId="1" type="noConversion"/>
  </si>
  <si>
    <t>EN/nuo_eat_act_02</t>
    <phoneticPr fontId="1" type="noConversion"/>
  </si>
  <si>
    <t>JP/nuo_eat_act_02</t>
    <phoneticPr fontId="1" type="noConversion"/>
  </si>
  <si>
    <t>CHS/nuo_eat_act_03</t>
    <phoneticPr fontId="1" type="noConversion"/>
  </si>
  <si>
    <t>EN/nuo_eat_act_03</t>
    <phoneticPr fontId="1" type="noConversion"/>
  </si>
  <si>
    <t>JP/nuo_eat_act_03</t>
    <phoneticPr fontId="1" type="noConversion"/>
  </si>
  <si>
    <t>CHS/feed_welcome_china_001</t>
    <phoneticPr fontId="1" type="noConversion"/>
  </si>
  <si>
    <t>EN/feed_welcome_china_001</t>
    <phoneticPr fontId="1" type="noConversion"/>
  </si>
  <si>
    <t>JP/feed_welcome_china_001</t>
    <phoneticPr fontId="1" type="noConversion"/>
  </si>
  <si>
    <t>CHS/feed_welcome_china_002</t>
    <phoneticPr fontId="1" type="noConversion"/>
  </si>
  <si>
    <t>EN/feed_welcome_china_002</t>
    <phoneticPr fontId="1" type="noConversion"/>
  </si>
  <si>
    <t>JP/feed_welcome_china_002</t>
    <phoneticPr fontId="1" type="noConversion"/>
  </si>
  <si>
    <t>CHS/feed_welcome_china_003</t>
    <phoneticPr fontId="1" type="noConversion"/>
  </si>
  <si>
    <t>EN/feed_welcome_china_003</t>
    <phoneticPr fontId="1" type="noConversion"/>
  </si>
  <si>
    <t>JP/feed_welcome_china_003</t>
    <phoneticPr fontId="1" type="noConversion"/>
  </si>
  <si>
    <t>CHS/feed_welcome_china_004</t>
    <phoneticPr fontId="1" type="noConversion"/>
  </si>
  <si>
    <t>EN/feed_welcome_china_004</t>
    <phoneticPr fontId="1" type="noConversion"/>
  </si>
  <si>
    <t>JP/feed_welcome_china_004</t>
    <phoneticPr fontId="1" type="noConversion"/>
  </si>
  <si>
    <t>CHS/feed_welcome_china_005</t>
    <phoneticPr fontId="1" type="noConversion"/>
  </si>
  <si>
    <t>EN/feed_welcome_china_005</t>
    <phoneticPr fontId="1" type="noConversion"/>
  </si>
  <si>
    <t>CHS/goods_soldout</t>
    <phoneticPr fontId="1" type="noConversion"/>
  </si>
  <si>
    <t>EN/goods_soldout</t>
    <phoneticPr fontId="1" type="noConversion"/>
  </si>
  <si>
    <t>JP/feed_welcome_china_005</t>
    <phoneticPr fontId="1" type="noConversion"/>
  </si>
  <si>
    <t>JP/goods_soldout</t>
    <phoneticPr fontId="1" type="noConversion"/>
  </si>
  <si>
    <t>适用于中文繁体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</si>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</sst>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</cellXfs>
  <cellStyles count="1">
    <cellStyle name="常规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2_5" displayName="表2_5" ref="A1:C1048576" totalsRowShown="0" headerRowDxfId="37" dataDxfId="36">
  <autoFilter ref="A1:C1048576" xr:uid="{00000000-0009-0000-0100-000004000000}"/>
  <tableColumns count="3">
    <tableColumn id="1" xr3:uid="{00000000-0010-0000-0000-000001000000}" name="语言" dataDxfId="35"/>
    <tableColumn id="2" xr3:uid="{00000000-0010-0000-0000-000002000000}" name="单词" dataDxfId="34"/>
    <tableColumn id="3" xr3:uid="{00000000-0010-0000-0000-000003000000}" name="简写" dataDxfId="3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2_579" displayName="表2_579" ref="A1:C1048576" totalsRowShown="0" headerRowDxfId="32" dataDxfId="31">
  <autoFilter ref="A1:C1048576" xr:uid="{00000000-0009-0000-0100-000008000000}"/>
  <tableColumns count="3">
    <tableColumn id="1" xr3:uid="{00000000-0010-0000-0100-000001000000}" name="字体" dataDxfId="30"/>
    <tableColumn id="3" xr3:uid="{00000000-0010-0000-0100-000003000000}" name="简称" dataDxfId="29"/>
    <tableColumn id="2" xr3:uid="{00000000-0010-0000-0100-000002000000}" name="描述" dataDxfId="2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表2" displayName="表2" ref="A2:E1048576" totalsRowShown="0" headerRowDxfId="27" dataDxfId="26">
  <autoFilter ref="A2:E1048576" xr:uid="{00000000-0009-0000-0100-000002000000}"/>
  <tableColumns count="5">
    <tableColumn id="1" xr3:uid="{00000000-0010-0000-0200-000001000000}" name="Key" dataDxfId="25"/>
    <tableColumn id="2" xr3:uid="{00000000-0010-0000-0200-000002000000}" name="Chinese Simplified" dataDxfId="24"/>
    <tableColumn id="3" xr3:uid="{00000000-0010-0000-0200-000003000000}" name="Chinese Traditonal" dataDxfId="23"/>
    <tableColumn id="4" xr3:uid="{00000000-0010-0000-0200-000004000000}" name="English" dataDxfId="22"/>
    <tableColumn id="5" xr3:uid="{00000000-0010-0000-0200-000005000000}" name="Japanese" dataDxfId="2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表1" displayName="表1" ref="A2:E1048576" totalsRowShown="0" headerRowDxfId="20" dataDxfId="19">
  <autoFilter ref="A2:E1048576" xr:uid="{00000000-0009-0000-0100-000001000000}"/>
  <tableColumns count="5">
    <tableColumn id="1" xr3:uid="{00000000-0010-0000-0300-000001000000}" name="Key" dataDxfId="18"/>
    <tableColumn id="2" xr3:uid="{00000000-0010-0000-0300-000002000000}" name="Chinese Simplified" dataDxfId="17"/>
    <tableColumn id="3" xr3:uid="{00000000-0010-0000-0300-000003000000}" name="Chinese Traditonal" dataDxfId="16"/>
    <tableColumn id="4" xr3:uid="{00000000-0010-0000-0300-000004000000}" name="English" dataDxfId="15"/>
    <tableColumn id="5" xr3:uid="{00000000-0010-0000-0300-000005000000}" name="Japanese" dataDxfId="1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表1_4" displayName="表1_4" ref="A2:E1048576" totalsRowShown="0" headerRowDxfId="13" dataDxfId="12">
  <autoFilter ref="A2:E1048576" xr:uid="{00000000-0009-0000-0100-000003000000}"/>
  <tableColumns count="5">
    <tableColumn id="1" xr3:uid="{00000000-0010-0000-0400-000001000000}" name="Key" dataDxfId="11"/>
    <tableColumn id="2" xr3:uid="{00000000-0010-0000-0400-000002000000}" name="Chinese Simplified" dataDxfId="10"/>
    <tableColumn id="3" xr3:uid="{00000000-0010-0000-0400-000003000000}" name="Chinese Traditonal" dataDxfId="9"/>
    <tableColumn id="4" xr3:uid="{00000000-0010-0000-0400-000004000000}" name="English" dataDxfId="8"/>
    <tableColumn id="5" xr3:uid="{00000000-0010-0000-0400-000005000000}" name="Japanese" dataDxfId="7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表1_6" displayName="表1_6" ref="A2:E1048567" totalsRowShown="0" headerRowDxfId="6" dataDxfId="5">
  <autoFilter ref="A2:E1048567" xr:uid="{00000000-0009-0000-0100-000005000000}"/>
  <tableColumns count="5">
    <tableColumn id="1" xr3:uid="{00000000-0010-0000-0500-000001000000}" name="Key" dataDxfId="4"/>
    <tableColumn id="2" xr3:uid="{00000000-0010-0000-0500-000002000000}" name="Chinese Simplified" dataDxfId="3"/>
    <tableColumn id="3" xr3:uid="{00000000-0010-0000-0500-000003000000}" name="Chinese Traditonal" dataDxfId="2"/>
    <tableColumn id="4" xr3:uid="{00000000-0010-0000-0500-000004000000}" name="English" dataDxfId="1"/>
    <tableColumn id="5" xr3:uid="{00000000-0010-0000-0500-000005000000}" name="Japanes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 x14ac:dyDescent="0.2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 x14ac:dyDescent="0.2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 x14ac:dyDescent="0.2">
      <c r="A2" s="62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 x14ac:dyDescent="0.2">
      <c r="A3" s="62"/>
      <c r="B3" s="5" t="s">
        <v>15</v>
      </c>
      <c r="C3" s="6" t="s">
        <v>14</v>
      </c>
      <c r="D3" s="5"/>
      <c r="E3" s="5"/>
      <c r="F3" s="7"/>
      <c r="G3" s="5"/>
      <c r="H3" s="5"/>
    </row>
    <row r="4" spans="1:8" x14ac:dyDescent="0.2">
      <c r="A4" s="62"/>
      <c r="B4" s="5" t="s">
        <v>16</v>
      </c>
      <c r="C4" s="6" t="s">
        <v>14</v>
      </c>
      <c r="D4" s="5"/>
      <c r="E4" s="5"/>
      <c r="F4" s="7"/>
      <c r="G4" s="5"/>
      <c r="H4" s="5"/>
    </row>
    <row r="5" spans="1:8" x14ac:dyDescent="0.2">
      <c r="A5" s="62"/>
      <c r="B5" s="5" t="s">
        <v>17</v>
      </c>
      <c r="C5" s="6" t="s">
        <v>14</v>
      </c>
      <c r="D5" s="5"/>
      <c r="E5" s="5"/>
      <c r="F5" s="7"/>
      <c r="G5" s="5"/>
      <c r="H5" s="5"/>
    </row>
    <row r="6" spans="1:8" x14ac:dyDescent="0.2">
      <c r="A6" s="62"/>
      <c r="B6" s="5" t="s">
        <v>18</v>
      </c>
      <c r="C6" s="6" t="s">
        <v>14</v>
      </c>
      <c r="D6" s="5"/>
      <c r="E6" s="5"/>
      <c r="F6" s="7"/>
      <c r="G6" s="5"/>
      <c r="H6" s="5"/>
    </row>
    <row r="7" spans="1:8" x14ac:dyDescent="0.2">
      <c r="A7" s="62"/>
      <c r="B7" s="5" t="s">
        <v>19</v>
      </c>
      <c r="C7" s="6" t="s">
        <v>14</v>
      </c>
      <c r="D7" s="5"/>
      <c r="E7" s="5"/>
      <c r="F7" s="7"/>
      <c r="G7" s="5"/>
      <c r="H7" s="5"/>
    </row>
    <row r="8" spans="1:8" x14ac:dyDescent="0.2">
      <c r="A8" s="62"/>
      <c r="B8" s="5" t="s">
        <v>20</v>
      </c>
      <c r="C8" s="6" t="s">
        <v>14</v>
      </c>
      <c r="D8" s="5"/>
      <c r="E8" s="5"/>
      <c r="F8" s="7"/>
      <c r="G8" s="5"/>
      <c r="H8" s="5"/>
    </row>
    <row r="9" spans="1:8" x14ac:dyDescent="0.2">
      <c r="A9" s="62"/>
      <c r="B9" s="5" t="s">
        <v>21</v>
      </c>
      <c r="C9" s="6" t="s">
        <v>14</v>
      </c>
      <c r="D9" s="5"/>
      <c r="E9" s="5"/>
      <c r="F9" s="7"/>
      <c r="G9" s="5"/>
      <c r="H9" s="5"/>
    </row>
    <row r="10" spans="1:8" x14ac:dyDescent="0.2">
      <c r="A10" s="62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 x14ac:dyDescent="0.2">
      <c r="A11" s="62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 x14ac:dyDescent="0.2">
      <c r="A12" s="62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 x14ac:dyDescent="0.2">
      <c r="A13" s="62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 x14ac:dyDescent="0.2">
      <c r="A14" s="62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 x14ac:dyDescent="0.2">
      <c r="A15" s="62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 x14ac:dyDescent="0.2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 x14ac:dyDescent="0.2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 x14ac:dyDescent="0.2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 x14ac:dyDescent="0.2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 x14ac:dyDescent="0.2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 x14ac:dyDescent="0.2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 x14ac:dyDescent="0.2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 x14ac:dyDescent="0.2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 x14ac:dyDescent="0.2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 x14ac:dyDescent="0.2">
      <c r="A25" s="63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 x14ac:dyDescent="0.2">
      <c r="A26" s="63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 x14ac:dyDescent="0.2">
      <c r="A27" s="63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 x14ac:dyDescent="0.2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 x14ac:dyDescent="0.2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 x14ac:dyDescent="0.2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 xr:uid="{00000000-0009-0000-0000-000000000000}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 xr:uid="{00000000-0002-0000-0000-000000000000}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 x14ac:dyDescent="0.2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 x14ac:dyDescent="0.2">
      <c r="A1" s="50" t="s">
        <v>57</v>
      </c>
      <c r="B1" s="50" t="s">
        <v>58</v>
      </c>
      <c r="C1" s="50" t="s">
        <v>59</v>
      </c>
    </row>
    <row r="2" spans="1:3" x14ac:dyDescent="0.2">
      <c r="A2" s="48" t="s">
        <v>60</v>
      </c>
      <c r="B2" s="44" t="s">
        <v>1</v>
      </c>
      <c r="C2" s="44" t="s">
        <v>64</v>
      </c>
    </row>
    <row r="3" spans="1:3" x14ac:dyDescent="0.2">
      <c r="A3" s="48" t="s">
        <v>61</v>
      </c>
      <c r="B3" s="44" t="s">
        <v>2</v>
      </c>
      <c r="C3" s="44" t="s">
        <v>65</v>
      </c>
    </row>
    <row r="4" spans="1:3" x14ac:dyDescent="0.2">
      <c r="A4" s="48" t="s">
        <v>62</v>
      </c>
      <c r="B4" s="44" t="s">
        <v>3</v>
      </c>
      <c r="C4" s="44" t="s">
        <v>66</v>
      </c>
    </row>
    <row r="5" spans="1:3" x14ac:dyDescent="0.2">
      <c r="A5" s="48" t="s">
        <v>63</v>
      </c>
      <c r="B5" s="44" t="s">
        <v>4</v>
      </c>
      <c r="C5" s="44" t="s">
        <v>67</v>
      </c>
    </row>
    <row r="6" spans="1:3" x14ac:dyDescent="0.2">
      <c r="A6" s="48"/>
    </row>
    <row r="7" spans="1:3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 x14ac:dyDescent="0.2"/>
  <cols>
    <col min="1" max="1" width="17.375" style="45" customWidth="1"/>
    <col min="2" max="2" width="9.625" style="44" bestFit="1" customWidth="1"/>
    <col min="3" max="3" width="30.625" style="44" customWidth="1"/>
    <col min="4" max="16384" width="9" style="44"/>
  </cols>
  <sheetData>
    <row r="1" spans="1:5" s="43" customFormat="1" ht="20.100000000000001" customHeight="1" x14ac:dyDescent="0.2">
      <c r="A1" s="50" t="s">
        <v>112</v>
      </c>
      <c r="B1" s="50" t="s">
        <v>113</v>
      </c>
      <c r="C1" s="50" t="s">
        <v>134</v>
      </c>
      <c r="E1" s="43" t="s">
        <v>133</v>
      </c>
    </row>
    <row r="2" spans="1:5" x14ac:dyDescent="0.2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5" x14ac:dyDescent="0.2">
      <c r="A3" s="48" t="s">
        <v>114</v>
      </c>
      <c r="B3" s="44" t="s">
        <v>116</v>
      </c>
      <c r="C3" s="44" t="s">
        <v>398</v>
      </c>
      <c r="E3" s="44" t="str">
        <f>"&lt;Font Name="""&amp;B3&amp;""" FullName="""&amp;A3&amp;""" Desc="""&amp;C3&amp;""" /&gt;"</f>
        <v>&lt;Font Name="DFPT" FullName="DFPT_HBC" Desc="适用于中文繁体" /&gt;</v>
      </c>
    </row>
    <row r="4" spans="1:5" x14ac:dyDescent="0.2">
      <c r="A4" s="48"/>
    </row>
    <row r="5" spans="1:5" x14ac:dyDescent="0.2">
      <c r="A5" s="48"/>
    </row>
    <row r="6" spans="1:5" x14ac:dyDescent="0.2">
      <c r="A6" s="48"/>
    </row>
    <row r="7" spans="1:5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defaultColWidth="9" defaultRowHeight="13.5" x14ac:dyDescent="0.2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 x14ac:dyDescent="0.2">
      <c r="A1" s="44"/>
      <c r="B1" s="64" t="s">
        <v>56</v>
      </c>
      <c r="C1" s="64"/>
      <c r="D1" s="64"/>
      <c r="E1" s="64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84</v>
      </c>
      <c r="B3" s="52" t="s">
        <v>118</v>
      </c>
      <c r="C3" s="44" t="s">
        <v>123</v>
      </c>
      <c r="D3" s="44" t="s">
        <v>197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Value="" /&gt;</v>
      </c>
    </row>
    <row r="4" spans="1:10" x14ac:dyDescent="0.2">
      <c r="A4" s="48" t="s">
        <v>85</v>
      </c>
      <c r="B4" s="53" t="s">
        <v>119</v>
      </c>
      <c r="C4" s="44" t="s">
        <v>124</v>
      </c>
      <c r="D4" s="44" t="s">
        <v>128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Value="" /&gt;</v>
      </c>
    </row>
    <row r="5" spans="1:10" x14ac:dyDescent="0.2">
      <c r="A5" s="48" t="s">
        <v>86</v>
      </c>
      <c r="B5" s="52" t="s">
        <v>120</v>
      </c>
      <c r="C5" s="44" t="s">
        <v>125</v>
      </c>
      <c r="D5" s="44" t="s">
        <v>129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Value="" /&gt;</v>
      </c>
    </row>
    <row r="6" spans="1:10" x14ac:dyDescent="0.2">
      <c r="A6" s="48" t="s">
        <v>87</v>
      </c>
      <c r="B6" s="53" t="s">
        <v>196</v>
      </c>
      <c r="C6" s="44" t="s">
        <v>195</v>
      </c>
      <c r="D6" s="44" t="s">
        <v>130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Value="" /&gt;</v>
      </c>
    </row>
    <row r="7" spans="1:10" x14ac:dyDescent="0.2">
      <c r="A7" s="48" t="s">
        <v>88</v>
      </c>
      <c r="B7" s="52" t="s">
        <v>121</v>
      </c>
      <c r="C7" s="44" t="s">
        <v>126</v>
      </c>
      <c r="D7" s="44" t="s">
        <v>131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Value="" /&gt;</v>
      </c>
    </row>
    <row r="8" spans="1:10" x14ac:dyDescent="0.2">
      <c r="A8" s="48" t="s">
        <v>89</v>
      </c>
      <c r="B8" s="53" t="s">
        <v>122</v>
      </c>
      <c r="C8" s="44" t="s">
        <v>127</v>
      </c>
      <c r="D8" s="44" t="s">
        <v>132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Value="" /&gt;</v>
      </c>
    </row>
    <row r="9" spans="1:10" x14ac:dyDescent="0.2">
      <c r="A9" s="45" t="s">
        <v>136</v>
      </c>
      <c r="B9" s="44" t="s">
        <v>137</v>
      </c>
      <c r="C9" s="44" t="s">
        <v>138</v>
      </c>
      <c r="D9" s="44" t="s">
        <v>139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Value="" /&gt;</v>
      </c>
    </row>
    <row r="10" spans="1:10" x14ac:dyDescent="0.2">
      <c r="A10" s="45" t="s">
        <v>140</v>
      </c>
      <c r="B10" s="44" t="s">
        <v>141</v>
      </c>
      <c r="C10" s="44" t="s">
        <v>142</v>
      </c>
      <c r="D10" s="44" t="s">
        <v>143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Value="" /&gt;</v>
      </c>
    </row>
    <row r="11" spans="1:10" x14ac:dyDescent="0.2">
      <c r="A11" s="45" t="s">
        <v>198</v>
      </c>
      <c r="B11" s="44" t="s">
        <v>201</v>
      </c>
      <c r="C11" s="44" t="s">
        <v>204</v>
      </c>
      <c r="D11" s="44" t="s">
        <v>207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Value="" /&gt;</v>
      </c>
    </row>
    <row r="12" spans="1:10" x14ac:dyDescent="0.2">
      <c r="A12" s="45" t="s">
        <v>199</v>
      </c>
      <c r="B12" s="44" t="s">
        <v>202</v>
      </c>
      <c r="C12" s="44" t="s">
        <v>205</v>
      </c>
      <c r="D12" s="44" t="s">
        <v>208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Value="" /&gt;</v>
      </c>
    </row>
    <row r="13" spans="1:10" x14ac:dyDescent="0.2">
      <c r="A13" s="45" t="s">
        <v>200</v>
      </c>
      <c r="B13" s="44" t="s">
        <v>203</v>
      </c>
      <c r="C13" s="44" t="s">
        <v>206</v>
      </c>
      <c r="D13" s="44" t="s">
        <v>209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Value="" /&gt;</v>
      </c>
    </row>
    <row r="14" spans="1:10" x14ac:dyDescent="0.2">
      <c r="A14" s="45" t="s">
        <v>210</v>
      </c>
      <c r="B14" s="53" t="s">
        <v>211</v>
      </c>
      <c r="C14" s="44" t="s">
        <v>212</v>
      </c>
      <c r="D14" s="44" t="s">
        <v>213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Value="" /&gt;</v>
      </c>
    </row>
    <row r="15" spans="1:10" x14ac:dyDescent="0.2">
      <c r="A15" s="45" t="s">
        <v>288</v>
      </c>
      <c r="B15" s="44" t="s">
        <v>289</v>
      </c>
      <c r="C15" s="44" t="s">
        <v>290</v>
      </c>
      <c r="D15" s="44" t="s">
        <v>291</v>
      </c>
      <c r="G15" s="44" t="str">
        <f t="shared" ref="G15" si="16">"&lt;Text Key="""&amp;A15&amp;""" Value="""&amp;B15&amp;""" /&gt;"</f>
        <v>&lt;Text Key="关卡进度" Value="关卡进度|HKHB" /&gt;</v>
      </c>
      <c r="H15" s="44" t="str">
        <f t="shared" ref="H15" si="17">"&lt;Text Key="""&amp;A15&amp;""" Value="""&amp;C15&amp;""" /&gt;"</f>
        <v>&lt;Text Key="关卡进度" Value="關卡進度|DFPT" /&gt;</v>
      </c>
      <c r="I15" s="44" t="str">
        <f t="shared" ref="I15" si="18">"&lt;Text Key="""&amp;A15&amp;""" Value="""&amp;D15&amp;""" /&gt;"</f>
        <v>&lt;Text Key="关卡进度" Value="Progress|DFPT" /&gt;</v>
      </c>
      <c r="J15" s="44" t="str">
        <f t="shared" ref="J15" si="19">"&lt;Text Key="""&amp;A15&amp;""" Value="""&amp;E15&amp;""" /&gt;"</f>
        <v>&lt;Text Key="关卡进度" Value=""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defaultColWidth="9" defaultRowHeight="13.5" x14ac:dyDescent="0.2"/>
  <cols>
    <col min="1" max="1" width="16.125" style="45" bestFit="1" customWidth="1"/>
    <col min="2" max="5" width="30.625" style="44" customWidth="1"/>
    <col min="6" max="16384" width="9" style="44"/>
  </cols>
  <sheetData>
    <row r="1" spans="1:10" x14ac:dyDescent="0.2">
      <c r="A1" s="44"/>
      <c r="B1" s="64" t="s">
        <v>92</v>
      </c>
      <c r="C1" s="64"/>
      <c r="D1" s="64"/>
      <c r="E1" s="64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49</v>
      </c>
      <c r="B3" s="44" t="s">
        <v>93</v>
      </c>
      <c r="C3" s="44" t="s">
        <v>94</v>
      </c>
      <c r="D3" s="44" t="s">
        <v>95</v>
      </c>
      <c r="E3" s="44" t="s">
        <v>94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Value="Texture/PetPage/pet_title_CHT" /&gt;</v>
      </c>
    </row>
    <row r="4" spans="1:10" x14ac:dyDescent="0.2">
      <c r="A4" s="60" t="s">
        <v>198</v>
      </c>
      <c r="B4" s="44" t="s">
        <v>93</v>
      </c>
      <c r="C4" s="44" t="s">
        <v>94</v>
      </c>
      <c r="D4" s="44" t="s">
        <v>95</v>
      </c>
      <c r="E4" s="44" t="s">
        <v>94</v>
      </c>
      <c r="G4" s="44" t="str">
        <f>"&lt;Image Key="""&amp;A4&amp;""" Value="""&amp;B4&amp;""" /&gt;"</f>
        <v>&lt;Image Key="Feed_Prescribe" Value="Texture/PetPage/pet_title_CHS" /&gt;</v>
      </c>
      <c r="H4" s="44" t="str">
        <f>"&lt;Image Key="""&amp;A4&amp;""" Value="""&amp;C4&amp;""" /&gt;"</f>
        <v>&lt;Image Key="Feed_Prescribe" Value="Texture/PetPage/pet_title_CHT" /&gt;</v>
      </c>
      <c r="I4" s="44" t="str">
        <f>"&lt;Image Key="""&amp;A4&amp;""" Value="""&amp;D4&amp;""" /&gt;"</f>
        <v>&lt;Image Key="Feed_Prescribe" Value="Texture/PetPage/pet_title_EN" /&gt;</v>
      </c>
      <c r="J4" s="44" t="str">
        <f>"&lt;Image Key="""&amp;A4&amp;""" Value="""&amp;E4&amp;""" /&gt;"</f>
        <v>&lt;Image Key="Feed_Prescribe" Value="Texture/PetPage/pet_title_CHT" /&gt;</v>
      </c>
    </row>
    <row r="5" spans="1:10" x14ac:dyDescent="0.2">
      <c r="A5" s="48" t="s">
        <v>301</v>
      </c>
      <c r="B5" s="44" t="s">
        <v>298</v>
      </c>
      <c r="C5" s="44" t="s">
        <v>299</v>
      </c>
      <c r="D5" s="44" t="s">
        <v>300</v>
      </c>
      <c r="E5" s="44" t="s">
        <v>299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Value="Texture/WorldMap/playagain_CHT" /&gt;</v>
      </c>
    </row>
    <row r="6" spans="1:10" x14ac:dyDescent="0.2">
      <c r="A6" s="48"/>
    </row>
    <row r="7" spans="1:10" x14ac:dyDescent="0.2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G1" sqref="G1:G1048576"/>
    </sheetView>
  </sheetViews>
  <sheetFormatPr defaultColWidth="9" defaultRowHeight="13.5" x14ac:dyDescent="0.2"/>
  <cols>
    <col min="1" max="1" width="21.625" style="54" customWidth="1"/>
    <col min="2" max="5" width="30.625" style="54" customWidth="1"/>
    <col min="6" max="16384" width="9" style="54"/>
  </cols>
  <sheetData>
    <row r="1" spans="1:10" x14ac:dyDescent="0.2">
      <c r="B1" s="64" t="s">
        <v>90</v>
      </c>
      <c r="C1" s="64"/>
      <c r="D1" s="64"/>
      <c r="E1" s="64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55" t="s">
        <v>54</v>
      </c>
      <c r="B3" s="54" t="s">
        <v>69</v>
      </c>
      <c r="C3" s="54" t="s">
        <v>68</v>
      </c>
      <c r="D3" s="54" t="s">
        <v>55</v>
      </c>
      <c r="E3" s="54" t="s">
        <v>68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Value="CommingSoon_CHT" /&gt;</v>
      </c>
    </row>
    <row r="4" spans="1:10" x14ac:dyDescent="0.2">
      <c r="A4" s="56" t="s">
        <v>96</v>
      </c>
      <c r="B4" s="56" t="s">
        <v>97</v>
      </c>
      <c r="C4" s="54" t="s">
        <v>98</v>
      </c>
      <c r="D4" s="54" t="s">
        <v>99</v>
      </c>
      <c r="E4" s="54" t="s">
        <v>98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Value="animation3_CHT" /&gt;</v>
      </c>
    </row>
    <row r="5" spans="1:10" x14ac:dyDescent="0.2">
      <c r="A5" s="56" t="s">
        <v>100</v>
      </c>
      <c r="B5" s="54" t="s">
        <v>101</v>
      </c>
      <c r="C5" s="54" t="s">
        <v>102</v>
      </c>
      <c r="D5" s="54" t="s">
        <v>103</v>
      </c>
      <c r="E5" s="54" t="s">
        <v>102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Value="guide2.2_CHT" /&gt;</v>
      </c>
    </row>
    <row r="6" spans="1:10" x14ac:dyDescent="0.2">
      <c r="A6" s="56" t="s">
        <v>104</v>
      </c>
      <c r="B6" s="54" t="s">
        <v>105</v>
      </c>
      <c r="C6" s="54" t="s">
        <v>106</v>
      </c>
      <c r="D6" s="54" t="s">
        <v>107</v>
      </c>
      <c r="E6" s="54" t="s">
        <v>106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Value="guide3_CHT" /&gt;</v>
      </c>
    </row>
    <row r="7" spans="1:10" x14ac:dyDescent="0.2">
      <c r="A7" s="55" t="s">
        <v>108</v>
      </c>
      <c r="B7" s="54" t="s">
        <v>109</v>
      </c>
      <c r="C7" s="54" t="s">
        <v>110</v>
      </c>
      <c r="D7" s="54" t="s">
        <v>111</v>
      </c>
      <c r="E7" s="54" t="s">
        <v>110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Value="animation_CHT"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7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defaultColWidth="9" defaultRowHeight="13.5" x14ac:dyDescent="0.2"/>
  <cols>
    <col min="1" max="1" width="33.625" style="54" customWidth="1"/>
    <col min="2" max="5" width="30.625" style="44" customWidth="1"/>
    <col min="6" max="10" width="9" style="44" customWidth="1"/>
    <col min="11" max="16384" width="9" style="44"/>
  </cols>
  <sheetData>
    <row r="1" spans="1:10" x14ac:dyDescent="0.2">
      <c r="B1" s="64" t="s">
        <v>91</v>
      </c>
      <c r="C1" s="64"/>
      <c r="D1" s="64"/>
      <c r="E1" s="64"/>
    </row>
    <row r="2" spans="1:10" s="43" customFormat="1" ht="20.100000000000001" customHeight="1" x14ac:dyDescent="0.2">
      <c r="A2" s="58" t="s">
        <v>0</v>
      </c>
      <c r="B2" s="58" t="s">
        <v>1</v>
      </c>
      <c r="C2" s="58" t="s">
        <v>2</v>
      </c>
      <c r="D2" s="58" t="s">
        <v>3</v>
      </c>
      <c r="E2" s="58" t="s">
        <v>4</v>
      </c>
      <c r="G2" s="58" t="s">
        <v>64</v>
      </c>
      <c r="H2" s="58" t="s">
        <v>65</v>
      </c>
      <c r="I2" s="58" t="s">
        <v>66</v>
      </c>
      <c r="J2" s="58" t="s">
        <v>67</v>
      </c>
    </row>
    <row r="3" spans="1:10" x14ac:dyDescent="0.2">
      <c r="A3" s="61" t="s">
        <v>399</v>
      </c>
    </row>
    <row r="4" spans="1:10" x14ac:dyDescent="0.2">
      <c r="A4" s="54" t="s">
        <v>176</v>
      </c>
      <c r="B4" s="44" t="str">
        <f>"NoviceGuide/"&amp;A4&amp;"_CHS"</f>
        <v>NoviceGuide/NoviceGuide_CHS</v>
      </c>
      <c r="C4" s="44" t="str">
        <f>"NoviceGuide/"&amp;A4&amp;"_CHT"</f>
        <v>NoviceGuide/NoviceGuide_CHT</v>
      </c>
      <c r="D4" s="44" t="str">
        <f>"NoviceGuide/"&amp;A4&amp;"_EN"</f>
        <v>NoviceGuide/NoviceGuide_EN</v>
      </c>
      <c r="E4" s="44" t="str">
        <f>"NoviceGuide/"&amp;A4&amp;"_JP"</f>
        <v>NoviceGuide/NoviceGuide_JP</v>
      </c>
      <c r="G4" s="44" t="str">
        <f>IF(AND(A4&lt;&gt;"",B4&lt;&gt;""),"&lt;Audio Key="""&amp;A4&amp;""" Value="""&amp;B4&amp;""" /&gt;","")</f>
        <v>&lt;Audio Key="NoviceGuide" Value="NoviceGuide/NoviceGuide_CHS" /&gt;</v>
      </c>
      <c r="H4" s="44" t="str">
        <f>IF(AND(A4&lt;&gt;"",C4&lt;&gt;""),"&lt;Audio Key="""&amp;A4&amp;""" Value="""&amp;C4&amp;""" /&gt;","")</f>
        <v>&lt;Audio Key="NoviceGuide" Value="NoviceGuide/NoviceGuide_CHT" /&gt;</v>
      </c>
      <c r="I4" s="44" t="str">
        <f>IF(AND(A4&lt;&gt;"",D4&lt;&gt;""),"&lt;Audio Key="""&amp;A4&amp;""" Value="""&amp;D4&amp;""" /&gt;","")</f>
        <v>&lt;Audio Key="NoviceGuide" Value="NoviceGuide/NoviceGuide_EN" /&gt;</v>
      </c>
      <c r="J4" s="44" t="str">
        <f>IF(AND(A4&lt;&gt;"",E4&lt;&gt;""),"&lt;Audio Key="""&amp;A4&amp;""" Value="""&amp;E4&amp;""" /&gt;","")</f>
        <v>&lt;Audio Key="NoviceGuide" Value="NoviceGuide/NoviceGuide_JP" /&gt;</v>
      </c>
    </row>
    <row r="5" spans="1:10" x14ac:dyDescent="0.2">
      <c r="A5" s="54" t="s">
        <v>145</v>
      </c>
      <c r="B5" s="44" t="str">
        <f>"NoviceGuide/CHS/"&amp;A5</f>
        <v>NoviceGuide/CHS/guide_1_welcome_1.1.1</v>
      </c>
      <c r="C5" s="44" t="str">
        <f>"NoviceGuide/CHS/"&amp;A5</f>
        <v>NoviceGuide/CHS/guide_1_welcome_1.1.1</v>
      </c>
      <c r="D5" s="44" t="str">
        <f>"NoviceGuide/EN/"&amp;A5</f>
        <v>NoviceGuide/EN/guide_1_welcome_1.1.1</v>
      </c>
      <c r="E5" s="44" t="str">
        <f>"NoviceGuide/JP/"&amp;A5</f>
        <v>NoviceGuide/JP/guide_1_welcome_1.1.1</v>
      </c>
      <c r="G5" s="44" t="str">
        <f t="shared" ref="G5:G48" si="0">IF(AND(A5&lt;&gt;"",B5&lt;&gt;""),"&lt;Audio Key="""&amp;A5&amp;""" Value="""&amp;B5&amp;""" /&gt;","")</f>
        <v>&lt;Audio Key="guide_1_welcome_1.1.1" Value="NoviceGuide/CHS/guide_1_welcome_1.1.1" /&gt;</v>
      </c>
      <c r="H5" s="44" t="str">
        <f t="shared" ref="H5:H48" si="1">IF(AND(A5&lt;&gt;"",C5&lt;&gt;""),"&lt;Audio Key="""&amp;A5&amp;""" Value="""&amp;C5&amp;""" /&gt;","")</f>
        <v>&lt;Audio Key="guide_1_welcome_1.1.1" Value="NoviceGuide/CHS/guide_1_welcome_1.1.1" /&gt;</v>
      </c>
      <c r="I5" s="44" t="str">
        <f t="shared" ref="I5:I48" si="2">IF(AND(A5&lt;&gt;"",D5&lt;&gt;""),"&lt;Audio Key="""&amp;A5&amp;""" Value="""&amp;D5&amp;""" /&gt;","")</f>
        <v>&lt;Audio Key="guide_1_welcome_1.1.1" Value="NoviceGuide/EN/guide_1_welcome_1.1.1" /&gt;</v>
      </c>
      <c r="J5" s="44" t="str">
        <f t="shared" ref="J5:J48" si="3">IF(AND(A5&lt;&gt;"",E5&lt;&gt;""),"&lt;Audio Key="""&amp;A5&amp;""" Value="""&amp;E5&amp;""" /&gt;","")</f>
        <v>&lt;Audio Key="guide_1_welcome_1.1.1" Value="NoviceGuide/JP/guide_1_welcome_1.1.1" /&gt;</v>
      </c>
    </row>
    <row r="6" spans="1:10" x14ac:dyDescent="0.2">
      <c r="A6" s="59" t="s">
        <v>146</v>
      </c>
      <c r="B6" s="44" t="str">
        <f>"NoviceGuide/CHS/"&amp;A6</f>
        <v>NoviceGuide/CHS/guide_1_welcome_1.1</v>
      </c>
      <c r="C6" s="44" t="str">
        <f>"NoviceGuide/CHS/"&amp;A6</f>
        <v>NoviceGuide/CHS/guide_1_welcome_1.1</v>
      </c>
      <c r="D6" s="44" t="str">
        <f>"NoviceGuide/EN/"&amp;A6</f>
        <v>NoviceGuide/EN/guide_1_welcome_1.1</v>
      </c>
      <c r="E6" s="44" t="str">
        <f>"NoviceGuide/JP/"&amp;A6</f>
        <v>NoviceGuide/JP/guide_1_welcome_1.1</v>
      </c>
      <c r="G6" s="44" t="str">
        <f t="shared" si="0"/>
        <v>&lt;Audio Key="guide_1_welcome_1.1" Value="NoviceGuide/CHS/guide_1_welcome_1.1" /&gt;</v>
      </c>
      <c r="H6" s="44" t="str">
        <f t="shared" si="1"/>
        <v>&lt;Audio Key="guide_1_welcome_1.1" Value="NoviceGuide/CHS/guide_1_welcome_1.1" /&gt;</v>
      </c>
      <c r="I6" s="44" t="str">
        <f t="shared" si="2"/>
        <v>&lt;Audio Key="guide_1_welcome_1.1" Value="NoviceGuide/EN/guide_1_welcome_1.1" /&gt;</v>
      </c>
      <c r="J6" s="44" t="str">
        <f t="shared" si="3"/>
        <v>&lt;Audio Key="guide_1_welcome_1.1" Value="NoviceGuide/JP/guide_1_welcome_1.1" /&gt;</v>
      </c>
    </row>
    <row r="7" spans="1:10" x14ac:dyDescent="0.2">
      <c r="A7" s="54" t="s">
        <v>147</v>
      </c>
      <c r="B7" s="44" t="str">
        <f t="shared" ref="B7:B28" si="4">"NoviceGuide/CHS/"&amp;A7</f>
        <v>NoviceGuide/CHS/guide_1_welcome_1.2</v>
      </c>
      <c r="C7" s="44" t="str">
        <f t="shared" ref="C7:C28" si="5">"NoviceGuide/CHS/"&amp;A7</f>
        <v>NoviceGuide/CHS/guide_1_welcome_1.2</v>
      </c>
      <c r="D7" s="44" t="str">
        <f t="shared" ref="D7:D28" si="6">"NoviceGuide/EN/"&amp;A7</f>
        <v>NoviceGuide/EN/guide_1_welcome_1.2</v>
      </c>
      <c r="E7" s="44" t="str">
        <f t="shared" ref="E7:E28" si="7">"NoviceGuide/JP/"&amp;A7</f>
        <v>NoviceGuide/JP/guide_1_welcome_1.2</v>
      </c>
      <c r="G7" s="44" t="str">
        <f t="shared" si="0"/>
        <v>&lt;Audio Key="guide_1_welcome_1.2" Value="NoviceGuide/CHS/guide_1_welcome_1.2" /&gt;</v>
      </c>
      <c r="H7" s="44" t="str">
        <f t="shared" si="1"/>
        <v>&lt;Audio Key="guide_1_welcome_1.2" Value="NoviceGuide/CHS/guide_1_welcome_1.2" /&gt;</v>
      </c>
      <c r="I7" s="44" t="str">
        <f t="shared" si="2"/>
        <v>&lt;Audio Key="guide_1_welcome_1.2" Value="NoviceGuide/EN/guide_1_welcome_1.2" /&gt;</v>
      </c>
      <c r="J7" s="44" t="str">
        <f t="shared" si="3"/>
        <v>&lt;Audio Key="guide_1_welcome_1.2" Value="NoviceGuide/JP/guide_1_welcome_1.2" /&gt;</v>
      </c>
    </row>
    <row r="8" spans="1:10" x14ac:dyDescent="0.2">
      <c r="A8" s="54" t="s">
        <v>148</v>
      </c>
      <c r="B8" s="44" t="str">
        <f t="shared" si="4"/>
        <v>NoviceGuide/CHS/guide_2_qrcode_2.1.1</v>
      </c>
      <c r="C8" s="44" t="str">
        <f t="shared" si="5"/>
        <v>NoviceGuide/CHS/guide_2_qrcode_2.1.1</v>
      </c>
      <c r="D8" s="44" t="str">
        <f t="shared" si="6"/>
        <v>NoviceGuide/EN/guide_2_qrcode_2.1.1</v>
      </c>
      <c r="E8" s="44" t="str">
        <f t="shared" si="7"/>
        <v>NoviceGuide/JP/guide_2_qrcode_2.1.1</v>
      </c>
      <c r="G8" s="44" t="str">
        <f t="shared" si="0"/>
        <v>&lt;Audio Key="guide_2_qrcode_2.1.1" Value="NoviceGuide/CHS/guide_2_qrcode_2.1.1" /&gt;</v>
      </c>
      <c r="H8" s="44" t="str">
        <f t="shared" si="1"/>
        <v>&lt;Audio Key="guide_2_qrcode_2.1.1" Value="NoviceGuide/CHS/guide_2_qrcode_2.1.1" /&gt;</v>
      </c>
      <c r="I8" s="44" t="str">
        <f t="shared" si="2"/>
        <v>&lt;Audio Key="guide_2_qrcode_2.1.1" Value="NoviceGuide/EN/guide_2_qrcode_2.1.1" /&gt;</v>
      </c>
      <c r="J8" s="44" t="str">
        <f t="shared" si="3"/>
        <v>&lt;Audio Key="guide_2_qrcode_2.1.1" Value="NoviceGuide/JP/guide_2_qrcode_2.1.1" /&gt;</v>
      </c>
    </row>
    <row r="9" spans="1:10" x14ac:dyDescent="0.2">
      <c r="A9" s="54" t="s">
        <v>149</v>
      </c>
      <c r="B9" s="44" t="str">
        <f t="shared" si="4"/>
        <v>NoviceGuide/CHS/guide_2_qrcode_2.1.2</v>
      </c>
      <c r="C9" s="44" t="str">
        <f t="shared" si="5"/>
        <v>NoviceGuide/CHS/guide_2_qrcode_2.1.2</v>
      </c>
      <c r="D9" s="44" t="str">
        <f t="shared" si="6"/>
        <v>NoviceGuide/EN/guide_2_qrcode_2.1.2</v>
      </c>
      <c r="E9" s="44" t="str">
        <f t="shared" si="7"/>
        <v>NoviceGuide/JP/guide_2_qrcode_2.1.2</v>
      </c>
      <c r="G9" s="44" t="str">
        <f t="shared" si="0"/>
        <v>&lt;Audio Key="guide_2_qrcode_2.1.2" Value="NoviceGuide/CHS/guide_2_qrcode_2.1.2" /&gt;</v>
      </c>
      <c r="H9" s="44" t="str">
        <f t="shared" si="1"/>
        <v>&lt;Audio Key="guide_2_qrcode_2.1.2" Value="NoviceGuide/CHS/guide_2_qrcode_2.1.2" /&gt;</v>
      </c>
      <c r="I9" s="44" t="str">
        <f t="shared" si="2"/>
        <v>&lt;Audio Key="guide_2_qrcode_2.1.2" Value="NoviceGuide/EN/guide_2_qrcode_2.1.2" /&gt;</v>
      </c>
      <c r="J9" s="44" t="str">
        <f t="shared" si="3"/>
        <v>&lt;Audio Key="guide_2_qrcode_2.1.2" Value="NoviceGuide/JP/guide_2_qrcode_2.1.2" /&gt;</v>
      </c>
    </row>
    <row r="10" spans="1:10" x14ac:dyDescent="0.2">
      <c r="A10" s="59" t="s">
        <v>150</v>
      </c>
      <c r="B10" s="44" t="str">
        <f t="shared" si="4"/>
        <v>NoviceGuide/CHS/guide_2_qrcode_2.2</v>
      </c>
      <c r="C10" s="44" t="str">
        <f t="shared" si="5"/>
        <v>NoviceGuide/CHS/guide_2_qrcode_2.2</v>
      </c>
      <c r="D10" s="44" t="str">
        <f t="shared" si="6"/>
        <v>NoviceGuide/EN/guide_2_qrcode_2.2</v>
      </c>
      <c r="E10" s="44" t="str">
        <f t="shared" si="7"/>
        <v>NoviceGuide/JP/guide_2_qrcode_2.2</v>
      </c>
      <c r="G10" s="44" t="str">
        <f t="shared" si="0"/>
        <v>&lt;Audio Key="guide_2_qrcode_2.2" Value="NoviceGuide/CHS/guide_2_qrcode_2.2" /&gt;</v>
      </c>
      <c r="H10" s="44" t="str">
        <f t="shared" si="1"/>
        <v>&lt;Audio Key="guide_2_qrcode_2.2" Value="NoviceGuide/CHS/guide_2_qrcode_2.2" /&gt;</v>
      </c>
      <c r="I10" s="44" t="str">
        <f t="shared" si="2"/>
        <v>&lt;Audio Key="guide_2_qrcode_2.2" Value="NoviceGuide/EN/guide_2_qrcode_2.2" /&gt;</v>
      </c>
      <c r="J10" s="44" t="str">
        <f t="shared" si="3"/>
        <v>&lt;Audio Key="guide_2_qrcode_2.2" Value="NoviceGuide/JP/guide_2_qrcode_2.2" /&gt;</v>
      </c>
    </row>
    <row r="11" spans="1:10" x14ac:dyDescent="0.2">
      <c r="A11" s="54" t="s">
        <v>151</v>
      </c>
      <c r="B11" s="44" t="str">
        <f t="shared" si="4"/>
        <v>NoviceGuide/CHS/guide_3_qrcode_3</v>
      </c>
      <c r="C11" s="44" t="str">
        <f t="shared" si="5"/>
        <v>NoviceGuide/CHS/guide_3_qrcode_3</v>
      </c>
      <c r="D11" s="44" t="str">
        <f t="shared" si="6"/>
        <v>NoviceGuide/EN/guide_3_qrcode_3</v>
      </c>
      <c r="E11" s="44" t="str">
        <f t="shared" si="7"/>
        <v>NoviceGuide/JP/guide_3_qrcode_3</v>
      </c>
      <c r="G11" s="44" t="str">
        <f t="shared" si="0"/>
        <v>&lt;Audio Key="guide_3_qrcode_3" Value="NoviceGuide/CHS/guide_3_qrcode_3" /&gt;</v>
      </c>
      <c r="H11" s="44" t="str">
        <f t="shared" si="1"/>
        <v>&lt;Audio Key="guide_3_qrcode_3" Value="NoviceGuide/CHS/guide_3_qrcode_3" /&gt;</v>
      </c>
      <c r="I11" s="44" t="str">
        <f t="shared" si="2"/>
        <v>&lt;Audio Key="guide_3_qrcode_3" Value="NoviceGuide/EN/guide_3_qrcode_3" /&gt;</v>
      </c>
      <c r="J11" s="44" t="str">
        <f t="shared" si="3"/>
        <v>&lt;Audio Key="guide_3_qrcode_3" Value="NoviceGuide/JP/guide_3_qrcode_3" /&gt;</v>
      </c>
    </row>
    <row r="12" spans="1:10" x14ac:dyDescent="0.2">
      <c r="A12" s="54" t="s">
        <v>152</v>
      </c>
      <c r="B12" s="44" t="str">
        <f t="shared" si="4"/>
        <v>NoviceGuide/CHS/guide_4_washbottle_4.1.1</v>
      </c>
      <c r="C12" s="44" t="str">
        <f t="shared" si="5"/>
        <v>NoviceGuide/CHS/guide_4_washbottle_4.1.1</v>
      </c>
      <c r="D12" s="44" t="str">
        <f t="shared" si="6"/>
        <v>NoviceGuide/EN/guide_4_washbottle_4.1.1</v>
      </c>
      <c r="E12" s="44" t="str">
        <f t="shared" si="7"/>
        <v>NoviceGuide/JP/guide_4_washbottle_4.1.1</v>
      </c>
      <c r="G12" s="44" t="str">
        <f t="shared" si="0"/>
        <v>&lt;Audio Key="guide_4_washbottle_4.1.1" Value="NoviceGuide/CHS/guide_4_washbottle_4.1.1" /&gt;</v>
      </c>
      <c r="H12" s="44" t="str">
        <f t="shared" si="1"/>
        <v>&lt;Audio Key="guide_4_washbottle_4.1.1" Value="NoviceGuide/CHS/guide_4_washbottle_4.1.1" /&gt;</v>
      </c>
      <c r="I12" s="44" t="str">
        <f t="shared" si="2"/>
        <v>&lt;Audio Key="guide_4_washbottle_4.1.1" Value="NoviceGuide/EN/guide_4_washbottle_4.1.1" /&gt;</v>
      </c>
      <c r="J12" s="44" t="str">
        <f t="shared" si="3"/>
        <v>&lt;Audio Key="guide_4_washbottle_4.1.1" Value="NoviceGuide/JP/guide_4_washbottle_4.1.1" /&gt;</v>
      </c>
    </row>
    <row r="13" spans="1:10" x14ac:dyDescent="0.2">
      <c r="A13" s="54" t="s">
        <v>153</v>
      </c>
      <c r="B13" s="44" t="str">
        <f t="shared" si="4"/>
        <v>NoviceGuide/CHS/guide_4_washbottle_4.1.2</v>
      </c>
      <c r="C13" s="44" t="str">
        <f t="shared" si="5"/>
        <v>NoviceGuide/CHS/guide_4_washbottle_4.1.2</v>
      </c>
      <c r="D13" s="44" t="str">
        <f t="shared" si="6"/>
        <v>NoviceGuide/EN/guide_4_washbottle_4.1.2</v>
      </c>
      <c r="E13" s="44" t="str">
        <f t="shared" si="7"/>
        <v>NoviceGuide/JP/guide_4_washbottle_4.1.2</v>
      </c>
      <c r="G13" s="44" t="str">
        <f t="shared" si="0"/>
        <v>&lt;Audio Key="guide_4_washbottle_4.1.2" Value="NoviceGuide/CHS/guide_4_washbottle_4.1.2" /&gt;</v>
      </c>
      <c r="H13" s="44" t="str">
        <f t="shared" si="1"/>
        <v>&lt;Audio Key="guide_4_washbottle_4.1.2" Value="NoviceGuide/CHS/guide_4_washbottle_4.1.2" /&gt;</v>
      </c>
      <c r="I13" s="44" t="str">
        <f t="shared" si="2"/>
        <v>&lt;Audio Key="guide_4_washbottle_4.1.2" Value="NoviceGuide/EN/guide_4_washbottle_4.1.2" /&gt;</v>
      </c>
      <c r="J13" s="44" t="str">
        <f t="shared" si="3"/>
        <v>&lt;Audio Key="guide_4_washbottle_4.1.2" Value="NoviceGuide/JP/guide_4_washbottle_4.1.2" /&gt;</v>
      </c>
    </row>
    <row r="14" spans="1:10" x14ac:dyDescent="0.2">
      <c r="A14" s="54" t="s">
        <v>154</v>
      </c>
      <c r="B14" s="44" t="str">
        <f t="shared" si="4"/>
        <v>NoviceGuide/CHS/guide_5_game_5.1.1</v>
      </c>
      <c r="C14" s="44" t="str">
        <f t="shared" si="5"/>
        <v>NoviceGuide/CHS/guide_5_game_5.1.1</v>
      </c>
      <c r="D14" s="44" t="str">
        <f t="shared" si="6"/>
        <v>NoviceGuide/EN/guide_5_game_5.1.1</v>
      </c>
      <c r="E14" s="44" t="str">
        <f t="shared" si="7"/>
        <v>NoviceGuide/JP/guide_5_game_5.1.1</v>
      </c>
      <c r="G14" s="44" t="str">
        <f t="shared" si="0"/>
        <v>&lt;Audio Key="guide_5_game_5.1.1" Value="NoviceGuide/CHS/guide_5_game_5.1.1" /&gt;</v>
      </c>
      <c r="H14" s="44" t="str">
        <f t="shared" si="1"/>
        <v>&lt;Audio Key="guide_5_game_5.1.1" Value="NoviceGuide/CHS/guide_5_game_5.1.1" /&gt;</v>
      </c>
      <c r="I14" s="44" t="str">
        <f t="shared" si="2"/>
        <v>&lt;Audio Key="guide_5_game_5.1.1" Value="NoviceGuide/EN/guide_5_game_5.1.1" /&gt;</v>
      </c>
      <c r="J14" s="44" t="str">
        <f t="shared" si="3"/>
        <v>&lt;Audio Key="guide_5_game_5.1.1" Value="NoviceGuide/JP/guide_5_game_5.1.1" /&gt;</v>
      </c>
    </row>
    <row r="15" spans="1:10" x14ac:dyDescent="0.2">
      <c r="A15" s="54" t="s">
        <v>155</v>
      </c>
      <c r="B15" s="44" t="str">
        <f t="shared" si="4"/>
        <v>NoviceGuide/CHS/guide_5_game_5.1.2</v>
      </c>
      <c r="C15" s="44" t="str">
        <f t="shared" si="5"/>
        <v>NoviceGuide/CHS/guide_5_game_5.1.2</v>
      </c>
      <c r="D15" s="44" t="str">
        <f t="shared" si="6"/>
        <v>NoviceGuide/EN/guide_5_game_5.1.2</v>
      </c>
      <c r="E15" s="44" t="str">
        <f t="shared" si="7"/>
        <v>NoviceGuide/JP/guide_5_game_5.1.2</v>
      </c>
      <c r="G15" s="44" t="str">
        <f t="shared" si="0"/>
        <v>&lt;Audio Key="guide_5_game_5.1.2" Value="NoviceGuide/CHS/guide_5_game_5.1.2" /&gt;</v>
      </c>
      <c r="H15" s="44" t="str">
        <f t="shared" si="1"/>
        <v>&lt;Audio Key="guide_5_game_5.1.2" Value="NoviceGuide/CHS/guide_5_game_5.1.2" /&gt;</v>
      </c>
      <c r="I15" s="44" t="str">
        <f t="shared" si="2"/>
        <v>&lt;Audio Key="guide_5_game_5.1.2" Value="NoviceGuide/EN/guide_5_game_5.1.2" /&gt;</v>
      </c>
      <c r="J15" s="44" t="str">
        <f t="shared" si="3"/>
        <v>&lt;Audio Key="guide_5_game_5.1.2" Value="NoviceGuide/JP/guide_5_game_5.1.2" /&gt;</v>
      </c>
    </row>
    <row r="16" spans="1:10" x14ac:dyDescent="0.2">
      <c r="A16" s="54" t="s">
        <v>156</v>
      </c>
      <c r="B16" s="44" t="str">
        <f t="shared" si="4"/>
        <v>NoviceGuide/CHS/guide_5_game_5.3.1</v>
      </c>
      <c r="C16" s="44" t="str">
        <f t="shared" si="5"/>
        <v>NoviceGuide/CHS/guide_5_game_5.3.1</v>
      </c>
      <c r="D16" s="44" t="str">
        <f t="shared" si="6"/>
        <v>NoviceGuide/EN/guide_5_game_5.3.1</v>
      </c>
      <c r="E16" s="44" t="str">
        <f t="shared" si="7"/>
        <v>NoviceGuide/JP/guide_5_game_5.3.1</v>
      </c>
      <c r="G16" s="44" t="str">
        <f t="shared" si="0"/>
        <v>&lt;Audio Key="guide_5_game_5.3.1" Value="NoviceGuide/CHS/guide_5_game_5.3.1" /&gt;</v>
      </c>
      <c r="H16" s="44" t="str">
        <f t="shared" si="1"/>
        <v>&lt;Audio Key="guide_5_game_5.3.1" Value="NoviceGuide/CHS/guide_5_game_5.3.1" /&gt;</v>
      </c>
      <c r="I16" s="44" t="str">
        <f t="shared" si="2"/>
        <v>&lt;Audio Key="guide_5_game_5.3.1" Value="NoviceGuide/EN/guide_5_game_5.3.1" /&gt;</v>
      </c>
      <c r="J16" s="44" t="str">
        <f t="shared" si="3"/>
        <v>&lt;Audio Key="guide_5_game_5.3.1" Value="NoviceGuide/JP/guide_5_game_5.3.1" /&gt;</v>
      </c>
    </row>
    <row r="17" spans="1:10" x14ac:dyDescent="0.2">
      <c r="A17" s="54" t="s">
        <v>157</v>
      </c>
      <c r="B17" s="44" t="str">
        <f t="shared" si="4"/>
        <v>NoviceGuide/CHS/guide_5_game_5.3.2</v>
      </c>
      <c r="C17" s="44" t="str">
        <f t="shared" si="5"/>
        <v>NoviceGuide/CHS/guide_5_game_5.3.2</v>
      </c>
      <c r="D17" s="44" t="str">
        <f t="shared" si="6"/>
        <v>NoviceGuide/EN/guide_5_game_5.3.2</v>
      </c>
      <c r="E17" s="44" t="str">
        <f t="shared" si="7"/>
        <v>NoviceGuide/JP/guide_5_game_5.3.2</v>
      </c>
      <c r="G17" s="44" t="str">
        <f t="shared" si="0"/>
        <v>&lt;Audio Key="guide_5_game_5.3.2" Value="NoviceGuide/CHS/guide_5_game_5.3.2" /&gt;</v>
      </c>
      <c r="H17" s="44" t="str">
        <f t="shared" si="1"/>
        <v>&lt;Audio Key="guide_5_game_5.3.2" Value="NoviceGuide/CHS/guide_5_game_5.3.2" /&gt;</v>
      </c>
      <c r="I17" s="44" t="str">
        <f t="shared" si="2"/>
        <v>&lt;Audio Key="guide_5_game_5.3.2" Value="NoviceGuide/EN/guide_5_game_5.3.2" /&gt;</v>
      </c>
      <c r="J17" s="44" t="str">
        <f t="shared" si="3"/>
        <v>&lt;Audio Key="guide_5_game_5.3.2" Value="NoviceGuide/JP/guide_5_game_5.3.2" /&gt;</v>
      </c>
    </row>
    <row r="18" spans="1:10" x14ac:dyDescent="0.2">
      <c r="A18" s="54" t="s">
        <v>158</v>
      </c>
      <c r="B18" s="44" t="str">
        <f t="shared" si="4"/>
        <v>NoviceGuide/CHS/guide_5_game_5.4.1</v>
      </c>
      <c r="C18" s="44" t="str">
        <f t="shared" si="5"/>
        <v>NoviceGuide/CHS/guide_5_game_5.4.1</v>
      </c>
      <c r="D18" s="44" t="str">
        <f t="shared" si="6"/>
        <v>NoviceGuide/EN/guide_5_game_5.4.1</v>
      </c>
      <c r="E18" s="44" t="str">
        <f t="shared" si="7"/>
        <v>NoviceGuide/JP/guide_5_game_5.4.1</v>
      </c>
      <c r="G18" s="44" t="str">
        <f t="shared" si="0"/>
        <v>&lt;Audio Key="guide_5_game_5.4.1" Value="NoviceGuide/CHS/guide_5_game_5.4.1" /&gt;</v>
      </c>
      <c r="H18" s="44" t="str">
        <f t="shared" si="1"/>
        <v>&lt;Audio Key="guide_5_game_5.4.1" Value="NoviceGuide/CHS/guide_5_game_5.4.1" /&gt;</v>
      </c>
      <c r="I18" s="44" t="str">
        <f t="shared" si="2"/>
        <v>&lt;Audio Key="guide_5_game_5.4.1" Value="NoviceGuide/EN/guide_5_game_5.4.1" /&gt;</v>
      </c>
      <c r="J18" s="44" t="str">
        <f t="shared" si="3"/>
        <v>&lt;Audio Key="guide_5_game_5.4.1" Value="NoviceGuide/JP/guide_5_game_5.4.1" /&gt;</v>
      </c>
    </row>
    <row r="19" spans="1:10" x14ac:dyDescent="0.2">
      <c r="A19" s="54" t="s">
        <v>159</v>
      </c>
      <c r="B19" s="44" t="str">
        <f t="shared" si="4"/>
        <v>NoviceGuide/CHS/guide_5_game_5.4.2</v>
      </c>
      <c r="C19" s="44" t="str">
        <f t="shared" si="5"/>
        <v>NoviceGuide/CHS/guide_5_game_5.4.2</v>
      </c>
      <c r="D19" s="44" t="str">
        <f t="shared" si="6"/>
        <v>NoviceGuide/EN/guide_5_game_5.4.2</v>
      </c>
      <c r="E19" s="44" t="str">
        <f t="shared" si="7"/>
        <v>NoviceGuide/JP/guide_5_game_5.4.2</v>
      </c>
      <c r="G19" s="44" t="str">
        <f t="shared" si="0"/>
        <v>&lt;Audio Key="guide_5_game_5.4.2" Value="NoviceGuide/CHS/guide_5_game_5.4.2" /&gt;</v>
      </c>
      <c r="H19" s="44" t="str">
        <f t="shared" si="1"/>
        <v>&lt;Audio Key="guide_5_game_5.4.2" Value="NoviceGuide/CHS/guide_5_game_5.4.2" /&gt;</v>
      </c>
      <c r="I19" s="44" t="str">
        <f t="shared" si="2"/>
        <v>&lt;Audio Key="guide_5_game_5.4.2" Value="NoviceGuide/EN/guide_5_game_5.4.2" /&gt;</v>
      </c>
      <c r="J19" s="44" t="str">
        <f t="shared" si="3"/>
        <v>&lt;Audio Key="guide_5_game_5.4.2" Value="NoviceGuide/JP/guide_5_game_5.4.2" /&gt;</v>
      </c>
    </row>
    <row r="20" spans="1:10" x14ac:dyDescent="0.2">
      <c r="A20" s="54" t="s">
        <v>160</v>
      </c>
      <c r="B20" s="44" t="str">
        <f t="shared" si="4"/>
        <v>NoviceGuide/CHS/guide_5_game_5.4.3</v>
      </c>
      <c r="C20" s="44" t="str">
        <f t="shared" si="5"/>
        <v>NoviceGuide/CHS/guide_5_game_5.4.3</v>
      </c>
      <c r="D20" s="44" t="str">
        <f t="shared" si="6"/>
        <v>NoviceGuide/EN/guide_5_game_5.4.3</v>
      </c>
      <c r="E20" s="44" t="str">
        <f t="shared" si="7"/>
        <v>NoviceGuide/JP/guide_5_game_5.4.3</v>
      </c>
      <c r="G20" s="44" t="str">
        <f t="shared" si="0"/>
        <v>&lt;Audio Key="guide_5_game_5.4.3" Value="NoviceGuide/CHS/guide_5_game_5.4.3" /&gt;</v>
      </c>
      <c r="H20" s="44" t="str">
        <f t="shared" si="1"/>
        <v>&lt;Audio Key="guide_5_game_5.4.3" Value="NoviceGuide/CHS/guide_5_game_5.4.3" /&gt;</v>
      </c>
      <c r="I20" s="44" t="str">
        <f t="shared" si="2"/>
        <v>&lt;Audio Key="guide_5_game_5.4.3" Value="NoviceGuide/EN/guide_5_game_5.4.3" /&gt;</v>
      </c>
      <c r="J20" s="44" t="str">
        <f t="shared" si="3"/>
        <v>&lt;Audio Key="guide_5_game_5.4.3" Value="NoviceGuide/JP/guide_5_game_5.4.3" /&gt;</v>
      </c>
    </row>
    <row r="21" spans="1:10" x14ac:dyDescent="0.2">
      <c r="A21" s="54" t="s">
        <v>161</v>
      </c>
      <c r="B21" s="44" t="str">
        <f t="shared" si="4"/>
        <v>NoviceGuide/CHS/guide_5_game_5.5.1</v>
      </c>
      <c r="C21" s="44" t="str">
        <f t="shared" si="5"/>
        <v>NoviceGuide/CHS/guide_5_game_5.5.1</v>
      </c>
      <c r="D21" s="44" t="str">
        <f t="shared" si="6"/>
        <v>NoviceGuide/EN/guide_5_game_5.5.1</v>
      </c>
      <c r="E21" s="44" t="str">
        <f t="shared" si="7"/>
        <v>NoviceGuide/JP/guide_5_game_5.5.1</v>
      </c>
      <c r="G21" s="44" t="str">
        <f t="shared" si="0"/>
        <v>&lt;Audio Key="guide_5_game_5.5.1" Value="NoviceGuide/CHS/guide_5_game_5.5.1" /&gt;</v>
      </c>
      <c r="H21" s="44" t="str">
        <f t="shared" si="1"/>
        <v>&lt;Audio Key="guide_5_game_5.5.1" Value="NoviceGuide/CHS/guide_5_game_5.5.1" /&gt;</v>
      </c>
      <c r="I21" s="44" t="str">
        <f t="shared" si="2"/>
        <v>&lt;Audio Key="guide_5_game_5.5.1" Value="NoviceGuide/EN/guide_5_game_5.5.1" /&gt;</v>
      </c>
      <c r="J21" s="44" t="str">
        <f t="shared" si="3"/>
        <v>&lt;Audio Key="guide_5_game_5.5.1" Value="NoviceGuide/JP/guide_5_game_5.5.1" /&gt;</v>
      </c>
    </row>
    <row r="22" spans="1:10" x14ac:dyDescent="0.2">
      <c r="A22" s="54" t="s">
        <v>162</v>
      </c>
      <c r="B22" s="44" t="str">
        <f t="shared" si="4"/>
        <v>NoviceGuide/CHS/guide_5_game_5.5.2</v>
      </c>
      <c r="C22" s="44" t="str">
        <f t="shared" si="5"/>
        <v>NoviceGuide/CHS/guide_5_game_5.5.2</v>
      </c>
      <c r="D22" s="44" t="str">
        <f t="shared" si="6"/>
        <v>NoviceGuide/EN/guide_5_game_5.5.2</v>
      </c>
      <c r="E22" s="44" t="str">
        <f t="shared" si="7"/>
        <v>NoviceGuide/JP/guide_5_game_5.5.2</v>
      </c>
      <c r="G22" s="44" t="str">
        <f t="shared" si="0"/>
        <v>&lt;Audio Key="guide_5_game_5.5.2" Value="NoviceGuide/CHS/guide_5_game_5.5.2" /&gt;</v>
      </c>
      <c r="H22" s="44" t="str">
        <f t="shared" si="1"/>
        <v>&lt;Audio Key="guide_5_game_5.5.2" Value="NoviceGuide/CHS/guide_5_game_5.5.2" /&gt;</v>
      </c>
      <c r="I22" s="44" t="str">
        <f t="shared" si="2"/>
        <v>&lt;Audio Key="guide_5_game_5.5.2" Value="NoviceGuide/EN/guide_5_game_5.5.2" /&gt;</v>
      </c>
      <c r="J22" s="44" t="str">
        <f t="shared" si="3"/>
        <v>&lt;Audio Key="guide_5_game_5.5.2" Value="NoviceGuide/JP/guide_5_game_5.5.2" /&gt;</v>
      </c>
    </row>
    <row r="23" spans="1:10" x14ac:dyDescent="0.2">
      <c r="A23" s="54" t="s">
        <v>163</v>
      </c>
      <c r="B23" s="44" t="str">
        <f t="shared" si="4"/>
        <v>NoviceGuide/CHS/guide_5_game_dailygoal_5.6.1</v>
      </c>
      <c r="C23" s="44" t="str">
        <f t="shared" si="5"/>
        <v>NoviceGuide/CHS/guide_5_game_dailygoal_5.6.1</v>
      </c>
      <c r="D23" s="44" t="str">
        <f t="shared" si="6"/>
        <v>NoviceGuide/EN/guide_5_game_dailygoal_5.6.1</v>
      </c>
      <c r="E23" s="44" t="str">
        <f t="shared" si="7"/>
        <v>NoviceGuide/JP/guide_5_game_dailygoal_5.6.1</v>
      </c>
      <c r="G23" s="44" t="str">
        <f t="shared" si="0"/>
        <v>&lt;Audio Key="guide_5_game_dailygoal_5.6.1" Value="NoviceGuide/CHS/guide_5_game_dailygoal_5.6.1" /&gt;</v>
      </c>
      <c r="H23" s="44" t="str">
        <f t="shared" si="1"/>
        <v>&lt;Audio Key="guide_5_game_dailygoal_5.6.1" Value="NoviceGuide/CHS/guide_5_game_dailygoal_5.6.1" /&gt;</v>
      </c>
      <c r="I23" s="44" t="str">
        <f t="shared" si="2"/>
        <v>&lt;Audio Key="guide_5_game_dailygoal_5.6.1" Value="NoviceGuide/EN/guide_5_game_dailygoal_5.6.1" /&gt;</v>
      </c>
      <c r="J23" s="44" t="str">
        <f t="shared" si="3"/>
        <v>&lt;Audio Key="guide_5_game_dailygoal_5.6.1" Value="NoviceGuide/JP/guide_5_game_dailygoal_5.6.1" /&gt;</v>
      </c>
    </row>
    <row r="24" spans="1:10" x14ac:dyDescent="0.2">
      <c r="A24" s="54" t="s">
        <v>164</v>
      </c>
      <c r="B24" s="44" t="str">
        <f t="shared" si="4"/>
        <v>NoviceGuide/CHS/guide_5_game_dailygoal_5.6.2</v>
      </c>
      <c r="C24" s="44" t="str">
        <f t="shared" si="5"/>
        <v>NoviceGuide/CHS/guide_5_game_dailygoal_5.6.2</v>
      </c>
      <c r="D24" s="44" t="str">
        <f t="shared" si="6"/>
        <v>NoviceGuide/EN/guide_5_game_dailygoal_5.6.2</v>
      </c>
      <c r="E24" s="44" t="str">
        <f t="shared" si="7"/>
        <v>NoviceGuide/JP/guide_5_game_dailygoal_5.6.2</v>
      </c>
      <c r="G24" s="44" t="str">
        <f t="shared" si="0"/>
        <v>&lt;Audio Key="guide_5_game_dailygoal_5.6.2" Value="NoviceGuide/CHS/guide_5_game_dailygoal_5.6.2" /&gt;</v>
      </c>
      <c r="H24" s="44" t="str">
        <f t="shared" si="1"/>
        <v>&lt;Audio Key="guide_5_game_dailygoal_5.6.2" Value="NoviceGuide/CHS/guide_5_game_dailygoal_5.6.2" /&gt;</v>
      </c>
      <c r="I24" s="44" t="str">
        <f t="shared" si="2"/>
        <v>&lt;Audio Key="guide_5_game_dailygoal_5.6.2" Value="NoviceGuide/EN/guide_5_game_dailygoal_5.6.2" /&gt;</v>
      </c>
      <c r="J24" s="44" t="str">
        <f t="shared" si="3"/>
        <v>&lt;Audio Key="guide_5_game_dailygoal_5.6.2" Value="NoviceGuide/JP/guide_5_game_dailygoal_5.6.2" /&gt;</v>
      </c>
    </row>
    <row r="25" spans="1:10" x14ac:dyDescent="0.2">
      <c r="A25" s="54" t="s">
        <v>165</v>
      </c>
      <c r="B25" s="44" t="str">
        <f t="shared" si="4"/>
        <v>NoviceGuide/CHS/guide_6_skill_5.7</v>
      </c>
      <c r="C25" s="44" t="str">
        <f t="shared" si="5"/>
        <v>NoviceGuide/CHS/guide_6_skill_5.7</v>
      </c>
      <c r="D25" s="44" t="str">
        <f t="shared" si="6"/>
        <v>NoviceGuide/EN/guide_6_skill_5.7</v>
      </c>
      <c r="E25" s="44" t="str">
        <f t="shared" si="7"/>
        <v>NoviceGuide/JP/guide_6_skill_5.7</v>
      </c>
      <c r="G25" s="44" t="str">
        <f t="shared" si="0"/>
        <v>&lt;Audio Key="guide_6_skill_5.7" Value="NoviceGuide/CHS/guide_6_skill_5.7" /&gt;</v>
      </c>
      <c r="H25" s="44" t="str">
        <f t="shared" si="1"/>
        <v>&lt;Audio Key="guide_6_skill_5.7" Value="NoviceGuide/CHS/guide_6_skill_5.7" /&gt;</v>
      </c>
      <c r="I25" s="44" t="str">
        <f t="shared" si="2"/>
        <v>&lt;Audio Key="guide_6_skill_5.7" Value="NoviceGuide/EN/guide_6_skill_5.7" /&gt;</v>
      </c>
      <c r="J25" s="44" t="str">
        <f t="shared" si="3"/>
        <v>&lt;Audio Key="guide_6_skill_5.7" Value="NoviceGuide/JP/guide_6_skill_5.7" /&gt;</v>
      </c>
    </row>
    <row r="26" spans="1:10" x14ac:dyDescent="0.2">
      <c r="A26" s="54" t="s">
        <v>166</v>
      </c>
      <c r="B26" s="44" t="str">
        <f t="shared" si="4"/>
        <v>NoviceGuide/CHS/guide_6_skill_5.8</v>
      </c>
      <c r="C26" s="44" t="str">
        <f t="shared" si="5"/>
        <v>NoviceGuide/CHS/guide_6_skill_5.8</v>
      </c>
      <c r="D26" s="44" t="str">
        <f t="shared" si="6"/>
        <v>NoviceGuide/EN/guide_6_skill_5.8</v>
      </c>
      <c r="E26" s="44" t="str">
        <f t="shared" si="7"/>
        <v>NoviceGuide/JP/guide_6_skill_5.8</v>
      </c>
      <c r="G26" s="44" t="str">
        <f t="shared" si="0"/>
        <v>&lt;Audio Key="guide_6_skill_5.8" Value="NoviceGuide/CHS/guide_6_skill_5.8" /&gt;</v>
      </c>
      <c r="H26" s="44" t="str">
        <f t="shared" si="1"/>
        <v>&lt;Audio Key="guide_6_skill_5.8" Value="NoviceGuide/CHS/guide_6_skill_5.8" /&gt;</v>
      </c>
      <c r="I26" s="44" t="str">
        <f t="shared" si="2"/>
        <v>&lt;Audio Key="guide_6_skill_5.8" Value="NoviceGuide/EN/guide_6_skill_5.8" /&gt;</v>
      </c>
      <c r="J26" s="44" t="str">
        <f t="shared" si="3"/>
        <v>&lt;Audio Key="guide_6_skill_5.8" Value="NoviceGuide/JP/guide_6_skill_5.8" /&gt;</v>
      </c>
    </row>
    <row r="27" spans="1:10" x14ac:dyDescent="0.2">
      <c r="A27" s="54" t="s">
        <v>167</v>
      </c>
      <c r="B27" s="44" t="str">
        <f t="shared" si="4"/>
        <v>NoviceGuide/CHS/guide_6_skill_5.9</v>
      </c>
      <c r="C27" s="44" t="str">
        <f t="shared" si="5"/>
        <v>NoviceGuide/CHS/guide_6_skill_5.9</v>
      </c>
      <c r="D27" s="44" t="str">
        <f t="shared" si="6"/>
        <v>NoviceGuide/EN/guide_6_skill_5.9</v>
      </c>
      <c r="E27" s="44" t="str">
        <f t="shared" si="7"/>
        <v>NoviceGuide/JP/guide_6_skill_5.9</v>
      </c>
      <c r="G27" s="44" t="str">
        <f t="shared" si="0"/>
        <v>&lt;Audio Key="guide_6_skill_5.9" Value="NoviceGuide/CHS/guide_6_skill_5.9" /&gt;</v>
      </c>
      <c r="H27" s="44" t="str">
        <f t="shared" si="1"/>
        <v>&lt;Audio Key="guide_6_skill_5.9" Value="NoviceGuide/CHS/guide_6_skill_5.9" /&gt;</v>
      </c>
      <c r="I27" s="44" t="str">
        <f t="shared" si="2"/>
        <v>&lt;Audio Key="guide_6_skill_5.9" Value="NoviceGuide/EN/guide_6_skill_5.9" /&gt;</v>
      </c>
      <c r="J27" s="44" t="str">
        <f t="shared" si="3"/>
        <v>&lt;Audio Key="guide_6_skill_5.9" Value="NoviceGuide/JP/guide_6_skill_5.9" /&gt;</v>
      </c>
    </row>
    <row r="28" spans="1:10" x14ac:dyDescent="0.2">
      <c r="A28" s="54" t="s">
        <v>168</v>
      </c>
      <c r="B28" s="44" t="str">
        <f t="shared" si="4"/>
        <v>NoviceGuide/CHS/guide_7_complete_510</v>
      </c>
      <c r="C28" s="44" t="str">
        <f t="shared" si="5"/>
        <v>NoviceGuide/CHS/guide_7_complete_510</v>
      </c>
      <c r="D28" s="44" t="str">
        <f t="shared" si="6"/>
        <v>NoviceGuide/EN/guide_7_complete_510</v>
      </c>
      <c r="E28" s="44" t="str">
        <f t="shared" si="7"/>
        <v>NoviceGuide/JP/guide_7_complete_510</v>
      </c>
      <c r="G28" s="44" t="str">
        <f t="shared" si="0"/>
        <v>&lt;Audio Key="guide_7_complete_510" Value="NoviceGuide/CHS/guide_7_complete_510" /&gt;</v>
      </c>
      <c r="H28" s="44" t="str">
        <f t="shared" si="1"/>
        <v>&lt;Audio Key="guide_7_complete_510" Value="NoviceGuide/CHS/guide_7_complete_510" /&gt;</v>
      </c>
      <c r="I28" s="44" t="str">
        <f t="shared" si="2"/>
        <v>&lt;Audio Key="guide_7_complete_510" Value="NoviceGuide/EN/guide_7_complete_510" /&gt;</v>
      </c>
      <c r="J28" s="44" t="str">
        <f t="shared" si="3"/>
        <v>&lt;Audio Key="guide_7_complete_510" Value="NoviceGuide/JP/guide_7_complete_510" /&gt;</v>
      </c>
    </row>
    <row r="29" spans="1:10" x14ac:dyDescent="0.2">
      <c r="A29" s="54" t="s">
        <v>188</v>
      </c>
      <c r="F29" s="44" t="s">
        <v>194</v>
      </c>
      <c r="G29" s="44" t="str">
        <f t="shared" ref="G29:G30" si="8">IF(AND(A29&lt;&gt;"",B29&lt;&gt;""),"&lt;Audio Key="""&amp;A29&amp;""" Value="""&amp;B29&amp;""" /&gt;","")</f>
        <v/>
      </c>
      <c r="H29" s="44" t="str">
        <f t="shared" ref="H29:H30" si="9">IF(AND(A29&lt;&gt;"",C29&lt;&gt;""),"&lt;Audio Key="""&amp;A29&amp;""" Value="""&amp;C29&amp;""" /&gt;","")</f>
        <v/>
      </c>
      <c r="I29" s="44" t="str">
        <f t="shared" ref="I29:I30" si="10">IF(AND(A29&lt;&gt;"",D29&lt;&gt;""),"&lt;Audio Key="""&amp;A29&amp;""" Value="""&amp;D29&amp;""" /&gt;","")</f>
        <v/>
      </c>
      <c r="J29" s="44" t="str">
        <f t="shared" ref="J29:J30" si="11">IF(AND(A29&lt;&gt;"",E29&lt;&gt;""),"&lt;Audio Key="""&amp;A29&amp;""" Value="""&amp;E29&amp;""" /&gt;","")</f>
        <v/>
      </c>
    </row>
    <row r="30" spans="1:10" x14ac:dyDescent="0.2">
      <c r="A30" s="54" t="s">
        <v>189</v>
      </c>
      <c r="F30" s="44" t="s">
        <v>194</v>
      </c>
      <c r="G30" s="44" t="str">
        <f t="shared" si="8"/>
        <v/>
      </c>
      <c r="H30" s="44" t="str">
        <f t="shared" si="9"/>
        <v/>
      </c>
      <c r="I30" s="44" t="str">
        <f t="shared" si="10"/>
        <v/>
      </c>
      <c r="J30" s="44" t="str">
        <f t="shared" si="11"/>
        <v/>
      </c>
    </row>
    <row r="31" spans="1:10" x14ac:dyDescent="0.2">
      <c r="A31" s="56" t="s">
        <v>178</v>
      </c>
      <c r="B31" s="44" t="str">
        <f>"CHS/"&amp;A31</f>
        <v>CHS/pair_active_success_cn</v>
      </c>
      <c r="C31" s="44" t="str">
        <f>"CHS/"&amp;A31</f>
        <v>CHS/pair_active_success_cn</v>
      </c>
      <c r="D31" s="44" t="str">
        <f>"EN/"&amp;A31</f>
        <v>EN/pair_active_success_cn</v>
      </c>
      <c r="E31" s="44" t="str">
        <f>"JP/"&amp;A31</f>
        <v>JP/pair_active_success_cn</v>
      </c>
      <c r="G31" s="44" t="str">
        <f t="shared" si="0"/>
        <v>&lt;Audio Key="pair_active_success_cn" Value="CHS/pair_active_success_cn" /&gt;</v>
      </c>
      <c r="H31" s="44" t="str">
        <f t="shared" si="1"/>
        <v>&lt;Audio Key="pair_active_success_cn" Value="CHS/pair_active_success_cn" /&gt;</v>
      </c>
      <c r="I31" s="44" t="str">
        <f t="shared" si="2"/>
        <v>&lt;Audio Key="pair_active_success_cn" Value="EN/pair_active_success_cn" /&gt;</v>
      </c>
      <c r="J31" s="44" t="str">
        <f t="shared" si="3"/>
        <v>&lt;Audio Key="pair_active_success_cn" Value="JP/pair_active_success_cn" /&gt;</v>
      </c>
    </row>
    <row r="32" spans="1:10" x14ac:dyDescent="0.2">
      <c r="A32" s="56" t="s">
        <v>179</v>
      </c>
      <c r="B32" s="44" t="str">
        <f t="shared" ref="B32:B37" si="12">"CHS/"&amp;A32</f>
        <v>CHS/pair_connect_to_cloud_fail_cn</v>
      </c>
      <c r="C32" s="44" t="str">
        <f t="shared" ref="C32:C37" si="13">"CHS/"&amp;A32</f>
        <v>CHS/pair_connect_to_cloud_fail_cn</v>
      </c>
      <c r="D32" s="44" t="str">
        <f t="shared" ref="D32:D37" si="14">"EN/"&amp;A32</f>
        <v>EN/pair_connect_to_cloud_fail_cn</v>
      </c>
      <c r="E32" s="44" t="str">
        <f t="shared" ref="E32:E37" si="15">"JP/"&amp;A32</f>
        <v>JP/pair_connect_to_cloud_fail_cn</v>
      </c>
      <c r="G32" s="44" t="str">
        <f t="shared" si="0"/>
        <v>&lt;Audio Key="pair_connect_to_cloud_fail_cn" Value="CHS/pair_connect_to_cloud_fail_cn" /&gt;</v>
      </c>
      <c r="H32" s="44" t="str">
        <f t="shared" si="1"/>
        <v>&lt;Audio Key="pair_connect_to_cloud_fail_cn" Value="CHS/pair_connect_to_cloud_fail_cn" /&gt;</v>
      </c>
      <c r="I32" s="44" t="str">
        <f t="shared" si="2"/>
        <v>&lt;Audio Key="pair_connect_to_cloud_fail_cn" Value="EN/pair_connect_to_cloud_fail_cn" /&gt;</v>
      </c>
      <c r="J32" s="44" t="str">
        <f t="shared" si="3"/>
        <v>&lt;Audio Key="pair_connect_to_cloud_fail_cn" Value="JP/pair_connect_to_cloud_fail_cn" /&gt;</v>
      </c>
    </row>
    <row r="33" spans="1:10" x14ac:dyDescent="0.2">
      <c r="A33" s="56" t="s">
        <v>180</v>
      </c>
      <c r="B33" s="44" t="str">
        <f t="shared" si="12"/>
        <v>CHS/pair_connect_to_router_fail_cn</v>
      </c>
      <c r="C33" s="44" t="str">
        <f t="shared" si="13"/>
        <v>CHS/pair_connect_to_router_fail_cn</v>
      </c>
      <c r="D33" s="44" t="str">
        <f t="shared" si="14"/>
        <v>EN/pair_connect_to_router_fail_cn</v>
      </c>
      <c r="E33" s="44" t="str">
        <f t="shared" si="15"/>
        <v>JP/pair_connect_to_router_fail_cn</v>
      </c>
      <c r="G33" s="44" t="str">
        <f t="shared" si="0"/>
        <v>&lt;Audio Key="pair_connect_to_router_fail_cn" Value="CHS/pair_connect_to_router_fail_cn" /&gt;</v>
      </c>
      <c r="H33" s="44" t="str">
        <f t="shared" si="1"/>
        <v>&lt;Audio Key="pair_connect_to_router_fail_cn" Value="CHS/pair_connect_to_router_fail_cn" /&gt;</v>
      </c>
      <c r="I33" s="44" t="str">
        <f t="shared" si="2"/>
        <v>&lt;Audio Key="pair_connect_to_router_fail_cn" Value="EN/pair_connect_to_router_fail_cn" /&gt;</v>
      </c>
      <c r="J33" s="44" t="str">
        <f t="shared" si="3"/>
        <v>&lt;Audio Key="pair_connect_to_router_fail_cn" Value="JP/pair_connect_to_router_fail_cn" /&gt;</v>
      </c>
    </row>
    <row r="34" spans="1:10" x14ac:dyDescent="0.2">
      <c r="A34" s="55" t="s">
        <v>181</v>
      </c>
      <c r="B34" s="44" t="str">
        <f t="shared" si="12"/>
        <v>CHS/pair_connect_to_router_fail_other_cn</v>
      </c>
      <c r="C34" s="44" t="str">
        <f t="shared" si="13"/>
        <v>CHS/pair_connect_to_router_fail_other_cn</v>
      </c>
      <c r="D34" s="44" t="str">
        <f t="shared" si="14"/>
        <v>EN/pair_connect_to_router_fail_other_cn</v>
      </c>
      <c r="E34" s="44" t="str">
        <f t="shared" si="15"/>
        <v>JP/pair_connect_to_router_fail_other_cn</v>
      </c>
      <c r="G34" s="44" t="str">
        <f t="shared" si="0"/>
        <v>&lt;Audio Key="pair_connect_to_router_fail_other_cn" Value="CHS/pair_connect_to_router_fail_other_cn" /&gt;</v>
      </c>
      <c r="H34" s="44" t="str">
        <f t="shared" si="1"/>
        <v>&lt;Audio Key="pair_connect_to_router_fail_other_cn" Value="CHS/pair_connect_to_router_fail_other_cn" /&gt;</v>
      </c>
      <c r="I34" s="44" t="str">
        <f t="shared" si="2"/>
        <v>&lt;Audio Key="pair_connect_to_router_fail_other_cn" Value="EN/pair_connect_to_router_fail_other_cn" /&gt;</v>
      </c>
      <c r="J34" s="44" t="str">
        <f t="shared" si="3"/>
        <v>&lt;Audio Key="pair_connect_to_router_fail_other_cn" Value="JP/pair_connect_to_router_fail_other_cn" /&gt;</v>
      </c>
    </row>
    <row r="35" spans="1:10" x14ac:dyDescent="0.2">
      <c r="A35" s="56" t="s">
        <v>187</v>
      </c>
      <c r="B35" s="44" t="str">
        <f t="shared" ref="B35" si="16">"CHS/"&amp;A35</f>
        <v>CHS/pair_connect_to_router_fail_password_cn</v>
      </c>
      <c r="C35" s="44" t="str">
        <f t="shared" ref="C35" si="17">"CHS/"&amp;A35</f>
        <v>CHS/pair_connect_to_router_fail_password_cn</v>
      </c>
      <c r="D35" s="44" t="str">
        <f t="shared" ref="D35" si="18">"EN/"&amp;A35</f>
        <v>EN/pair_connect_to_router_fail_password_cn</v>
      </c>
      <c r="E35" s="44" t="str">
        <f t="shared" ref="E35" si="19">"JP/"&amp;A35</f>
        <v>JP/pair_connect_to_router_fail_password_cn</v>
      </c>
      <c r="G35" s="44" t="str">
        <f t="shared" ref="G35" si="20">IF(AND(A35&lt;&gt;"",B35&lt;&gt;""),"&lt;Audio Key="""&amp;A35&amp;""" Value="""&amp;B35&amp;""" /&gt;","")</f>
        <v>&lt;Audio Key="pair_connect_to_router_fail_password_cn" Value="CHS/pair_connect_to_router_fail_password_cn" /&gt;</v>
      </c>
      <c r="H35" s="44" t="str">
        <f t="shared" ref="H35" si="21">IF(AND(A35&lt;&gt;"",C35&lt;&gt;""),"&lt;Audio Key="""&amp;A35&amp;""" Value="""&amp;C35&amp;""" /&gt;","")</f>
        <v>&lt;Audio Key="pair_connect_to_router_fail_password_cn" Value="CHS/pair_connect_to_router_fail_password_cn" /&gt;</v>
      </c>
      <c r="I35" s="44" t="str">
        <f t="shared" ref="I35" si="22">IF(AND(A35&lt;&gt;"",D35&lt;&gt;""),"&lt;Audio Key="""&amp;A35&amp;""" Value="""&amp;D35&amp;""" /&gt;","")</f>
        <v>&lt;Audio Key="pair_connect_to_router_fail_password_cn" Value="EN/pair_connect_to_router_fail_password_cn" /&gt;</v>
      </c>
      <c r="J35" s="44" t="str">
        <f t="shared" ref="J35" si="23">IF(AND(A35&lt;&gt;"",E35&lt;&gt;""),"&lt;Audio Key="""&amp;A35&amp;""" Value="""&amp;E35&amp;""" /&gt;","")</f>
        <v>&lt;Audio Key="pair_connect_to_router_fail_password_cn" Value="JP/pair_connect_to_router_fail_password_cn" /&gt;</v>
      </c>
    </row>
    <row r="36" spans="1:10" x14ac:dyDescent="0.2">
      <c r="A36" s="56" t="s">
        <v>182</v>
      </c>
      <c r="B36" s="44" t="str">
        <f t="shared" si="12"/>
        <v>CHS/pair_start_cn</v>
      </c>
      <c r="C36" s="44" t="str">
        <f t="shared" si="13"/>
        <v>CHS/pair_start_cn</v>
      </c>
      <c r="D36" s="44" t="str">
        <f t="shared" si="14"/>
        <v>EN/pair_start_cn</v>
      </c>
      <c r="E36" s="44" t="str">
        <f t="shared" si="15"/>
        <v>JP/pair_start_cn</v>
      </c>
      <c r="G36" s="44" t="str">
        <f t="shared" si="0"/>
        <v>&lt;Audio Key="pair_start_cn" Value="CHS/pair_start_cn" /&gt;</v>
      </c>
      <c r="H36" s="44" t="str">
        <f t="shared" si="1"/>
        <v>&lt;Audio Key="pair_start_cn" Value="CHS/pair_start_cn" /&gt;</v>
      </c>
      <c r="I36" s="44" t="str">
        <f t="shared" si="2"/>
        <v>&lt;Audio Key="pair_start_cn" Value="EN/pair_start_cn" /&gt;</v>
      </c>
      <c r="J36" s="44" t="str">
        <f t="shared" si="3"/>
        <v>&lt;Audio Key="pair_start_cn" Value="JP/pair_start_cn" /&gt;</v>
      </c>
    </row>
    <row r="37" spans="1:10" x14ac:dyDescent="0.2">
      <c r="A37" s="55" t="s">
        <v>183</v>
      </c>
      <c r="B37" s="44" t="str">
        <f t="shared" si="12"/>
        <v>CHS/pair_update_wifi_success_cn</v>
      </c>
      <c r="C37" s="44" t="str">
        <f t="shared" si="13"/>
        <v>CHS/pair_update_wifi_success_cn</v>
      </c>
      <c r="D37" s="44" t="str">
        <f t="shared" si="14"/>
        <v>EN/pair_update_wifi_success_cn</v>
      </c>
      <c r="E37" s="44" t="str">
        <f t="shared" si="15"/>
        <v>JP/pair_update_wifi_success_cn</v>
      </c>
      <c r="G37" s="44" t="str">
        <f t="shared" si="0"/>
        <v>&lt;Audio Key="pair_update_wifi_success_cn" Value="CHS/pair_update_wifi_success_cn" /&gt;</v>
      </c>
      <c r="H37" s="44" t="str">
        <f t="shared" si="1"/>
        <v>&lt;Audio Key="pair_update_wifi_success_cn" Value="CHS/pair_update_wifi_success_cn" /&gt;</v>
      </c>
      <c r="I37" s="44" t="str">
        <f t="shared" si="2"/>
        <v>&lt;Audio Key="pair_update_wifi_success_cn" Value="EN/pair_update_wifi_success_cn" /&gt;</v>
      </c>
      <c r="J37" s="44" t="str">
        <f t="shared" si="3"/>
        <v>&lt;Audio Key="pair_update_wifi_success_cn" Value="JP/pair_update_wifi_success_cn" /&gt;</v>
      </c>
    </row>
    <row r="38" spans="1:10" x14ac:dyDescent="0.2">
      <c r="A38" s="54" t="s">
        <v>169</v>
      </c>
      <c r="B38" s="44" t="str">
        <f t="shared" ref="B38:B48" si="24">"CHS/"&amp;A38</f>
        <v>CHS/ai_popup_notactivated</v>
      </c>
      <c r="C38" s="44" t="str">
        <f t="shared" ref="C38:C48" si="25">"CHS/"&amp;A38</f>
        <v>CHS/ai_popup_notactivated</v>
      </c>
      <c r="D38" s="44" t="str">
        <f t="shared" ref="D38:D48" si="26">"EN/"&amp;A38</f>
        <v>EN/ai_popup_notactivated</v>
      </c>
      <c r="E38" s="44" t="str">
        <f t="shared" ref="E38:E48" si="27">"JP/"&amp;A38</f>
        <v>JP/ai_popup_notactivated</v>
      </c>
      <c r="G38" s="44" t="str">
        <f t="shared" si="0"/>
        <v>&lt;Audio Key="ai_popup_notactivated" Value="CHS/ai_popup_notactivated" /&gt;</v>
      </c>
      <c r="H38" s="44" t="str">
        <f t="shared" si="1"/>
        <v>&lt;Audio Key="ai_popup_notactivated" Value="CHS/ai_popup_notactivated" /&gt;</v>
      </c>
      <c r="I38" s="44" t="str">
        <f t="shared" si="2"/>
        <v>&lt;Audio Key="ai_popup_notactivated" Value="EN/ai_popup_notactivated" /&gt;</v>
      </c>
      <c r="J38" s="44" t="str">
        <f t="shared" si="3"/>
        <v>&lt;Audio Key="ai_popup_notactivated" Value="JP/ai_popup_notactivated" /&gt;</v>
      </c>
    </row>
    <row r="39" spans="1:10" x14ac:dyDescent="0.2">
      <c r="A39" s="54" t="s">
        <v>170</v>
      </c>
      <c r="B39" s="44" t="str">
        <f t="shared" si="24"/>
        <v>CHS/collection_story_tip1</v>
      </c>
      <c r="C39" s="44" t="str">
        <f t="shared" si="25"/>
        <v>CHS/collection_story_tip1</v>
      </c>
      <c r="D39" s="44" t="str">
        <f t="shared" si="26"/>
        <v>EN/collection_story_tip1</v>
      </c>
      <c r="E39" s="44" t="str">
        <f t="shared" si="27"/>
        <v>JP/collection_story_tip1</v>
      </c>
      <c r="G39" s="44" t="str">
        <f t="shared" si="0"/>
        <v>&lt;Audio Key="collection_story_tip1" Value="CHS/collection_story_tip1" /&gt;</v>
      </c>
      <c r="H39" s="44" t="str">
        <f t="shared" si="1"/>
        <v>&lt;Audio Key="collection_story_tip1" Value="CHS/collection_story_tip1" /&gt;</v>
      </c>
      <c r="I39" s="44" t="str">
        <f t="shared" si="2"/>
        <v>&lt;Audio Key="collection_story_tip1" Value="EN/collection_story_tip1" /&gt;</v>
      </c>
      <c r="J39" s="44" t="str">
        <f t="shared" si="3"/>
        <v>&lt;Audio Key="collection_story_tip1" Value="JP/collection_story_tip1" /&gt;</v>
      </c>
    </row>
    <row r="40" spans="1:10" x14ac:dyDescent="0.2">
      <c r="A40" s="54" t="s">
        <v>171</v>
      </c>
      <c r="B40" s="44" t="str">
        <f t="shared" si="24"/>
        <v>CHS/collection_story_tip2</v>
      </c>
      <c r="C40" s="44" t="str">
        <f t="shared" si="25"/>
        <v>CHS/collection_story_tip2</v>
      </c>
      <c r="D40" s="44" t="str">
        <f t="shared" si="26"/>
        <v>EN/collection_story_tip2</v>
      </c>
      <c r="E40" s="44" t="str">
        <f t="shared" si="27"/>
        <v>JP/collection_story_tip2</v>
      </c>
      <c r="G40" s="44" t="str">
        <f t="shared" si="0"/>
        <v>&lt;Audio Key="collection_story_tip2" Value="CHS/collection_story_tip2" /&gt;</v>
      </c>
      <c r="H40" s="44" t="str">
        <f t="shared" si="1"/>
        <v>&lt;Audio Key="collection_story_tip2" Value="CHS/collection_story_tip2" /&gt;</v>
      </c>
      <c r="I40" s="44" t="str">
        <f t="shared" si="2"/>
        <v>&lt;Audio Key="collection_story_tip2" Value="EN/collection_story_tip2" /&gt;</v>
      </c>
      <c r="J40" s="44" t="str">
        <f t="shared" si="3"/>
        <v>&lt;Audio Key="collection_story_tip2" Value="JP/collection_story_tip2" /&gt;</v>
      </c>
    </row>
    <row r="41" spans="1:10" x14ac:dyDescent="0.2">
      <c r="A41" s="55" t="s">
        <v>177</v>
      </c>
      <c r="B41" s="44" t="str">
        <f t="shared" si="24"/>
        <v>CHS/hint_app_download_crcode_cn</v>
      </c>
      <c r="C41" s="44" t="str">
        <f t="shared" si="25"/>
        <v>CHS/hint_app_download_crcode_cn</v>
      </c>
      <c r="D41" s="44" t="str">
        <f t="shared" si="26"/>
        <v>EN/hint_app_download_crcode_cn</v>
      </c>
      <c r="E41" s="44" t="str">
        <f t="shared" si="27"/>
        <v>JP/hint_app_download_crcode_cn</v>
      </c>
      <c r="G41" s="44" t="str">
        <f t="shared" si="0"/>
        <v>&lt;Audio Key="hint_app_download_crcode_cn" Value="CHS/hint_app_download_crcode_cn" /&gt;</v>
      </c>
      <c r="H41" s="44" t="str">
        <f t="shared" si="1"/>
        <v>&lt;Audio Key="hint_app_download_crcode_cn" Value="CHS/hint_app_download_crcode_cn" /&gt;</v>
      </c>
      <c r="I41" s="44" t="str">
        <f t="shared" si="2"/>
        <v>&lt;Audio Key="hint_app_download_crcode_cn" Value="EN/hint_app_download_crcode_cn" /&gt;</v>
      </c>
      <c r="J41" s="44" t="str">
        <f t="shared" si="3"/>
        <v>&lt;Audio Key="hint_app_download_crcode_cn" Value="JP/hint_app_download_crcode_cn" /&gt;</v>
      </c>
    </row>
    <row r="42" spans="1:10" x14ac:dyDescent="0.2">
      <c r="A42" s="56" t="s">
        <v>172</v>
      </c>
      <c r="B42" s="44" t="str">
        <f t="shared" si="24"/>
        <v>CHS/navmenu_comingsoon_1</v>
      </c>
      <c r="C42" s="44" t="str">
        <f t="shared" si="25"/>
        <v>CHS/navmenu_comingsoon_1</v>
      </c>
      <c r="D42" s="44" t="str">
        <f t="shared" si="26"/>
        <v>EN/navmenu_comingsoon_1</v>
      </c>
      <c r="E42" s="44" t="str">
        <f t="shared" si="27"/>
        <v>JP/navmenu_comingsoon_1</v>
      </c>
      <c r="G42" s="44" t="str">
        <f t="shared" si="0"/>
        <v>&lt;Audio Key="navmenu_comingsoon_1" Value="CHS/navmenu_comingsoon_1" /&gt;</v>
      </c>
      <c r="H42" s="44" t="str">
        <f t="shared" si="1"/>
        <v>&lt;Audio Key="navmenu_comingsoon_1" Value="CHS/navmenu_comingsoon_1" /&gt;</v>
      </c>
      <c r="I42" s="44" t="str">
        <f t="shared" si="2"/>
        <v>&lt;Audio Key="navmenu_comingsoon_1" Value="EN/navmenu_comingsoon_1" /&gt;</v>
      </c>
      <c r="J42" s="44" t="str">
        <f t="shared" si="3"/>
        <v>&lt;Audio Key="navmenu_comingsoon_1" Value="JP/navmenu_comingsoon_1" /&gt;</v>
      </c>
    </row>
    <row r="43" spans="1:10" x14ac:dyDescent="0.2">
      <c r="A43" s="56" t="s">
        <v>173</v>
      </c>
      <c r="B43" s="44" t="str">
        <f t="shared" si="24"/>
        <v>CHS/navmenu_comingsoon_2</v>
      </c>
      <c r="C43" s="44" t="str">
        <f t="shared" si="25"/>
        <v>CHS/navmenu_comingsoon_2</v>
      </c>
      <c r="D43" s="44" t="str">
        <f t="shared" si="26"/>
        <v>EN/navmenu_comingsoon_2</v>
      </c>
      <c r="E43" s="44" t="str">
        <f t="shared" si="27"/>
        <v>JP/navmenu_comingsoon_2</v>
      </c>
      <c r="G43" s="44" t="str">
        <f t="shared" si="0"/>
        <v>&lt;Audio Key="navmenu_comingsoon_2" Value="CHS/navmenu_comingsoon_2" /&gt;</v>
      </c>
      <c r="H43" s="44" t="str">
        <f t="shared" si="1"/>
        <v>&lt;Audio Key="navmenu_comingsoon_2" Value="CHS/navmenu_comingsoon_2" /&gt;</v>
      </c>
      <c r="I43" s="44" t="str">
        <f t="shared" si="2"/>
        <v>&lt;Audio Key="navmenu_comingsoon_2" Value="EN/navmenu_comingsoon_2" /&gt;</v>
      </c>
      <c r="J43" s="44" t="str">
        <f t="shared" si="3"/>
        <v>&lt;Audio Key="navmenu_comingsoon_2" Value="JP/navmenu_comingsoon_2" /&gt;</v>
      </c>
    </row>
    <row r="44" spans="1:10" x14ac:dyDescent="0.2">
      <c r="A44" s="56" t="s">
        <v>174</v>
      </c>
      <c r="B44" s="44" t="str">
        <f t="shared" si="24"/>
        <v>CHS/navmenu_comingsoon_3</v>
      </c>
      <c r="C44" s="44" t="str">
        <f t="shared" si="25"/>
        <v>CHS/navmenu_comingsoon_3</v>
      </c>
      <c r="D44" s="44" t="str">
        <f t="shared" si="26"/>
        <v>EN/navmenu_comingsoon_3</v>
      </c>
      <c r="E44" s="44" t="str">
        <f t="shared" si="27"/>
        <v>JP/navmenu_comingsoon_3</v>
      </c>
      <c r="G44" s="44" t="str">
        <f t="shared" si="0"/>
        <v>&lt;Audio Key="navmenu_comingsoon_3" Value="CHS/navmenu_comingsoon_3" /&gt;</v>
      </c>
      <c r="H44" s="44" t="str">
        <f t="shared" si="1"/>
        <v>&lt;Audio Key="navmenu_comingsoon_3" Value="CHS/navmenu_comingsoon_3" /&gt;</v>
      </c>
      <c r="I44" s="44" t="str">
        <f t="shared" si="2"/>
        <v>&lt;Audio Key="navmenu_comingsoon_3" Value="EN/navmenu_comingsoon_3" /&gt;</v>
      </c>
      <c r="J44" s="44" t="str">
        <f t="shared" si="3"/>
        <v>&lt;Audio Key="navmenu_comingsoon_3" Value="JP/navmenu_comingsoon_3" /&gt;</v>
      </c>
    </row>
    <row r="45" spans="1:10" x14ac:dyDescent="0.2">
      <c r="A45" s="55" t="s">
        <v>175</v>
      </c>
      <c r="B45" s="44" t="str">
        <f t="shared" si="24"/>
        <v>CHS/navmenu_comingsoon_4</v>
      </c>
      <c r="C45" s="44" t="str">
        <f t="shared" si="25"/>
        <v>CHS/navmenu_comingsoon_4</v>
      </c>
      <c r="D45" s="44" t="str">
        <f t="shared" si="26"/>
        <v>EN/navmenu_comingsoon_4</v>
      </c>
      <c r="E45" s="44" t="str">
        <f t="shared" si="27"/>
        <v>JP/navmenu_comingsoon_4</v>
      </c>
      <c r="G45" s="44" t="str">
        <f t="shared" si="0"/>
        <v>&lt;Audio Key="navmenu_comingsoon_4" Value="CHS/navmenu_comingsoon_4" /&gt;</v>
      </c>
      <c r="H45" s="44" t="str">
        <f t="shared" si="1"/>
        <v>&lt;Audio Key="navmenu_comingsoon_4" Value="CHS/navmenu_comingsoon_4" /&gt;</v>
      </c>
      <c r="I45" s="44" t="str">
        <f t="shared" si="2"/>
        <v>&lt;Audio Key="navmenu_comingsoon_4" Value="EN/navmenu_comingsoon_4" /&gt;</v>
      </c>
      <c r="J45" s="44" t="str">
        <f t="shared" si="3"/>
        <v>&lt;Audio Key="navmenu_comingsoon_4" Value="JP/navmenu_comingsoon_4" /&gt;</v>
      </c>
    </row>
    <row r="46" spans="1:10" x14ac:dyDescent="0.2">
      <c r="A46" s="55" t="s">
        <v>184</v>
      </c>
      <c r="B46" s="44" t="str">
        <f t="shared" si="24"/>
        <v>CHS/system_charging_low_battery_in</v>
      </c>
      <c r="C46" s="44" t="str">
        <f t="shared" si="25"/>
        <v>CHS/system_charging_low_battery_in</v>
      </c>
      <c r="D46" s="44" t="str">
        <f t="shared" si="26"/>
        <v>EN/system_charging_low_battery_in</v>
      </c>
      <c r="E46" s="44" t="str">
        <f t="shared" si="27"/>
        <v>JP/system_charging_low_battery_in</v>
      </c>
      <c r="G46" s="44" t="str">
        <f t="shared" si="0"/>
        <v>&lt;Audio Key="system_charging_low_battery_in" Value="CHS/system_charging_low_battery_in" /&gt;</v>
      </c>
      <c r="H46" s="44" t="str">
        <f t="shared" si="1"/>
        <v>&lt;Audio Key="system_charging_low_battery_in" Value="CHS/system_charging_low_battery_in" /&gt;</v>
      </c>
      <c r="I46" s="44" t="str">
        <f t="shared" si="2"/>
        <v>&lt;Audio Key="system_charging_low_battery_in" Value="EN/system_charging_low_battery_in" /&gt;</v>
      </c>
      <c r="J46" s="44" t="str">
        <f t="shared" si="3"/>
        <v>&lt;Audio Key="system_charging_low_battery_in" Value="JP/system_charging_low_battery_in" /&gt;</v>
      </c>
    </row>
    <row r="47" spans="1:10" x14ac:dyDescent="0.2">
      <c r="A47" s="56" t="s">
        <v>185</v>
      </c>
      <c r="B47" s="44" t="str">
        <f t="shared" si="24"/>
        <v>CHS/guide_2_systempage_1</v>
      </c>
      <c r="C47" s="44" t="str">
        <f t="shared" si="25"/>
        <v>CHS/guide_2_systempage_1</v>
      </c>
      <c r="D47" s="44" t="str">
        <f t="shared" si="26"/>
        <v>EN/guide_2_systempage_1</v>
      </c>
      <c r="E47" s="44" t="str">
        <f t="shared" si="27"/>
        <v>JP/guide_2_systempage_1</v>
      </c>
      <c r="G47" s="44" t="str">
        <f t="shared" si="0"/>
        <v>&lt;Audio Key="guide_2_systempage_1" Value="CHS/guide_2_systempage_1" /&gt;</v>
      </c>
      <c r="H47" s="44" t="str">
        <f t="shared" si="1"/>
        <v>&lt;Audio Key="guide_2_systempage_1" Value="CHS/guide_2_systempage_1" /&gt;</v>
      </c>
      <c r="I47" s="44" t="str">
        <f t="shared" si="2"/>
        <v>&lt;Audio Key="guide_2_systempage_1" Value="EN/guide_2_systempage_1" /&gt;</v>
      </c>
      <c r="J47" s="44" t="str">
        <f t="shared" si="3"/>
        <v>&lt;Audio Key="guide_2_systempage_1" Value="JP/guide_2_systempage_1" /&gt;</v>
      </c>
    </row>
    <row r="48" spans="1:10" x14ac:dyDescent="0.2">
      <c r="A48" s="54" t="s">
        <v>186</v>
      </c>
      <c r="B48" s="44" t="str">
        <f t="shared" si="24"/>
        <v>CHS/guide_2_id_1</v>
      </c>
      <c r="C48" s="44" t="str">
        <f t="shared" si="25"/>
        <v>CHS/guide_2_id_1</v>
      </c>
      <c r="D48" s="44" t="str">
        <f t="shared" si="26"/>
        <v>EN/guide_2_id_1</v>
      </c>
      <c r="E48" s="44" t="str">
        <f t="shared" si="27"/>
        <v>JP/guide_2_id_1</v>
      </c>
      <c r="G48" s="44" t="str">
        <f t="shared" si="0"/>
        <v>&lt;Audio Key="guide_2_id_1" Value="CHS/guide_2_id_1" /&gt;</v>
      </c>
      <c r="H48" s="44" t="str">
        <f t="shared" si="1"/>
        <v>&lt;Audio Key="guide_2_id_1" Value="CHS/guide_2_id_1" /&gt;</v>
      </c>
      <c r="I48" s="44" t="str">
        <f t="shared" si="2"/>
        <v>&lt;Audio Key="guide_2_id_1" Value="EN/guide_2_id_1" /&gt;</v>
      </c>
      <c r="J48" s="44" t="str">
        <f t="shared" si="3"/>
        <v>&lt;Audio Key="guide_2_id_1" Value="JP/guide_2_id_1" /&gt;</v>
      </c>
    </row>
    <row r="49" spans="1:10" x14ac:dyDescent="0.2">
      <c r="A49" s="54" t="s">
        <v>193</v>
      </c>
      <c r="B49" s="44" t="str">
        <f t="shared" ref="B49:B52" si="28">"CHS/"&amp;A49</f>
        <v>CHS/hint_app_download_01_cn</v>
      </c>
      <c r="C49" s="44" t="str">
        <f t="shared" ref="C49:C52" si="29">"CHS/"&amp;A49</f>
        <v>CHS/hint_app_download_01_cn</v>
      </c>
      <c r="D49" s="44" t="str">
        <f t="shared" ref="D49:D52" si="30">"EN/"&amp;A49</f>
        <v>EN/hint_app_download_01_cn</v>
      </c>
      <c r="E49" s="44" t="str">
        <f t="shared" ref="E49:E52" si="31">"JP/"&amp;A49</f>
        <v>JP/hint_app_download_01_cn</v>
      </c>
      <c r="G49" s="44" t="str">
        <f t="shared" ref="G49:G52" si="32">IF(AND(A49&lt;&gt;"",B49&lt;&gt;""),"&lt;Audio Key="""&amp;A49&amp;""" Value="""&amp;B49&amp;""" /&gt;","")</f>
        <v>&lt;Audio Key="hint_app_download_01_cn" Value="CHS/hint_app_download_01_cn" /&gt;</v>
      </c>
      <c r="H49" s="44" t="str">
        <f t="shared" ref="H49:H52" si="33">IF(AND(A49&lt;&gt;"",C49&lt;&gt;""),"&lt;Audio Key="""&amp;A49&amp;""" Value="""&amp;C49&amp;""" /&gt;","")</f>
        <v>&lt;Audio Key="hint_app_download_01_cn" Value="CHS/hint_app_download_01_cn" /&gt;</v>
      </c>
      <c r="I49" s="44" t="str">
        <f t="shared" ref="I49:I52" si="34">IF(AND(A49&lt;&gt;"",D49&lt;&gt;""),"&lt;Audio Key="""&amp;A49&amp;""" Value="""&amp;D49&amp;""" /&gt;","")</f>
        <v>&lt;Audio Key="hint_app_download_01_cn" Value="EN/hint_app_download_01_cn" /&gt;</v>
      </c>
      <c r="J49" s="44" t="str">
        <f t="shared" ref="J49:J52" si="35">IF(AND(A49&lt;&gt;"",E49&lt;&gt;""),"&lt;Audio Key="""&amp;A49&amp;""" Value="""&amp;E49&amp;""" /&gt;","")</f>
        <v>&lt;Audio Key="hint_app_download_01_cn" Value="JP/hint_app_download_01_cn" /&gt;</v>
      </c>
    </row>
    <row r="50" spans="1:10" x14ac:dyDescent="0.2">
      <c r="A50" s="54" t="s">
        <v>190</v>
      </c>
      <c r="B50" s="44" t="str">
        <f t="shared" si="28"/>
        <v>CHS/popup_alarm_sync</v>
      </c>
      <c r="C50" s="44" t="str">
        <f t="shared" si="29"/>
        <v>CHS/popup_alarm_sync</v>
      </c>
      <c r="D50" s="44" t="str">
        <f t="shared" si="30"/>
        <v>EN/popup_alarm_sync</v>
      </c>
      <c r="E50" s="44" t="str">
        <f t="shared" si="31"/>
        <v>JP/popup_alarm_sync</v>
      </c>
      <c r="G50" s="44" t="str">
        <f t="shared" si="32"/>
        <v>&lt;Audio Key="popup_alarm_sync" Value="CHS/popup_alarm_sync" /&gt;</v>
      </c>
      <c r="H50" s="44" t="str">
        <f t="shared" si="33"/>
        <v>&lt;Audio Key="popup_alarm_sync" Value="CHS/popup_alarm_sync" /&gt;</v>
      </c>
      <c r="I50" s="44" t="str">
        <f t="shared" si="34"/>
        <v>&lt;Audio Key="popup_alarm_sync" Value="EN/popup_alarm_sync" /&gt;</v>
      </c>
      <c r="J50" s="44" t="str">
        <f t="shared" si="35"/>
        <v>&lt;Audio Key="popup_alarm_sync" Value="JP/popup_alarm_sync" /&gt;</v>
      </c>
    </row>
    <row r="51" spans="1:10" x14ac:dyDescent="0.2">
      <c r="A51" s="54" t="s">
        <v>191</v>
      </c>
      <c r="B51" s="44" t="str">
        <f t="shared" si="28"/>
        <v>CHS/popup_dailygoal_sync</v>
      </c>
      <c r="C51" s="44" t="str">
        <f t="shared" si="29"/>
        <v>CHS/popup_dailygoal_sync</v>
      </c>
      <c r="D51" s="44" t="str">
        <f t="shared" si="30"/>
        <v>EN/popup_dailygoal_sync</v>
      </c>
      <c r="E51" s="44" t="str">
        <f t="shared" si="31"/>
        <v>JP/popup_dailygoal_sync</v>
      </c>
      <c r="G51" s="44" t="str">
        <f t="shared" si="32"/>
        <v>&lt;Audio Key="popup_dailygoal_sync" Value="CHS/popup_dailygoal_sync" /&gt;</v>
      </c>
      <c r="H51" s="44" t="str">
        <f t="shared" si="33"/>
        <v>&lt;Audio Key="popup_dailygoal_sync" Value="CHS/popup_dailygoal_sync" /&gt;</v>
      </c>
      <c r="I51" s="44" t="str">
        <f t="shared" si="34"/>
        <v>&lt;Audio Key="popup_dailygoal_sync" Value="EN/popup_dailygoal_sync" /&gt;</v>
      </c>
      <c r="J51" s="44" t="str">
        <f t="shared" si="35"/>
        <v>&lt;Audio Key="popup_dailygoal_sync" Value="JP/popup_dailygoal_sync" /&gt;</v>
      </c>
    </row>
    <row r="52" spans="1:10" x14ac:dyDescent="0.2">
      <c r="A52" s="54" t="s">
        <v>192</v>
      </c>
      <c r="B52" s="44" t="str">
        <f t="shared" si="28"/>
        <v>CHS/popup_donotdisturb_sync</v>
      </c>
      <c r="C52" s="44" t="str">
        <f t="shared" si="29"/>
        <v>CHS/popup_donotdisturb_sync</v>
      </c>
      <c r="D52" s="44" t="str">
        <f t="shared" si="30"/>
        <v>EN/popup_donotdisturb_sync</v>
      </c>
      <c r="E52" s="44" t="str">
        <f t="shared" si="31"/>
        <v>JP/popup_donotdisturb_sync</v>
      </c>
      <c r="G52" s="44" t="str">
        <f t="shared" si="32"/>
        <v>&lt;Audio Key="popup_donotdisturb_sync" Value="CHS/popup_donotdisturb_sync" /&gt;</v>
      </c>
      <c r="H52" s="44" t="str">
        <f t="shared" si="33"/>
        <v>&lt;Audio Key="popup_donotdisturb_sync" Value="CHS/popup_donotdisturb_sync" /&gt;</v>
      </c>
      <c r="I52" s="44" t="str">
        <f t="shared" si="34"/>
        <v>&lt;Audio Key="popup_donotdisturb_sync" Value="EN/popup_donotdisturb_sync" /&gt;</v>
      </c>
      <c r="J52" s="44" t="str">
        <f t="shared" si="35"/>
        <v>&lt;Audio Key="popup_donotdisturb_sync" Value="JP/popup_donotdisturb_sync" /&gt;</v>
      </c>
    </row>
    <row r="53" spans="1:10" x14ac:dyDescent="0.2">
      <c r="A53" s="54" t="s">
        <v>214</v>
      </c>
      <c r="B53" s="44" t="str">
        <f t="shared" ref="B53:B55" si="36">"CHS/"&amp;A53</f>
        <v>CHS/popup_download</v>
      </c>
      <c r="C53" s="44" t="str">
        <f t="shared" ref="C53:C55" si="37">"CHS/"&amp;A53</f>
        <v>CHS/popup_download</v>
      </c>
      <c r="D53" s="44" t="str">
        <f t="shared" ref="D53:D55" si="38">"EN/"&amp;A53</f>
        <v>EN/popup_download</v>
      </c>
      <c r="E53" s="44" t="str">
        <f t="shared" ref="E53:E55" si="39">"JP/"&amp;A53</f>
        <v>JP/popup_download</v>
      </c>
      <c r="G53" s="44" t="str">
        <f t="shared" ref="G53:G73" si="40">IF(AND(A53&lt;&gt;"",B53&lt;&gt;""),"&lt;Audio Key="""&amp;A53&amp;""" Value="""&amp;B53&amp;""" /&gt;","")</f>
        <v>&lt;Audio Key="popup_download" Value="CHS/popup_download" /&gt;</v>
      </c>
      <c r="H53" s="44" t="str">
        <f t="shared" ref="H53:H73" si="41">IF(AND(A53&lt;&gt;"",C53&lt;&gt;""),"&lt;Audio Key="""&amp;A53&amp;""" Value="""&amp;C53&amp;""" /&gt;","")</f>
        <v>&lt;Audio Key="popup_download" Value="CHS/popup_download" /&gt;</v>
      </c>
      <c r="I53" s="44" t="str">
        <f t="shared" ref="I53:I73" si="42">IF(AND(A53&lt;&gt;"",D53&lt;&gt;""),"&lt;Audio Key="""&amp;A53&amp;""" Value="""&amp;D53&amp;""" /&gt;","")</f>
        <v>&lt;Audio Key="popup_download" Value="EN/popup_download" /&gt;</v>
      </c>
      <c r="J53" s="44" t="str">
        <f t="shared" ref="J53:J73" si="43">IF(AND(A53&lt;&gt;"",E53&lt;&gt;""),"&lt;Audio Key="""&amp;A53&amp;""" Value="""&amp;E53&amp;""" /&gt;","")</f>
        <v>&lt;Audio Key="popup_download" Value="JP/popup_download" /&gt;</v>
      </c>
    </row>
    <row r="54" spans="1:10" x14ac:dyDescent="0.2">
      <c r="A54" s="54" t="s">
        <v>215</v>
      </c>
      <c r="B54" s="44" t="str">
        <f t="shared" si="36"/>
        <v>CHS/popup_download_cancel</v>
      </c>
      <c r="C54" s="44" t="str">
        <f t="shared" si="37"/>
        <v>CHS/popup_download_cancel</v>
      </c>
      <c r="D54" s="44" t="str">
        <f t="shared" si="38"/>
        <v>EN/popup_download_cancel</v>
      </c>
      <c r="E54" s="44" t="str">
        <f t="shared" si="39"/>
        <v>JP/popup_download_cancel</v>
      </c>
      <c r="G54" s="44" t="str">
        <f t="shared" si="40"/>
        <v>&lt;Audio Key="popup_download_cancel" Value="CHS/popup_download_cancel" /&gt;</v>
      </c>
      <c r="H54" s="44" t="str">
        <f t="shared" si="41"/>
        <v>&lt;Audio Key="popup_download_cancel" Value="CHS/popup_download_cancel" /&gt;</v>
      </c>
      <c r="I54" s="44" t="str">
        <f t="shared" si="42"/>
        <v>&lt;Audio Key="popup_download_cancel" Value="EN/popup_download_cancel" /&gt;</v>
      </c>
      <c r="J54" s="44" t="str">
        <f t="shared" si="43"/>
        <v>&lt;Audio Key="popup_download_cancel" Value="JP/popup_download_cancel" /&gt;</v>
      </c>
    </row>
    <row r="55" spans="1:10" x14ac:dyDescent="0.2">
      <c r="A55" s="54" t="s">
        <v>216</v>
      </c>
      <c r="B55" s="44" t="str">
        <f t="shared" si="36"/>
        <v>CHS/popup_no_network</v>
      </c>
      <c r="C55" s="44" t="str">
        <f t="shared" si="37"/>
        <v>CHS/popup_no_network</v>
      </c>
      <c r="D55" s="44" t="str">
        <f t="shared" si="38"/>
        <v>EN/popup_no_network</v>
      </c>
      <c r="E55" s="44" t="str">
        <f t="shared" si="39"/>
        <v>JP/popup_no_network</v>
      </c>
      <c r="G55" s="44" t="str">
        <f t="shared" si="40"/>
        <v>&lt;Audio Key="popup_no_network" Value="CHS/popup_no_network" /&gt;</v>
      </c>
      <c r="H55" s="44" t="str">
        <f t="shared" si="41"/>
        <v>&lt;Audio Key="popup_no_network" Value="CHS/popup_no_network" /&gt;</v>
      </c>
      <c r="I55" s="44" t="str">
        <f t="shared" si="42"/>
        <v>&lt;Audio Key="popup_no_network" Value="EN/popup_no_network" /&gt;</v>
      </c>
      <c r="J55" s="44" t="str">
        <f t="shared" si="43"/>
        <v>&lt;Audio Key="popup_no_network" Value="JP/popup_no_network" /&gt;</v>
      </c>
    </row>
    <row r="56" spans="1:10" x14ac:dyDescent="0.2">
      <c r="A56" s="61" t="s">
        <v>400</v>
      </c>
    </row>
    <row r="57" spans="1:10" x14ac:dyDescent="0.2">
      <c r="A57" s="54" t="s">
        <v>217</v>
      </c>
      <c r="B57" s="44" t="s">
        <v>218</v>
      </c>
      <c r="C57" s="44" t="s">
        <v>218</v>
      </c>
      <c r="D57" s="44" t="s">
        <v>219</v>
      </c>
      <c r="E57" s="44" t="s">
        <v>220</v>
      </c>
      <c r="G57" s="44" t="str">
        <f t="shared" si="40"/>
        <v>&lt;Audio Key="popup_feed_welcome" Value="CHS/popup_feed_welcome" /&gt;</v>
      </c>
      <c r="H57" s="44" t="str">
        <f>IF(AND(A57&lt;&gt;"",C57&lt;&gt;""),"&lt;Audio Key="""&amp;A57&amp;""" Value="""&amp;C57&amp;""" /&gt;","")</f>
        <v>&lt;Audio Key="popup_feed_welcome" Value="CHS/popup_feed_welcome" /&gt;</v>
      </c>
      <c r="I57" s="44" t="str">
        <f t="shared" si="42"/>
        <v>&lt;Audio Key="popup_feed_welcome" Value="EN/popup_feed_welcome" /&gt;</v>
      </c>
      <c r="J57" s="44" t="str">
        <f t="shared" si="43"/>
        <v>&lt;Audio Key="popup_feed_welcome" Value="JP/popup_feed_welcome" /&gt;</v>
      </c>
    </row>
    <row r="58" spans="1:10" x14ac:dyDescent="0.2">
      <c r="A58" s="54" t="s">
        <v>221</v>
      </c>
      <c r="B58" s="44" t="s">
        <v>226</v>
      </c>
      <c r="C58" s="44" t="s">
        <v>226</v>
      </c>
      <c r="D58" s="44" t="s">
        <v>227</v>
      </c>
      <c r="E58" s="44" t="s">
        <v>228</v>
      </c>
      <c r="G58" s="44" t="str">
        <f t="shared" si="40"/>
        <v>&lt;Audio Key="feed_welcome_001" Value="CHS/feed_welcome_001" /&gt;</v>
      </c>
      <c r="H58" s="44" t="str">
        <f t="shared" si="41"/>
        <v>&lt;Audio Key="feed_welcome_001" Value="CHS/feed_welcome_001" /&gt;</v>
      </c>
      <c r="I58" s="44" t="str">
        <f t="shared" si="42"/>
        <v>&lt;Audio Key="feed_welcome_001" Value="EN/feed_welcome_001" /&gt;</v>
      </c>
      <c r="J58" s="44" t="str">
        <f t="shared" si="43"/>
        <v>&lt;Audio Key="feed_welcome_001" Value="JP/feed_welcome_001" /&gt;</v>
      </c>
    </row>
    <row r="59" spans="1:10" x14ac:dyDescent="0.2">
      <c r="A59" s="54" t="s">
        <v>222</v>
      </c>
      <c r="B59" s="44" t="s">
        <v>229</v>
      </c>
      <c r="C59" s="44" t="s">
        <v>229</v>
      </c>
      <c r="D59" s="44" t="s">
        <v>230</v>
      </c>
      <c r="E59" s="44" t="s">
        <v>231</v>
      </c>
      <c r="G59" s="44" t="str">
        <f t="shared" si="40"/>
        <v>&lt;Audio Key="feed_welcome_002" Value="CHS/feed_welcome_002" /&gt;</v>
      </c>
      <c r="H59" s="44" t="str">
        <f t="shared" si="41"/>
        <v>&lt;Audio Key="feed_welcome_002" Value="CHS/feed_welcome_002" /&gt;</v>
      </c>
      <c r="I59" s="44" t="str">
        <f t="shared" si="42"/>
        <v>&lt;Audio Key="feed_welcome_002" Value="EN/feed_welcome_002" /&gt;</v>
      </c>
      <c r="J59" s="44" t="str">
        <f t="shared" si="43"/>
        <v>&lt;Audio Key="feed_welcome_002" Value="JP/feed_welcome_002" /&gt;</v>
      </c>
    </row>
    <row r="60" spans="1:10" x14ac:dyDescent="0.2">
      <c r="A60" s="54" t="s">
        <v>223</v>
      </c>
      <c r="B60" s="44" t="s">
        <v>232</v>
      </c>
      <c r="C60" s="44" t="s">
        <v>232</v>
      </c>
      <c r="D60" s="44" t="s">
        <v>233</v>
      </c>
      <c r="E60" s="44" t="s">
        <v>234</v>
      </c>
      <c r="G60" s="44" t="str">
        <f t="shared" si="40"/>
        <v>&lt;Audio Key="feed_welcome_003" Value="CHS/feed_welcome_003" /&gt;</v>
      </c>
      <c r="H60" s="44" t="str">
        <f t="shared" si="41"/>
        <v>&lt;Audio Key="feed_welcome_003" Value="CHS/feed_welcome_003" /&gt;</v>
      </c>
      <c r="I60" s="44" t="str">
        <f t="shared" si="42"/>
        <v>&lt;Audio Key="feed_welcome_003" Value="EN/feed_welcome_003" /&gt;</v>
      </c>
      <c r="J60" s="44" t="str">
        <f t="shared" si="43"/>
        <v>&lt;Audio Key="feed_welcome_003" Value="JP/feed_welcome_003" /&gt;</v>
      </c>
    </row>
    <row r="61" spans="1:10" x14ac:dyDescent="0.2">
      <c r="A61" s="54" t="s">
        <v>224</v>
      </c>
      <c r="B61" s="44" t="s">
        <v>235</v>
      </c>
      <c r="C61" s="44" t="s">
        <v>235</v>
      </c>
      <c r="D61" s="44" t="s">
        <v>236</v>
      </c>
      <c r="E61" s="44" t="s">
        <v>237</v>
      </c>
      <c r="G61" s="44" t="str">
        <f t="shared" si="40"/>
        <v>&lt;Audio Key="feed_welcome_004" Value="CHS/feed_welcome_004" /&gt;</v>
      </c>
      <c r="H61" s="44" t="str">
        <f t="shared" si="41"/>
        <v>&lt;Audio Key="feed_welcome_004" Value="CHS/feed_welcome_004" /&gt;</v>
      </c>
      <c r="I61" s="44" t="str">
        <f t="shared" si="42"/>
        <v>&lt;Audio Key="feed_welcome_004" Value="EN/feed_welcome_004" /&gt;</v>
      </c>
      <c r="J61" s="44" t="str">
        <f t="shared" si="43"/>
        <v>&lt;Audio Key="feed_welcome_004" Value="JP/feed_welcome_004" /&gt;</v>
      </c>
    </row>
    <row r="62" spans="1:10" x14ac:dyDescent="0.2">
      <c r="A62" s="54" t="s">
        <v>225</v>
      </c>
      <c r="B62" s="44" t="s">
        <v>238</v>
      </c>
      <c r="C62" s="44" t="s">
        <v>238</v>
      </c>
      <c r="D62" s="44" t="s">
        <v>239</v>
      </c>
      <c r="E62" s="44" t="s">
        <v>240</v>
      </c>
      <c r="G62" s="44" t="str">
        <f t="shared" si="40"/>
        <v>&lt;Audio Key="feed_welcome_005" Value="CHS/feed_welcome_005" /&gt;</v>
      </c>
      <c r="H62" s="44" t="str">
        <f t="shared" si="41"/>
        <v>&lt;Audio Key="feed_welcome_005" Value="CHS/feed_welcome_005" /&gt;</v>
      </c>
      <c r="I62" s="44" t="str">
        <f t="shared" si="42"/>
        <v>&lt;Audio Key="feed_welcome_005" Value="EN/feed_welcome_005" /&gt;</v>
      </c>
      <c r="J62" s="44" t="str">
        <f t="shared" si="43"/>
        <v>&lt;Audio Key="feed_welcome_005" Value="JP/feed_welcome_005" /&gt;</v>
      </c>
    </row>
    <row r="63" spans="1:10" x14ac:dyDescent="0.2">
      <c r="A63" s="54" t="s">
        <v>241</v>
      </c>
      <c r="B63" s="44" t="s">
        <v>242</v>
      </c>
      <c r="C63" s="44" t="s">
        <v>242</v>
      </c>
      <c r="D63" s="44" t="s">
        <v>243</v>
      </c>
      <c r="E63" s="44" t="s">
        <v>244</v>
      </c>
      <c r="G63" s="44" t="str">
        <f t="shared" si="40"/>
        <v>&lt;Audio Key="popup_no_coin_001" Value="CHS/popup_no_coin_001" /&gt;</v>
      </c>
      <c r="H63" s="44" t="str">
        <f t="shared" si="41"/>
        <v>&lt;Audio Key="popup_no_coin_001" Value="CHS/popup_no_coin_001" /&gt;</v>
      </c>
      <c r="I63" s="44" t="str">
        <f t="shared" si="42"/>
        <v>&lt;Audio Key="popup_no_coin_001" Value="EN/popup_no_coin_001" /&gt;</v>
      </c>
      <c r="J63" s="44" t="str">
        <f t="shared" si="43"/>
        <v>&lt;Audio Key="popup_no_coin_001" Value="JP/popup_no_coin_001" /&gt;</v>
      </c>
    </row>
    <row r="64" spans="1:10" x14ac:dyDescent="0.2">
      <c r="A64" s="54" t="s">
        <v>245</v>
      </c>
      <c r="B64" s="44" t="s">
        <v>246</v>
      </c>
      <c r="C64" s="44" t="s">
        <v>246</v>
      </c>
      <c r="D64" s="44" t="s">
        <v>247</v>
      </c>
      <c r="E64" s="44" t="s">
        <v>248</v>
      </c>
      <c r="G64" s="44" t="str">
        <f t="shared" si="40"/>
        <v>&lt;Audio Key="popup_no_coin_002" Value="CHS/popup_no_coin_002" /&gt;</v>
      </c>
      <c r="H64" s="44" t="str">
        <f t="shared" si="41"/>
        <v>&lt;Audio Key="popup_no_coin_002" Value="CHS/popup_no_coin_002" /&gt;</v>
      </c>
      <c r="I64" s="44" t="str">
        <f t="shared" si="42"/>
        <v>&lt;Audio Key="popup_no_coin_002" Value="EN/popup_no_coin_002" /&gt;</v>
      </c>
      <c r="J64" s="44" t="str">
        <f t="shared" si="43"/>
        <v>&lt;Audio Key="popup_no_coin_002" Value="JP/popup_no_coin_002" /&gt;</v>
      </c>
    </row>
    <row r="65" spans="1:10" x14ac:dyDescent="0.2">
      <c r="A65" s="54" t="s">
        <v>249</v>
      </c>
      <c r="B65" s="44" t="s">
        <v>250</v>
      </c>
      <c r="C65" s="44" t="s">
        <v>250</v>
      </c>
      <c r="D65" s="44" t="s">
        <v>251</v>
      </c>
      <c r="E65" s="44" t="s">
        <v>252</v>
      </c>
      <c r="G65" s="44" t="str">
        <f t="shared" si="40"/>
        <v>&lt;Audio Key="popup_no_coin_003" Value="CHS/popup_no_coin_003" /&gt;</v>
      </c>
      <c r="H65" s="44" t="str">
        <f t="shared" si="41"/>
        <v>&lt;Audio Key="popup_no_coin_003" Value="CHS/popup_no_coin_003" /&gt;</v>
      </c>
      <c r="I65" s="44" t="str">
        <f t="shared" si="42"/>
        <v>&lt;Audio Key="popup_no_coin_003" Value="EN/popup_no_coin_003" /&gt;</v>
      </c>
      <c r="J65" s="44" t="str">
        <f t="shared" si="43"/>
        <v>&lt;Audio Key="popup_no_coin_003" Value="JP/popup_no_coin_003" /&gt;</v>
      </c>
    </row>
    <row r="66" spans="1:10" x14ac:dyDescent="0.2">
      <c r="A66" s="54" t="s">
        <v>253</v>
      </c>
      <c r="B66" s="44" t="s">
        <v>254</v>
      </c>
      <c r="C66" s="44" t="s">
        <v>254</v>
      </c>
      <c r="D66" s="44" t="s">
        <v>255</v>
      </c>
      <c r="E66" s="44" t="s">
        <v>256</v>
      </c>
      <c r="G66" s="44" t="str">
        <f t="shared" si="40"/>
        <v>&lt;Audio Key="feed_hungry_alert_001" Value="CHS/feed_hungry_alert_001" /&gt;</v>
      </c>
      <c r="H66" s="44" t="str">
        <f t="shared" si="41"/>
        <v>&lt;Audio Key="feed_hungry_alert_001" Value="CHS/feed_hungry_alert_001" /&gt;</v>
      </c>
      <c r="I66" s="44" t="str">
        <f t="shared" si="42"/>
        <v>&lt;Audio Key="feed_hungry_alert_001" Value="EN/feed_hungry_alert_001" /&gt;</v>
      </c>
      <c r="J66" s="44" t="str">
        <f t="shared" si="43"/>
        <v>&lt;Audio Key="feed_hungry_alert_001" Value="JP/feed_hungry_alert_001" /&gt;</v>
      </c>
    </row>
    <row r="67" spans="1:10" x14ac:dyDescent="0.2">
      <c r="A67" s="54" t="s">
        <v>257</v>
      </c>
      <c r="B67" s="44" t="s">
        <v>258</v>
      </c>
      <c r="C67" s="44" t="s">
        <v>258</v>
      </c>
      <c r="D67" s="44" t="s">
        <v>259</v>
      </c>
      <c r="E67" s="44" t="s">
        <v>260</v>
      </c>
      <c r="G67" s="44" t="str">
        <f t="shared" si="40"/>
        <v>&lt;Audio Key="feed_hungry_alert_002" Value="CHS/feed_hungry_alert_002" /&gt;</v>
      </c>
      <c r="H67" s="44" t="str">
        <f t="shared" si="41"/>
        <v>&lt;Audio Key="feed_hungry_alert_002" Value="CHS/feed_hungry_alert_002" /&gt;</v>
      </c>
      <c r="I67" s="44" t="str">
        <f t="shared" si="42"/>
        <v>&lt;Audio Key="feed_hungry_alert_002" Value="EN/feed_hungry_alert_002" /&gt;</v>
      </c>
      <c r="J67" s="44" t="str">
        <f t="shared" si="43"/>
        <v>&lt;Audio Key="feed_hungry_alert_002" Value="JP/feed_hungry_alert_002" /&gt;</v>
      </c>
    </row>
    <row r="68" spans="1:10" x14ac:dyDescent="0.2">
      <c r="A68" s="54" t="s">
        <v>261</v>
      </c>
      <c r="B68" s="44" t="s">
        <v>262</v>
      </c>
      <c r="C68" s="44" t="s">
        <v>262</v>
      </c>
      <c r="D68" s="44" t="s">
        <v>263</v>
      </c>
      <c r="E68" s="44" t="s">
        <v>264</v>
      </c>
      <c r="G68" s="44" t="str">
        <f t="shared" si="40"/>
        <v>&lt;Audio Key="feed_hungry_alert_003" Value="CHS/feed_hungry_alert_003" /&gt;</v>
      </c>
      <c r="H68" s="44" t="str">
        <f t="shared" si="41"/>
        <v>&lt;Audio Key="feed_hungry_alert_003" Value="CHS/feed_hungry_alert_003" /&gt;</v>
      </c>
      <c r="I68" s="44" t="str">
        <f t="shared" si="42"/>
        <v>&lt;Audio Key="feed_hungry_alert_003" Value="EN/feed_hungry_alert_003" /&gt;</v>
      </c>
      <c r="J68" s="44" t="str">
        <f t="shared" si="43"/>
        <v>&lt;Audio Key="feed_hungry_alert_003" Value="JP/feed_hungry_alert_003" /&gt;</v>
      </c>
    </row>
    <row r="69" spans="1:10" x14ac:dyDescent="0.2">
      <c r="A69" s="54" t="s">
        <v>265</v>
      </c>
      <c r="B69" s="44" t="s">
        <v>266</v>
      </c>
      <c r="C69" s="44" t="s">
        <v>266</v>
      </c>
      <c r="D69" s="44" t="s">
        <v>267</v>
      </c>
      <c r="E69" s="44" t="s">
        <v>268</v>
      </c>
      <c r="G69" s="44" t="str">
        <f>IF(AND(A69&lt;&gt;"",B69&lt;&gt;""),"&lt;Audio Key="""&amp;A69&amp;""" Value="""&amp;B69&amp;""" /&gt;","")</f>
        <v>&lt;Audio Key="feed_welcome_moonfestival01" Value="CHS/feed_welcome_moonfestival01" /&gt;</v>
      </c>
      <c r="H69" s="44" t="str">
        <f>IF(AND(A69&lt;&gt;"",C69&lt;&gt;""),"&lt;Audio Key="""&amp;A69&amp;""" Value="""&amp;C69&amp;""" /&gt;","")</f>
        <v>&lt;Audio Key="feed_welcome_moonfestival01" Value="CHS/feed_welcome_moonfestival01" /&gt;</v>
      </c>
      <c r="I69" s="44" t="str">
        <f>IF(AND(A69&lt;&gt;"",D69&lt;&gt;""),"&lt;Audio Key="""&amp;A69&amp;""" Value="""&amp;D69&amp;""" /&gt;","")</f>
        <v>&lt;Audio Key="feed_welcome_moonfestival01" Value="EN/feed_welcome_moonfestival01" /&gt;</v>
      </c>
      <c r="J69" s="44" t="str">
        <f>IF(AND(A69&lt;&gt;"",E69&lt;&gt;""),"&lt;Audio Key="""&amp;A69&amp;""" Value="""&amp;E69&amp;""" /&gt;","")</f>
        <v>&lt;Audio Key="feed_welcome_moonfestival01" Value="JP/feed_welcome_moonfestival01" /&gt;</v>
      </c>
    </row>
    <row r="70" spans="1:10" x14ac:dyDescent="0.2">
      <c r="A70" s="54" t="s">
        <v>269</v>
      </c>
      <c r="B70" s="44" t="s">
        <v>270</v>
      </c>
      <c r="C70" s="44" t="s">
        <v>270</v>
      </c>
      <c r="D70" s="44" t="s">
        <v>271</v>
      </c>
      <c r="E70" s="44" t="s">
        <v>272</v>
      </c>
      <c r="G70" s="44" t="str">
        <f t="shared" si="40"/>
        <v>&lt;Audio Key="feed_welcome_moonfestival02" Value="CHS/feed_welcome_moonfestival02" /&gt;</v>
      </c>
      <c r="H70" s="44" t="str">
        <f t="shared" si="41"/>
        <v>&lt;Audio Key="feed_welcome_moonfestival02" Value="CHS/feed_welcome_moonfestival02" /&gt;</v>
      </c>
      <c r="I70" s="44" t="str">
        <f t="shared" si="42"/>
        <v>&lt;Audio Key="feed_welcome_moonfestival02" Value="EN/feed_welcome_moonfestival02" /&gt;</v>
      </c>
      <c r="J70" s="44" t="str">
        <f t="shared" si="43"/>
        <v>&lt;Audio Key="feed_welcome_moonfestival02" Value="JP/feed_welcome_moonfestival02" /&gt;</v>
      </c>
    </row>
    <row r="71" spans="1:10" x14ac:dyDescent="0.2">
      <c r="A71" s="54" t="s">
        <v>273</v>
      </c>
      <c r="B71" s="44" t="s">
        <v>274</v>
      </c>
      <c r="C71" s="44" t="s">
        <v>274</v>
      </c>
      <c r="D71" s="44" t="s">
        <v>275</v>
      </c>
      <c r="E71" s="44" t="s">
        <v>276</v>
      </c>
      <c r="G71" s="44" t="str">
        <f t="shared" si="40"/>
        <v>&lt;Audio Key="feed_welcome_moonfestival03" Value="CHS/feed_welcome_moonfestival03" /&gt;</v>
      </c>
      <c r="H71" s="44" t="str">
        <f t="shared" si="41"/>
        <v>&lt;Audio Key="feed_welcome_moonfestival03" Value="CHS/feed_welcome_moonfestival03" /&gt;</v>
      </c>
      <c r="I71" s="44" t="str">
        <f t="shared" si="42"/>
        <v>&lt;Audio Key="feed_welcome_moonfestival03" Value="EN/feed_welcome_moonfestival03" /&gt;</v>
      </c>
      <c r="J71" s="44" t="str">
        <f t="shared" si="43"/>
        <v>&lt;Audio Key="feed_welcome_moonfestival03" Value="JP/feed_welcome_moonfestival03" /&gt;</v>
      </c>
    </row>
    <row r="72" spans="1:10" x14ac:dyDescent="0.2">
      <c r="A72" s="54" t="s">
        <v>277</v>
      </c>
      <c r="B72" s="44" t="s">
        <v>278</v>
      </c>
      <c r="C72" s="44" t="s">
        <v>278</v>
      </c>
      <c r="D72" s="44" t="s">
        <v>279</v>
      </c>
      <c r="E72" s="44" t="s">
        <v>280</v>
      </c>
      <c r="G72" s="44" t="str">
        <f t="shared" si="40"/>
        <v>&lt;Audio Key="feed_welcome_moonfestival04" Value="CHS/feed_welcome_moonfestival04" /&gt;</v>
      </c>
      <c r="H72" s="44" t="str">
        <f t="shared" si="41"/>
        <v>&lt;Audio Key="feed_welcome_moonfestival04" Value="CHS/feed_welcome_moonfestival04" /&gt;</v>
      </c>
      <c r="I72" s="44" t="str">
        <f t="shared" si="42"/>
        <v>&lt;Audio Key="feed_welcome_moonfestival04" Value="EN/feed_welcome_moonfestival04" /&gt;</v>
      </c>
      <c r="J72" s="44" t="str">
        <f t="shared" si="43"/>
        <v>&lt;Audio Key="feed_welcome_moonfestival04" Value="JP/feed_welcome_moonfestival04" /&gt;</v>
      </c>
    </row>
    <row r="73" spans="1:10" x14ac:dyDescent="0.2">
      <c r="A73" s="54" t="s">
        <v>281</v>
      </c>
      <c r="B73" s="44" t="s">
        <v>282</v>
      </c>
      <c r="C73" s="44" t="s">
        <v>282</v>
      </c>
      <c r="D73" s="44" t="s">
        <v>283</v>
      </c>
      <c r="E73" s="44" t="s">
        <v>284</v>
      </c>
      <c r="G73" s="44" t="str">
        <f t="shared" si="40"/>
        <v>&lt;Audio Key="feed_welcome_moonfestival05" Value="CHS/feed_welcome_moonfestival05" /&gt;</v>
      </c>
      <c r="H73" s="44" t="str">
        <f t="shared" si="41"/>
        <v>&lt;Audio Key="feed_welcome_moonfestival05" Value="CHS/feed_welcome_moonfestival05" /&gt;</v>
      </c>
      <c r="I73" s="44" t="str">
        <f t="shared" si="42"/>
        <v>&lt;Audio Key="feed_welcome_moonfestival05" Value="EN/feed_welcome_moonfestival05" /&gt;</v>
      </c>
      <c r="J73" s="44" t="str">
        <f t="shared" si="43"/>
        <v>&lt;Audio Key="feed_welcome_moonfestival05" Value="JP/feed_welcome_moonfestival05" /&gt;</v>
      </c>
    </row>
    <row r="74" spans="1:10" x14ac:dyDescent="0.2">
      <c r="A74" s="54" t="s">
        <v>302</v>
      </c>
      <c r="B74" s="44" t="s">
        <v>326</v>
      </c>
      <c r="C74" s="44" t="s">
        <v>326</v>
      </c>
      <c r="D74" s="44" t="s">
        <v>327</v>
      </c>
      <c r="E74" s="44" t="s">
        <v>328</v>
      </c>
      <c r="G74" s="44" t="str">
        <f t="shared" ref="G74:G97" si="44">IF(AND(A74&lt;&gt;"",B74&lt;&gt;""),"&lt;Audio Key="""&amp;A74&amp;""" Value="""&amp;B74&amp;""" /&gt;","")</f>
        <v>&lt;Audio Key="dony_eat_act_01" Value="CHS/dony_eat_act_01" /&gt;</v>
      </c>
      <c r="H74" s="44" t="str">
        <f t="shared" ref="H74:H97" si="45">IF(AND(A74&lt;&gt;"",C74&lt;&gt;""),"&lt;Audio Key="""&amp;A74&amp;""" Value="""&amp;C74&amp;""" /&gt;","")</f>
        <v>&lt;Audio Key="dony_eat_act_01" Value="CHS/dony_eat_act_01" /&gt;</v>
      </c>
      <c r="I74" s="44" t="str">
        <f t="shared" ref="I74:I97" si="46">IF(AND(A74&lt;&gt;"",D74&lt;&gt;""),"&lt;Audio Key="""&amp;A74&amp;""" Value="""&amp;D74&amp;""" /&gt;","")</f>
        <v>&lt;Audio Key="dony_eat_act_01" Value="EN/dony_eat_act_01" /&gt;</v>
      </c>
      <c r="J74" s="44" t="str">
        <f t="shared" ref="J74:J97" si="47">IF(AND(A74&lt;&gt;"",E74&lt;&gt;""),"&lt;Audio Key="""&amp;A74&amp;""" Value="""&amp;E74&amp;""" /&gt;","")</f>
        <v>&lt;Audio Key="dony_eat_act_01" Value="JP/dony_eat_act_01" /&gt;</v>
      </c>
    </row>
    <row r="75" spans="1:10" x14ac:dyDescent="0.2">
      <c r="A75" s="54" t="s">
        <v>303</v>
      </c>
      <c r="B75" s="44" t="s">
        <v>329</v>
      </c>
      <c r="C75" s="44" t="s">
        <v>329</v>
      </c>
      <c r="D75" s="44" t="s">
        <v>330</v>
      </c>
      <c r="E75" s="44" t="s">
        <v>331</v>
      </c>
      <c r="G75" s="44" t="str">
        <f t="shared" si="44"/>
        <v>&lt;Audio Key="dony_eat_act_02" Value="CHS/dony_eat_act_02" /&gt;</v>
      </c>
      <c r="H75" s="44" t="str">
        <f t="shared" si="45"/>
        <v>&lt;Audio Key="dony_eat_act_02" Value="CHS/dony_eat_act_02" /&gt;</v>
      </c>
      <c r="I75" s="44" t="str">
        <f t="shared" si="46"/>
        <v>&lt;Audio Key="dony_eat_act_02" Value="EN/dony_eat_act_02" /&gt;</v>
      </c>
      <c r="J75" s="44" t="str">
        <f t="shared" si="47"/>
        <v>&lt;Audio Key="dony_eat_act_02" Value="JP/dony_eat_act_02" /&gt;</v>
      </c>
    </row>
    <row r="76" spans="1:10" x14ac:dyDescent="0.2">
      <c r="A76" s="54" t="s">
        <v>304</v>
      </c>
      <c r="B76" s="44" t="s">
        <v>332</v>
      </c>
      <c r="C76" s="44" t="s">
        <v>332</v>
      </c>
      <c r="D76" s="44" t="s">
        <v>333</v>
      </c>
      <c r="E76" s="44" t="s">
        <v>334</v>
      </c>
      <c r="G76" s="44" t="str">
        <f t="shared" si="44"/>
        <v>&lt;Audio Key="dony_eat_act_03" Value="CHS/dony_eat_act_03" /&gt;</v>
      </c>
      <c r="H76" s="44" t="str">
        <f t="shared" si="45"/>
        <v>&lt;Audio Key="dony_eat_act_03" Value="CHS/dony_eat_act_03" /&gt;</v>
      </c>
      <c r="I76" s="44" t="str">
        <f t="shared" si="46"/>
        <v>&lt;Audio Key="dony_eat_act_03" Value="EN/dony_eat_act_03" /&gt;</v>
      </c>
      <c r="J76" s="44" t="str">
        <f t="shared" si="47"/>
        <v>&lt;Audio Key="dony_eat_act_03" Value="JP/dony_eat_act_03" /&gt;</v>
      </c>
    </row>
    <row r="77" spans="1:10" x14ac:dyDescent="0.2">
      <c r="A77" s="54" t="s">
        <v>305</v>
      </c>
      <c r="B77" s="44" t="s">
        <v>335</v>
      </c>
      <c r="C77" s="44" t="s">
        <v>335</v>
      </c>
      <c r="D77" s="44" t="s">
        <v>336</v>
      </c>
      <c r="E77" s="44" t="s">
        <v>337</v>
      </c>
      <c r="G77" s="44" t="str">
        <f t="shared" si="44"/>
        <v>&lt;Audio Key="sansa_eat_act_01" Value="CHS/sansa_eat_act_01" /&gt;</v>
      </c>
      <c r="H77" s="44" t="str">
        <f t="shared" si="45"/>
        <v>&lt;Audio Key="sansa_eat_act_01" Value="CHS/sansa_eat_act_01" /&gt;</v>
      </c>
      <c r="I77" s="44" t="str">
        <f t="shared" si="46"/>
        <v>&lt;Audio Key="sansa_eat_act_01" Value="EN/sansa_eat_act_01" /&gt;</v>
      </c>
      <c r="J77" s="44" t="str">
        <f t="shared" si="47"/>
        <v>&lt;Audio Key="sansa_eat_act_01" Value="JP/sansa_eat_act_01" /&gt;</v>
      </c>
    </row>
    <row r="78" spans="1:10" x14ac:dyDescent="0.2">
      <c r="A78" s="54" t="s">
        <v>306</v>
      </c>
      <c r="B78" s="44" t="s">
        <v>338</v>
      </c>
      <c r="C78" s="44" t="s">
        <v>338</v>
      </c>
      <c r="D78" s="44" t="s">
        <v>339</v>
      </c>
      <c r="E78" s="44" t="s">
        <v>340</v>
      </c>
      <c r="G78" s="44" t="str">
        <f t="shared" si="44"/>
        <v>&lt;Audio Key="sansa_eat_act_02" Value="CHS/sansa_eat_act_02" /&gt;</v>
      </c>
      <c r="H78" s="44" t="str">
        <f t="shared" si="45"/>
        <v>&lt;Audio Key="sansa_eat_act_02" Value="CHS/sansa_eat_act_02" /&gt;</v>
      </c>
      <c r="I78" s="44" t="str">
        <f t="shared" si="46"/>
        <v>&lt;Audio Key="sansa_eat_act_02" Value="EN/sansa_eat_act_02" /&gt;</v>
      </c>
      <c r="J78" s="44" t="str">
        <f t="shared" si="47"/>
        <v>&lt;Audio Key="sansa_eat_act_02" Value="JP/sansa_eat_act_02" /&gt;</v>
      </c>
    </row>
    <row r="79" spans="1:10" x14ac:dyDescent="0.2">
      <c r="A79" s="54" t="s">
        <v>307</v>
      </c>
      <c r="B79" s="44" t="s">
        <v>341</v>
      </c>
      <c r="C79" s="44" t="s">
        <v>341</v>
      </c>
      <c r="D79" s="44" t="s">
        <v>343</v>
      </c>
      <c r="E79" s="44" t="s">
        <v>342</v>
      </c>
      <c r="G79" s="44" t="str">
        <f t="shared" si="44"/>
        <v>&lt;Audio Key="sansa_eat_act_03" Value="CHS/sansa_eat_act_03" /&gt;</v>
      </c>
      <c r="H79" s="44" t="str">
        <f t="shared" si="45"/>
        <v>&lt;Audio Key="sansa_eat_act_03" Value="CHS/sansa_eat_act_03" /&gt;</v>
      </c>
      <c r="I79" s="44" t="str">
        <f t="shared" si="46"/>
        <v>&lt;Audio Key="sansa_eat_act_03" Value="EN/sansa_eat_act_03" /&gt;</v>
      </c>
      <c r="J79" s="44" t="str">
        <f t="shared" si="47"/>
        <v>&lt;Audio Key="sansa_eat_act_03" Value="JP/sansa_eat_act_03" /&gt;</v>
      </c>
    </row>
    <row r="80" spans="1:10" x14ac:dyDescent="0.2">
      <c r="A80" s="54" t="s">
        <v>308</v>
      </c>
      <c r="B80" s="44" t="s">
        <v>344</v>
      </c>
      <c r="C80" s="44" t="s">
        <v>344</v>
      </c>
      <c r="D80" s="44" t="s">
        <v>345</v>
      </c>
      <c r="E80" s="44" t="s">
        <v>346</v>
      </c>
      <c r="G80" s="44" t="str">
        <f t="shared" si="44"/>
        <v>&lt;Audio Key="yoyo_eat_act_01" Value="CHS/yoyo_eat_act_01" /&gt;</v>
      </c>
      <c r="H80" s="44" t="str">
        <f t="shared" si="45"/>
        <v>&lt;Audio Key="yoyo_eat_act_01" Value="CHS/yoyo_eat_act_01" /&gt;</v>
      </c>
      <c r="I80" s="44" t="str">
        <f t="shared" si="46"/>
        <v>&lt;Audio Key="yoyo_eat_act_01" Value="EN/yoyo_eat_act_01" /&gt;</v>
      </c>
      <c r="J80" s="44" t="str">
        <f t="shared" si="47"/>
        <v>&lt;Audio Key="yoyo_eat_act_01" Value="JP/yoyo_eat_act_01" /&gt;</v>
      </c>
    </row>
    <row r="81" spans="1:10" x14ac:dyDescent="0.2">
      <c r="A81" s="54" t="s">
        <v>309</v>
      </c>
      <c r="B81" s="44" t="s">
        <v>347</v>
      </c>
      <c r="C81" s="44" t="s">
        <v>347</v>
      </c>
      <c r="D81" s="44" t="s">
        <v>350</v>
      </c>
      <c r="E81" s="44" t="s">
        <v>348</v>
      </c>
      <c r="G81" s="44" t="str">
        <f t="shared" si="44"/>
        <v>&lt;Audio Key="yoyo_eat_act_02" Value="CHS/yoyo_eat_act_02" /&gt;</v>
      </c>
      <c r="H81" s="44" t="str">
        <f t="shared" si="45"/>
        <v>&lt;Audio Key="yoyo_eat_act_02" Value="CHS/yoyo_eat_act_02" /&gt;</v>
      </c>
      <c r="I81" s="44" t="str">
        <f t="shared" si="46"/>
        <v>&lt;Audio Key="yoyo_eat_act_02" Value="EN/yoyo_eat_act_02" /&gt;</v>
      </c>
      <c r="J81" s="44" t="str">
        <f t="shared" si="47"/>
        <v>&lt;Audio Key="yoyo_eat_act_02" Value="JP/yoyo_eat_act_02" /&gt;</v>
      </c>
    </row>
    <row r="82" spans="1:10" x14ac:dyDescent="0.2">
      <c r="A82" s="54" t="s">
        <v>310</v>
      </c>
      <c r="B82" s="44" t="s">
        <v>349</v>
      </c>
      <c r="C82" s="44" t="s">
        <v>349</v>
      </c>
      <c r="D82" s="44" t="s">
        <v>352</v>
      </c>
      <c r="E82" s="44" t="s">
        <v>351</v>
      </c>
      <c r="G82" s="44" t="str">
        <f t="shared" si="44"/>
        <v>&lt;Audio Key="yoyo_eat_act_03" Value="CHS/yoyo_eat_act_03" /&gt;</v>
      </c>
      <c r="H82" s="44" t="str">
        <f t="shared" si="45"/>
        <v>&lt;Audio Key="yoyo_eat_act_03" Value="CHS/yoyo_eat_act_03" /&gt;</v>
      </c>
      <c r="I82" s="44" t="str">
        <f t="shared" si="46"/>
        <v>&lt;Audio Key="yoyo_eat_act_03" Value="EN/yoyo_eat_act_03" /&gt;</v>
      </c>
      <c r="J82" s="44" t="str">
        <f t="shared" si="47"/>
        <v>&lt;Audio Key="yoyo_eat_act_03" Value="JP/yoyo_eat_act_03" /&gt;</v>
      </c>
    </row>
    <row r="83" spans="1:10" x14ac:dyDescent="0.2">
      <c r="A83" s="54" t="s">
        <v>311</v>
      </c>
      <c r="B83" s="44" t="s">
        <v>353</v>
      </c>
      <c r="C83" s="44" t="s">
        <v>353</v>
      </c>
      <c r="D83" s="44" t="s">
        <v>354</v>
      </c>
      <c r="E83" s="44" t="s">
        <v>355</v>
      </c>
      <c r="G83" s="44" t="str">
        <f t="shared" si="44"/>
        <v>&lt;Audio Key="purpie_eat_act_01" Value="CHS/purpie_eat_act_01" /&gt;</v>
      </c>
      <c r="H83" s="44" t="str">
        <f t="shared" si="45"/>
        <v>&lt;Audio Key="purpie_eat_act_01" Value="CHS/purpie_eat_act_01" /&gt;</v>
      </c>
      <c r="I83" s="44" t="str">
        <f t="shared" si="46"/>
        <v>&lt;Audio Key="purpie_eat_act_01" Value="EN/purpie_eat_act_01" /&gt;</v>
      </c>
      <c r="J83" s="44" t="str">
        <f t="shared" si="47"/>
        <v>&lt;Audio Key="purpie_eat_act_01" Value="JP/purpie_eat_act_01" /&gt;</v>
      </c>
    </row>
    <row r="84" spans="1:10" x14ac:dyDescent="0.2">
      <c r="A84" s="54" t="s">
        <v>312</v>
      </c>
      <c r="B84" s="44" t="s">
        <v>356</v>
      </c>
      <c r="C84" s="44" t="s">
        <v>356</v>
      </c>
      <c r="D84" s="44" t="s">
        <v>357</v>
      </c>
      <c r="E84" s="44" t="s">
        <v>358</v>
      </c>
      <c r="G84" s="44" t="str">
        <f t="shared" si="44"/>
        <v>&lt;Audio Key="purpie_eat_act_02" Value="CHS/purpie_eat_act_02" /&gt;</v>
      </c>
      <c r="H84" s="44" t="str">
        <f t="shared" si="45"/>
        <v>&lt;Audio Key="purpie_eat_act_02" Value="CHS/purpie_eat_act_02" /&gt;</v>
      </c>
      <c r="I84" s="44" t="str">
        <f t="shared" si="46"/>
        <v>&lt;Audio Key="purpie_eat_act_02" Value="EN/purpie_eat_act_02" /&gt;</v>
      </c>
      <c r="J84" s="44" t="str">
        <f t="shared" si="47"/>
        <v>&lt;Audio Key="purpie_eat_act_02" Value="JP/purpie_eat_act_02" /&gt;</v>
      </c>
    </row>
    <row r="85" spans="1:10" x14ac:dyDescent="0.2">
      <c r="A85" s="54" t="s">
        <v>313</v>
      </c>
      <c r="B85" s="44" t="s">
        <v>359</v>
      </c>
      <c r="C85" s="44" t="s">
        <v>359</v>
      </c>
      <c r="D85" s="44" t="s">
        <v>360</v>
      </c>
      <c r="E85" s="44" t="s">
        <v>361</v>
      </c>
      <c r="G85" s="44" t="str">
        <f t="shared" si="44"/>
        <v>&lt;Audio Key="purpie_eat_act_03" Value="CHS/purpie_eat_act_03" /&gt;</v>
      </c>
      <c r="H85" s="44" t="str">
        <f t="shared" si="45"/>
        <v>&lt;Audio Key="purpie_eat_act_03" Value="CHS/purpie_eat_act_03" /&gt;</v>
      </c>
      <c r="I85" s="44" t="str">
        <f t="shared" si="46"/>
        <v>&lt;Audio Key="purpie_eat_act_03" Value="EN/purpie_eat_act_03" /&gt;</v>
      </c>
      <c r="J85" s="44" t="str">
        <f t="shared" si="47"/>
        <v>&lt;Audio Key="purpie_eat_act_03" Value="JP/purpie_eat_act_03" /&gt;</v>
      </c>
    </row>
    <row r="86" spans="1:10" x14ac:dyDescent="0.2">
      <c r="A86" s="54" t="s">
        <v>314</v>
      </c>
      <c r="B86" s="44" t="s">
        <v>362</v>
      </c>
      <c r="C86" s="44" t="s">
        <v>362</v>
      </c>
      <c r="D86" s="44" t="s">
        <v>363</v>
      </c>
      <c r="E86" s="44" t="s">
        <v>364</v>
      </c>
      <c r="G86" s="44" t="str">
        <f t="shared" si="44"/>
        <v>&lt;Audio Key="ninji_eat_act_01" Value="CHS/ninji_eat_act_01" /&gt;</v>
      </c>
      <c r="H86" s="44" t="str">
        <f t="shared" si="45"/>
        <v>&lt;Audio Key="ninji_eat_act_01" Value="CHS/ninji_eat_act_01" /&gt;</v>
      </c>
      <c r="I86" s="44" t="str">
        <f t="shared" si="46"/>
        <v>&lt;Audio Key="ninji_eat_act_01" Value="EN/ninji_eat_act_01" /&gt;</v>
      </c>
      <c r="J86" s="44" t="str">
        <f t="shared" si="47"/>
        <v>&lt;Audio Key="ninji_eat_act_01" Value="JP/ninji_eat_act_01" /&gt;</v>
      </c>
    </row>
    <row r="87" spans="1:10" x14ac:dyDescent="0.2">
      <c r="A87" s="54" t="s">
        <v>315</v>
      </c>
      <c r="B87" s="44" t="s">
        <v>365</v>
      </c>
      <c r="C87" s="44" t="s">
        <v>365</v>
      </c>
      <c r="D87" s="44" t="s">
        <v>366</v>
      </c>
      <c r="E87" s="44" t="s">
        <v>367</v>
      </c>
      <c r="G87" s="44" t="str">
        <f t="shared" si="44"/>
        <v>&lt;Audio Key="ninji_eat_act_02" Value="CHS/ninji_eat_act_02" /&gt;</v>
      </c>
      <c r="H87" s="44" t="str">
        <f t="shared" si="45"/>
        <v>&lt;Audio Key="ninji_eat_act_02" Value="CHS/ninji_eat_act_02" /&gt;</v>
      </c>
      <c r="I87" s="44" t="str">
        <f t="shared" si="46"/>
        <v>&lt;Audio Key="ninji_eat_act_02" Value="EN/ninji_eat_act_02" /&gt;</v>
      </c>
      <c r="J87" s="44" t="str">
        <f t="shared" si="47"/>
        <v>&lt;Audio Key="ninji_eat_act_02" Value="JP/ninji_eat_act_02" /&gt;</v>
      </c>
    </row>
    <row r="88" spans="1:10" x14ac:dyDescent="0.2">
      <c r="A88" s="54" t="s">
        <v>316</v>
      </c>
      <c r="B88" s="44" t="s">
        <v>368</v>
      </c>
      <c r="C88" s="44" t="s">
        <v>368</v>
      </c>
      <c r="D88" s="44" t="s">
        <v>369</v>
      </c>
      <c r="E88" s="44" t="s">
        <v>370</v>
      </c>
      <c r="G88" s="44" t="str">
        <f t="shared" si="44"/>
        <v>&lt;Audio Key="ninji_eat_act_03" Value="CHS/ninji_eat_act_03" /&gt;</v>
      </c>
      <c r="H88" s="44" t="str">
        <f t="shared" si="45"/>
        <v>&lt;Audio Key="ninji_eat_act_03" Value="CHS/ninji_eat_act_03" /&gt;</v>
      </c>
      <c r="I88" s="44" t="str">
        <f t="shared" si="46"/>
        <v>&lt;Audio Key="ninji_eat_act_03" Value="EN/ninji_eat_act_03" /&gt;</v>
      </c>
      <c r="J88" s="44" t="str">
        <f t="shared" si="47"/>
        <v>&lt;Audio Key="ninji_eat_act_03" Value="JP/ninji_eat_act_03" /&gt;</v>
      </c>
    </row>
    <row r="89" spans="1:10" x14ac:dyDescent="0.2">
      <c r="A89" s="54" t="s">
        <v>317</v>
      </c>
      <c r="B89" s="44" t="s">
        <v>371</v>
      </c>
      <c r="C89" s="44" t="s">
        <v>371</v>
      </c>
      <c r="D89" s="44" t="s">
        <v>372</v>
      </c>
      <c r="E89" s="44" t="s">
        <v>373</v>
      </c>
      <c r="G89" s="44" t="str">
        <f t="shared" si="44"/>
        <v>&lt;Audio Key="nuo_eat_act_01" Value="CHS/nuo_eat_act_01" /&gt;</v>
      </c>
      <c r="H89" s="44" t="str">
        <f t="shared" si="45"/>
        <v>&lt;Audio Key="nuo_eat_act_01" Value="CHS/nuo_eat_act_01" /&gt;</v>
      </c>
      <c r="I89" s="44" t="str">
        <f t="shared" si="46"/>
        <v>&lt;Audio Key="nuo_eat_act_01" Value="EN/nuo_eat_act_01" /&gt;</v>
      </c>
      <c r="J89" s="44" t="str">
        <f t="shared" si="47"/>
        <v>&lt;Audio Key="nuo_eat_act_01" Value="JP/nuo_eat_act_01" /&gt;</v>
      </c>
    </row>
    <row r="90" spans="1:10" x14ac:dyDescent="0.2">
      <c r="A90" s="54" t="s">
        <v>318</v>
      </c>
      <c r="B90" s="44" t="s">
        <v>374</v>
      </c>
      <c r="C90" s="44" t="s">
        <v>374</v>
      </c>
      <c r="D90" s="44" t="s">
        <v>375</v>
      </c>
      <c r="E90" s="44" t="s">
        <v>376</v>
      </c>
      <c r="G90" s="44" t="str">
        <f t="shared" si="44"/>
        <v>&lt;Audio Key="nuo_eat_act_02" Value="CHS/nuo_eat_act_02" /&gt;</v>
      </c>
      <c r="H90" s="44" t="str">
        <f t="shared" si="45"/>
        <v>&lt;Audio Key="nuo_eat_act_02" Value="CHS/nuo_eat_act_02" /&gt;</v>
      </c>
      <c r="I90" s="44" t="str">
        <f t="shared" si="46"/>
        <v>&lt;Audio Key="nuo_eat_act_02" Value="EN/nuo_eat_act_02" /&gt;</v>
      </c>
      <c r="J90" s="44" t="str">
        <f t="shared" si="47"/>
        <v>&lt;Audio Key="nuo_eat_act_02" Value="JP/nuo_eat_act_02" /&gt;</v>
      </c>
    </row>
    <row r="91" spans="1:10" x14ac:dyDescent="0.2">
      <c r="A91" s="54" t="s">
        <v>319</v>
      </c>
      <c r="B91" s="44" t="s">
        <v>377</v>
      </c>
      <c r="C91" s="44" t="s">
        <v>377</v>
      </c>
      <c r="D91" s="44" t="s">
        <v>378</v>
      </c>
      <c r="E91" s="44" t="s">
        <v>379</v>
      </c>
      <c r="G91" s="44" t="str">
        <f t="shared" si="44"/>
        <v>&lt;Audio Key="nuo_eat_act_03" Value="CHS/nuo_eat_act_03" /&gt;</v>
      </c>
      <c r="H91" s="44" t="str">
        <f t="shared" si="45"/>
        <v>&lt;Audio Key="nuo_eat_act_03" Value="CHS/nuo_eat_act_03" /&gt;</v>
      </c>
      <c r="I91" s="44" t="str">
        <f t="shared" si="46"/>
        <v>&lt;Audio Key="nuo_eat_act_03" Value="EN/nuo_eat_act_03" /&gt;</v>
      </c>
      <c r="J91" s="44" t="str">
        <f t="shared" si="47"/>
        <v>&lt;Audio Key="nuo_eat_act_03" Value="JP/nuo_eat_act_03" /&gt;</v>
      </c>
    </row>
    <row r="92" spans="1:10" x14ac:dyDescent="0.2">
      <c r="A92" s="54" t="s">
        <v>320</v>
      </c>
      <c r="B92" s="44" t="s">
        <v>380</v>
      </c>
      <c r="C92" s="44" t="s">
        <v>380</v>
      </c>
      <c r="D92" s="44" t="s">
        <v>381</v>
      </c>
      <c r="E92" s="44" t="s">
        <v>382</v>
      </c>
      <c r="G92" s="44" t="str">
        <f t="shared" si="44"/>
        <v>&lt;Audio Key="feed_welcome_china_001" Value="CHS/feed_welcome_china_001" /&gt;</v>
      </c>
      <c r="H92" s="44" t="str">
        <f t="shared" si="45"/>
        <v>&lt;Audio Key="feed_welcome_china_001" Value="CHS/feed_welcome_china_001" /&gt;</v>
      </c>
      <c r="I92" s="44" t="str">
        <f t="shared" si="46"/>
        <v>&lt;Audio Key="feed_welcome_china_001" Value="EN/feed_welcome_china_001" /&gt;</v>
      </c>
      <c r="J92" s="44" t="str">
        <f t="shared" si="47"/>
        <v>&lt;Audio Key="feed_welcome_china_001" Value="JP/feed_welcome_china_001" /&gt;</v>
      </c>
    </row>
    <row r="93" spans="1:10" x14ac:dyDescent="0.2">
      <c r="A93" s="54" t="s">
        <v>321</v>
      </c>
      <c r="B93" s="44" t="s">
        <v>383</v>
      </c>
      <c r="C93" s="44" t="s">
        <v>383</v>
      </c>
      <c r="D93" s="44" t="s">
        <v>384</v>
      </c>
      <c r="E93" s="44" t="s">
        <v>385</v>
      </c>
      <c r="G93" s="44" t="str">
        <f t="shared" si="44"/>
        <v>&lt;Audio Key="feed_welcome_china_002" Value="CHS/feed_welcome_china_002" /&gt;</v>
      </c>
      <c r="H93" s="44" t="str">
        <f t="shared" si="45"/>
        <v>&lt;Audio Key="feed_welcome_china_002" Value="CHS/feed_welcome_china_002" /&gt;</v>
      </c>
      <c r="I93" s="44" t="str">
        <f t="shared" si="46"/>
        <v>&lt;Audio Key="feed_welcome_china_002" Value="EN/feed_welcome_china_002" /&gt;</v>
      </c>
      <c r="J93" s="44" t="str">
        <f t="shared" si="47"/>
        <v>&lt;Audio Key="feed_welcome_china_002" Value="JP/feed_welcome_china_002" /&gt;</v>
      </c>
    </row>
    <row r="94" spans="1:10" x14ac:dyDescent="0.2">
      <c r="A94" s="54" t="s">
        <v>322</v>
      </c>
      <c r="B94" s="44" t="s">
        <v>386</v>
      </c>
      <c r="C94" s="44" t="s">
        <v>386</v>
      </c>
      <c r="D94" s="44" t="s">
        <v>387</v>
      </c>
      <c r="E94" s="44" t="s">
        <v>388</v>
      </c>
      <c r="G94" s="44" t="str">
        <f t="shared" si="44"/>
        <v>&lt;Audio Key="feed_welcome_china_003" Value="CHS/feed_welcome_china_003" /&gt;</v>
      </c>
      <c r="H94" s="44" t="str">
        <f t="shared" si="45"/>
        <v>&lt;Audio Key="feed_welcome_china_003" Value="CHS/feed_welcome_china_003" /&gt;</v>
      </c>
      <c r="I94" s="44" t="str">
        <f t="shared" si="46"/>
        <v>&lt;Audio Key="feed_welcome_china_003" Value="EN/feed_welcome_china_003" /&gt;</v>
      </c>
      <c r="J94" s="44" t="str">
        <f t="shared" si="47"/>
        <v>&lt;Audio Key="feed_welcome_china_003" Value="JP/feed_welcome_china_003" /&gt;</v>
      </c>
    </row>
    <row r="95" spans="1:10" x14ac:dyDescent="0.2">
      <c r="A95" s="54" t="s">
        <v>323</v>
      </c>
      <c r="B95" s="44" t="s">
        <v>389</v>
      </c>
      <c r="C95" s="44" t="s">
        <v>389</v>
      </c>
      <c r="D95" s="44" t="s">
        <v>390</v>
      </c>
      <c r="E95" s="44" t="s">
        <v>391</v>
      </c>
      <c r="G95" s="44" t="str">
        <f t="shared" si="44"/>
        <v>&lt;Audio Key="feed_welcome_china_004" Value="CHS/feed_welcome_china_004" /&gt;</v>
      </c>
      <c r="H95" s="44" t="str">
        <f t="shared" si="45"/>
        <v>&lt;Audio Key="feed_welcome_china_004" Value="CHS/feed_welcome_china_004" /&gt;</v>
      </c>
      <c r="I95" s="44" t="str">
        <f t="shared" si="46"/>
        <v>&lt;Audio Key="feed_welcome_china_004" Value="EN/feed_welcome_china_004" /&gt;</v>
      </c>
      <c r="J95" s="44" t="str">
        <f t="shared" si="47"/>
        <v>&lt;Audio Key="feed_welcome_china_004" Value="JP/feed_welcome_china_004" /&gt;</v>
      </c>
    </row>
    <row r="96" spans="1:10" x14ac:dyDescent="0.2">
      <c r="A96" s="54" t="s">
        <v>324</v>
      </c>
      <c r="B96" s="44" t="s">
        <v>392</v>
      </c>
      <c r="C96" s="44" t="s">
        <v>392</v>
      </c>
      <c r="D96" s="44" t="s">
        <v>393</v>
      </c>
      <c r="E96" s="44" t="s">
        <v>396</v>
      </c>
      <c r="G96" s="44" t="str">
        <f t="shared" si="44"/>
        <v>&lt;Audio Key="feed_welcome_china_005" Value="CHS/feed_welcome_china_005" /&gt;</v>
      </c>
      <c r="H96" s="44" t="str">
        <f t="shared" si="45"/>
        <v>&lt;Audio Key="feed_welcome_china_005" Value="CHS/feed_welcome_china_005" /&gt;</v>
      </c>
      <c r="I96" s="44" t="str">
        <f t="shared" si="46"/>
        <v>&lt;Audio Key="feed_welcome_china_005" Value="EN/feed_welcome_china_005" /&gt;</v>
      </c>
      <c r="J96" s="44" t="str">
        <f t="shared" si="47"/>
        <v>&lt;Audio Key="feed_welcome_china_005" Value="JP/feed_welcome_china_005" /&gt;</v>
      </c>
    </row>
    <row r="97" spans="1:10" x14ac:dyDescent="0.2">
      <c r="A97" s="54" t="s">
        <v>325</v>
      </c>
      <c r="B97" s="44" t="s">
        <v>394</v>
      </c>
      <c r="C97" s="44" t="s">
        <v>394</v>
      </c>
      <c r="D97" s="44" t="s">
        <v>395</v>
      </c>
      <c r="E97" s="44" t="s">
        <v>397</v>
      </c>
      <c r="G97" s="44" t="str">
        <f t="shared" si="44"/>
        <v>&lt;Audio Key="goods_soldout" Value="CHS/goods_soldout" /&gt;</v>
      </c>
      <c r="H97" s="44" t="str">
        <f t="shared" si="45"/>
        <v>&lt;Audio Key="goods_soldout" Value="CHS/goods_soldout" /&gt;</v>
      </c>
      <c r="I97" s="44" t="str">
        <f t="shared" si="46"/>
        <v>&lt;Audio Key="goods_soldout" Value="EN/goods_soldout" /&gt;</v>
      </c>
      <c r="J97" s="44" t="str">
        <f t="shared" si="47"/>
        <v>&lt;Audio Key="goods_soldout" Value="JP/goods_soldout" /&gt;</v>
      </c>
    </row>
    <row r="98" spans="1:10" x14ac:dyDescent="0.2">
      <c r="A98" s="61" t="s">
        <v>401</v>
      </c>
    </row>
    <row r="99" spans="1:10" x14ac:dyDescent="0.2">
      <c r="A99" s="54" t="s">
        <v>285</v>
      </c>
      <c r="B99" s="44" t="str">
        <f t="shared" ref="B99" si="48">"CHS/"&amp;A99</f>
        <v>CHS/galaxy_welcome_new</v>
      </c>
      <c r="C99" s="44" t="str">
        <f t="shared" ref="C99" si="49">"CHS/"&amp;A99</f>
        <v>CHS/galaxy_welcome_new</v>
      </c>
      <c r="D99" s="44" t="str">
        <f t="shared" ref="D99" si="50">"EN/"&amp;A99</f>
        <v>EN/galaxy_welcome_new</v>
      </c>
      <c r="E99" s="44" t="str">
        <f t="shared" ref="E99" si="51">"JP/"&amp;A99</f>
        <v>JP/galaxy_welcome_new</v>
      </c>
      <c r="G99" s="44" t="str">
        <f t="shared" ref="G99:G101" si="52">IF(AND(A99&lt;&gt;"",B99&lt;&gt;""),"&lt;Audio Key="""&amp;A99&amp;""" Value="""&amp;B99&amp;""" /&gt;","")</f>
        <v>&lt;Audio Key="galaxy_welcome_new" Value="CHS/galaxy_welcome_new" /&gt;</v>
      </c>
      <c r="H99" s="44" t="str">
        <f t="shared" ref="H99:H101" si="53">IF(AND(A99&lt;&gt;"",C99&lt;&gt;""),"&lt;Audio Key="""&amp;A99&amp;""" Value="""&amp;C99&amp;""" /&gt;","")</f>
        <v>&lt;Audio Key="galaxy_welcome_new" Value="CHS/galaxy_welcome_new" /&gt;</v>
      </c>
      <c r="I99" s="44" t="str">
        <f t="shared" ref="I99:I101" si="54">IF(AND(A99&lt;&gt;"",D99&lt;&gt;""),"&lt;Audio Key="""&amp;A99&amp;""" Value="""&amp;D99&amp;""" /&gt;","")</f>
        <v>&lt;Audio Key="galaxy_welcome_new" Value="EN/galaxy_welcome_new" /&gt;</v>
      </c>
      <c r="J99" s="44" t="str">
        <f t="shared" ref="J99:J101" si="55">IF(AND(A99&lt;&gt;"",E99&lt;&gt;""),"&lt;Audio Key="""&amp;A99&amp;""" Value="""&amp;E99&amp;""" /&gt;","")</f>
        <v>&lt;Audio Key="galaxy_welcome_new" Value="JP/galaxy_welcome_new" /&gt;</v>
      </c>
    </row>
    <row r="100" spans="1:10" x14ac:dyDescent="0.2">
      <c r="A100" s="54" t="s">
        <v>286</v>
      </c>
      <c r="B100" s="44" t="str">
        <f t="shared" ref="B100:B101" si="56">"CHS/"&amp;A100</f>
        <v>CHS/galaxy_new_world_welcome_001</v>
      </c>
      <c r="C100" s="44" t="str">
        <f t="shared" ref="C100:C101" si="57">"CHS/"&amp;A100</f>
        <v>CHS/galaxy_new_world_welcome_001</v>
      </c>
      <c r="D100" s="44" t="str">
        <f t="shared" ref="D100:D101" si="58">"EN/"&amp;A100</f>
        <v>EN/galaxy_new_world_welcome_001</v>
      </c>
      <c r="E100" s="44" t="str">
        <f t="shared" ref="E100:E101" si="59">"JP/"&amp;A100</f>
        <v>JP/galaxy_new_world_welcome_001</v>
      </c>
      <c r="G100" s="44" t="str">
        <f t="shared" si="52"/>
        <v>&lt;Audio Key="galaxy_new_world_welcome_001" Value="CHS/galaxy_new_world_welcome_001" /&gt;</v>
      </c>
      <c r="H100" s="44" t="str">
        <f t="shared" si="53"/>
        <v>&lt;Audio Key="galaxy_new_world_welcome_001" Value="CHS/galaxy_new_world_welcome_001" /&gt;</v>
      </c>
      <c r="I100" s="44" t="str">
        <f t="shared" si="54"/>
        <v>&lt;Audio Key="galaxy_new_world_welcome_001" Value="EN/galaxy_new_world_welcome_001" /&gt;</v>
      </c>
      <c r="J100" s="44" t="str">
        <f t="shared" si="55"/>
        <v>&lt;Audio Key="galaxy_new_world_welcome_001" Value="JP/galaxy_new_world_welcome_001" /&gt;</v>
      </c>
    </row>
    <row r="101" spans="1:10" x14ac:dyDescent="0.2">
      <c r="A101" s="54" t="s">
        <v>287</v>
      </c>
      <c r="B101" s="44" t="str">
        <f t="shared" si="56"/>
        <v>CHS/galaxy_new_world_welcome_002</v>
      </c>
      <c r="C101" s="44" t="str">
        <f t="shared" si="57"/>
        <v>CHS/galaxy_new_world_welcome_002</v>
      </c>
      <c r="D101" s="44" t="str">
        <f t="shared" si="58"/>
        <v>EN/galaxy_new_world_welcome_002</v>
      </c>
      <c r="E101" s="44" t="str">
        <f t="shared" si="59"/>
        <v>JP/galaxy_new_world_welcome_002</v>
      </c>
      <c r="G101" s="44" t="str">
        <f t="shared" si="52"/>
        <v>&lt;Audio Key="galaxy_new_world_welcome_002" Value="CHS/galaxy_new_world_welcome_002" /&gt;</v>
      </c>
      <c r="H101" s="44" t="str">
        <f t="shared" si="53"/>
        <v>&lt;Audio Key="galaxy_new_world_welcome_002" Value="CHS/galaxy_new_world_welcome_002" /&gt;</v>
      </c>
      <c r="I101" s="44" t="str">
        <f t="shared" si="54"/>
        <v>&lt;Audio Key="galaxy_new_world_welcome_002" Value="EN/galaxy_new_world_welcome_002" /&gt;</v>
      </c>
      <c r="J101" s="44" t="str">
        <f t="shared" si="55"/>
        <v>&lt;Audio Key="galaxy_new_world_welcome_002" Value="JP/galaxy_new_world_welcome_002" /&gt;</v>
      </c>
    </row>
    <row r="102" spans="1:10" x14ac:dyDescent="0.2">
      <c r="A102" s="54" t="s">
        <v>292</v>
      </c>
      <c r="B102" s="44" t="str">
        <f t="shared" ref="B102:B106" si="60">"CHS/"&amp;A102</f>
        <v>CHS/galaxy_welcome_001</v>
      </c>
      <c r="C102" s="44" t="str">
        <f t="shared" ref="C102:C106" si="61">"CHS/"&amp;A102</f>
        <v>CHS/galaxy_welcome_001</v>
      </c>
      <c r="D102" s="44" t="str">
        <f t="shared" ref="D102:D106" si="62">"EN/"&amp;A102</f>
        <v>EN/galaxy_welcome_001</v>
      </c>
      <c r="E102" s="44" t="str">
        <f t="shared" ref="E102:E106" si="63">"JP/"&amp;A102</f>
        <v>JP/galaxy_welcome_001</v>
      </c>
      <c r="G102" s="44" t="str">
        <f t="shared" ref="G102:G106" si="64">IF(AND(A102&lt;&gt;"",B102&lt;&gt;""),"&lt;Audio Key="""&amp;A102&amp;""" Value="""&amp;B102&amp;""" /&gt;","")</f>
        <v>&lt;Audio Key="galaxy_welcome_001" Value="CHS/galaxy_welcome_001" /&gt;</v>
      </c>
      <c r="H102" s="44" t="str">
        <f t="shared" ref="H102:H106" si="65">IF(AND(A102&lt;&gt;"",C102&lt;&gt;""),"&lt;Audio Key="""&amp;A102&amp;""" Value="""&amp;C102&amp;""" /&gt;","")</f>
        <v>&lt;Audio Key="galaxy_welcome_001" Value="CHS/galaxy_welcome_001" /&gt;</v>
      </c>
      <c r="I102" s="44" t="str">
        <f t="shared" ref="I102:I106" si="66">IF(AND(A102&lt;&gt;"",D102&lt;&gt;""),"&lt;Audio Key="""&amp;A102&amp;""" Value="""&amp;D102&amp;""" /&gt;","")</f>
        <v>&lt;Audio Key="galaxy_welcome_001" Value="EN/galaxy_welcome_001" /&gt;</v>
      </c>
      <c r="J102" s="44" t="str">
        <f t="shared" ref="J102:J106" si="67">IF(AND(A102&lt;&gt;"",E102&lt;&gt;""),"&lt;Audio Key="""&amp;A102&amp;""" Value="""&amp;E102&amp;""" /&gt;","")</f>
        <v>&lt;Audio Key="galaxy_welcome_001" Value="JP/galaxy_welcome_001" /&gt;</v>
      </c>
    </row>
    <row r="103" spans="1:10" x14ac:dyDescent="0.2">
      <c r="A103" s="54" t="s">
        <v>293</v>
      </c>
      <c r="B103" s="44" t="str">
        <f t="shared" si="60"/>
        <v>CHS/galaxy_welcome_002</v>
      </c>
      <c r="C103" s="44" t="str">
        <f t="shared" si="61"/>
        <v>CHS/galaxy_welcome_002</v>
      </c>
      <c r="D103" s="44" t="str">
        <f t="shared" si="62"/>
        <v>EN/galaxy_welcome_002</v>
      </c>
      <c r="E103" s="44" t="str">
        <f t="shared" si="63"/>
        <v>JP/galaxy_welcome_002</v>
      </c>
      <c r="G103" s="44" t="str">
        <f t="shared" si="64"/>
        <v>&lt;Audio Key="galaxy_welcome_002" Value="CHS/galaxy_welcome_002" /&gt;</v>
      </c>
      <c r="H103" s="44" t="str">
        <f t="shared" si="65"/>
        <v>&lt;Audio Key="galaxy_welcome_002" Value="CHS/galaxy_welcome_002" /&gt;</v>
      </c>
      <c r="I103" s="44" t="str">
        <f t="shared" si="66"/>
        <v>&lt;Audio Key="galaxy_welcome_002" Value="EN/galaxy_welcome_002" /&gt;</v>
      </c>
      <c r="J103" s="44" t="str">
        <f t="shared" si="67"/>
        <v>&lt;Audio Key="galaxy_welcome_002" Value="JP/galaxy_welcome_002" /&gt;</v>
      </c>
    </row>
    <row r="104" spans="1:10" x14ac:dyDescent="0.2">
      <c r="A104" s="54" t="s">
        <v>294</v>
      </c>
      <c r="B104" s="44" t="str">
        <f t="shared" si="60"/>
        <v>CHS/galaxy_welcome_003</v>
      </c>
      <c r="C104" s="44" t="str">
        <f t="shared" si="61"/>
        <v>CHS/galaxy_welcome_003</v>
      </c>
      <c r="D104" s="44" t="str">
        <f t="shared" si="62"/>
        <v>EN/galaxy_welcome_003</v>
      </c>
      <c r="E104" s="44" t="str">
        <f t="shared" si="63"/>
        <v>JP/galaxy_welcome_003</v>
      </c>
      <c r="G104" s="44" t="str">
        <f t="shared" si="64"/>
        <v>&lt;Audio Key="galaxy_welcome_003" Value="CHS/galaxy_welcome_003" /&gt;</v>
      </c>
      <c r="H104" s="44" t="str">
        <f t="shared" si="65"/>
        <v>&lt;Audio Key="galaxy_welcome_003" Value="CHS/galaxy_welcome_003" /&gt;</v>
      </c>
      <c r="I104" s="44" t="str">
        <f t="shared" si="66"/>
        <v>&lt;Audio Key="galaxy_welcome_003" Value="EN/galaxy_welcome_003" /&gt;</v>
      </c>
      <c r="J104" s="44" t="str">
        <f t="shared" si="67"/>
        <v>&lt;Audio Key="galaxy_welcome_003" Value="JP/galaxy_welcome_003" /&gt;</v>
      </c>
    </row>
    <row r="105" spans="1:10" x14ac:dyDescent="0.2">
      <c r="A105" s="54" t="s">
        <v>295</v>
      </c>
      <c r="B105" s="44" t="str">
        <f t="shared" si="60"/>
        <v>CHS/galaxy_welcome_004</v>
      </c>
      <c r="C105" s="44" t="str">
        <f t="shared" si="61"/>
        <v>CHS/galaxy_welcome_004</v>
      </c>
      <c r="D105" s="44" t="str">
        <f t="shared" si="62"/>
        <v>EN/galaxy_welcome_004</v>
      </c>
      <c r="E105" s="44" t="str">
        <f t="shared" si="63"/>
        <v>JP/galaxy_welcome_004</v>
      </c>
      <c r="G105" s="44" t="str">
        <f t="shared" si="64"/>
        <v>&lt;Audio Key="galaxy_welcome_004" Value="CHS/galaxy_welcome_004" /&gt;</v>
      </c>
      <c r="H105" s="44" t="str">
        <f t="shared" si="65"/>
        <v>&lt;Audio Key="galaxy_welcome_004" Value="CHS/galaxy_welcome_004" /&gt;</v>
      </c>
      <c r="I105" s="44" t="str">
        <f t="shared" si="66"/>
        <v>&lt;Audio Key="galaxy_welcome_004" Value="EN/galaxy_welcome_004" /&gt;</v>
      </c>
      <c r="J105" s="44" t="str">
        <f t="shared" si="67"/>
        <v>&lt;Audio Key="galaxy_welcome_004" Value="JP/galaxy_welcome_004" /&gt;</v>
      </c>
    </row>
    <row r="106" spans="1:10" x14ac:dyDescent="0.2">
      <c r="A106" s="54" t="s">
        <v>296</v>
      </c>
      <c r="B106" s="44" t="str">
        <f t="shared" si="60"/>
        <v>CHS/galaxy_welcome_005</v>
      </c>
      <c r="C106" s="44" t="str">
        <f t="shared" si="61"/>
        <v>CHS/galaxy_welcome_005</v>
      </c>
      <c r="D106" s="44" t="str">
        <f t="shared" si="62"/>
        <v>EN/galaxy_welcome_005</v>
      </c>
      <c r="E106" s="44" t="str">
        <f t="shared" si="63"/>
        <v>JP/galaxy_welcome_005</v>
      </c>
      <c r="G106" s="44" t="str">
        <f t="shared" si="64"/>
        <v>&lt;Audio Key="galaxy_welcome_005" Value="CHS/galaxy_welcome_005" /&gt;</v>
      </c>
      <c r="H106" s="44" t="str">
        <f t="shared" si="65"/>
        <v>&lt;Audio Key="galaxy_welcome_005" Value="CHS/galaxy_welcome_005" /&gt;</v>
      </c>
      <c r="I106" s="44" t="str">
        <f t="shared" si="66"/>
        <v>&lt;Audio Key="galaxy_welcome_005" Value="EN/galaxy_welcome_005" /&gt;</v>
      </c>
      <c r="J106" s="44" t="str">
        <f t="shared" si="67"/>
        <v>&lt;Audio Key="galaxy_welcome_005" Value="JP/galaxy_welcome_005" /&gt;</v>
      </c>
    </row>
    <row r="107" spans="1:10" x14ac:dyDescent="0.2">
      <c r="A107" s="54" t="s">
        <v>297</v>
      </c>
      <c r="B107" s="44" t="str">
        <f t="shared" ref="B107" si="68">"CHS/"&amp;A107</f>
        <v>CHS/mission_complete_retry</v>
      </c>
      <c r="C107" s="44" t="str">
        <f t="shared" ref="C107" si="69">"CHS/"&amp;A107</f>
        <v>CHS/mission_complete_retry</v>
      </c>
      <c r="D107" s="44" t="str">
        <f t="shared" ref="D107" si="70">"EN/"&amp;A107</f>
        <v>EN/mission_complete_retry</v>
      </c>
      <c r="E107" s="44" t="str">
        <f t="shared" ref="E107" si="71">"JP/"&amp;A107</f>
        <v>JP/mission_complete_retry</v>
      </c>
      <c r="G107" s="44" t="str">
        <f>IF(AND(A107&lt;&gt;"",B107&lt;&gt;""),"&lt;Audio Key="""&amp;A107&amp;""" Value="""&amp;B107&amp;""" /&gt;","")</f>
        <v>&lt;Audio Key="mission_complete_retry" Value="CHS/mission_complete_retry" /&gt;</v>
      </c>
      <c r="H107" s="44" t="str">
        <f>IF(AND(A107&lt;&gt;"",C107&lt;&gt;""),"&lt;Audio Key="""&amp;A107&amp;""" Value="""&amp;C107&amp;""" /&gt;","")</f>
        <v>&lt;Audio Key="mission_complete_retry" Value="CHS/mission_complete_retry" /&gt;</v>
      </c>
      <c r="I107" s="44" t="str">
        <f>IF(AND(A107&lt;&gt;"",D107&lt;&gt;""),"&lt;Audio Key="""&amp;A107&amp;""" Value="""&amp;D107&amp;""" /&gt;","")</f>
        <v>&lt;Audio Key="mission_complete_retry" Value="EN/mission_complete_retry" /&gt;</v>
      </c>
      <c r="J107" s="44" t="str">
        <f>IF(AND(A107&lt;&gt;"",E107&lt;&gt;""),"&lt;Audio Key="""&amp;A107&amp;""" Value="""&amp;E107&amp;""" /&gt;","")</f>
        <v>&lt;Audio Key="mission_complete_retry" Value="JP/mission_complete_retry"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页面统计</vt:lpstr>
      <vt:lpstr>语言</vt:lpstr>
      <vt:lpstr>字体</vt:lpstr>
      <vt:lpstr>文本</vt:lpstr>
      <vt:lpstr>图片</vt:lpstr>
      <vt:lpstr>动画</vt:lpstr>
      <vt:lpstr>音频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EDZ</cp:lastModifiedBy>
  <dcterms:created xsi:type="dcterms:W3CDTF">2015-06-05T18:19:34Z</dcterms:created>
  <dcterms:modified xsi:type="dcterms:W3CDTF">2019-09-26T07:15:06Z</dcterms:modified>
</cp:coreProperties>
</file>