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632" activeTab="15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Expression!$A$1:$H$99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4" i="22"/>
  <c r="H325"/>
  <c r="H326"/>
  <c r="F870" i="17"/>
  <c r="F869"/>
  <c r="F868"/>
  <c r="F867"/>
  <c r="F866"/>
  <c r="F865"/>
  <c r="F864"/>
  <c r="F863"/>
  <c r="F862"/>
  <c r="F16" i="19" l="1"/>
  <c r="F15"/>
  <c r="F14"/>
  <c r="F10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2" i="22"/>
  <c r="K4" i="24"/>
  <c r="K5"/>
  <c r="K6"/>
  <c r="K7"/>
  <c r="K8"/>
  <c r="K3"/>
  <c r="L4"/>
  <c r="L5"/>
  <c r="L6"/>
  <c r="L7"/>
  <c r="L8"/>
  <c r="L3"/>
  <c r="H314" i="22"/>
  <c r="H315"/>
  <c r="H316"/>
  <c r="H317"/>
  <c r="H318"/>
  <c r="H319"/>
  <c r="H320"/>
  <c r="H321"/>
  <c r="H322"/>
  <c r="H323"/>
  <c r="H327"/>
  <c r="H328"/>
  <c r="H329"/>
  <c r="H330"/>
  <c r="H331"/>
  <c r="H332"/>
  <c r="H333"/>
  <c r="H334"/>
  <c r="H335"/>
  <c r="H336"/>
  <c r="H337"/>
  <c r="H338"/>
  <c r="H339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3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<sst xmlns="http://schemas.openxmlformats.org/spreadsheetml/2006/main" count="4906" uniqueCount="2466">
  <si>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</si>
  <si>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</si>
  <si>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</si>
  <si>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</si>
  <si>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</si>
  <si>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</si>
  <si>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</si>
  <si>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</si>
  <si>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</si>
  <si>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</si>
  <si>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</si>
  <si>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</si>
  <si>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</si>
  <si>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</si>
  <si>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</si>
  <si>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</si>
  <si>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</si>
  <si>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</si>
  <si>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</si>
  <si>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</si>
  <si>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</si>
  <si>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</si>
  <si>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</si>
  <si>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</si>
  <si>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</si>
  <si>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</si>
  <si>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</si>
  <si>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</si>
  <si>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</si>
  <si>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</si>
  <si>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</si>
  <si>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</si>
  <si>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</si>
  <si>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</si>
  <si>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</si>
  <si>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</si>
  <si>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</si>
  <si>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</si>
  <si>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</si>
  <si>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</si>
  <si>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</si>
  <si>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</si>
  <si>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</si>
  <si>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</si>
  <si>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</si>
  <si>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</si>
  <si>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</si>
  <si>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</si>
  <si>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</si>
  <si>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</si>
  <si>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</si>
  <si>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</si>
  <si>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</si>
  <si>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</si>
  <si>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</si>
  <si>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</si>
  <si>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</si>
  <si>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</si>
  <si>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</si>
  <si>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</si>
  <si>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</si>
  <si>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</si>
  <si>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</si>
  <si>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</si>
  <si>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</si>
  <si>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</si>
  <si>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</si>
  <si>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</si>
  <si>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</si>
  <si>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</si>
  <si>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</si>
  <si>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</si>
  <si>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</si>
  <si>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</si>
  <si>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</si>
  <si>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</si>
  <si>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</si>
  <si>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</si>
  <si>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</si>
  <si>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</si>
  <si>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</si>
  <si>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</si>
  <si>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</si>
  <si>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</si>
  <si>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</si>
  <si>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</si>
  <si>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</si>
  <si>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</si>
  <si>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</si>
  <si>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</si>
  <si>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</si>
  <si>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</si>
  <si>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</si>
  <si>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</si>
  <si>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</si>
  <si>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</si>
  <si>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</si>
  <si>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</si>
  <si>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</si>
  <si>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</si>
  <si>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</si>
  <si>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</si>
  <si>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</si>
  <si>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</si>
  <si>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</si>
  <si>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</si>
  <si>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</si>
  <si>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</si>
  <si>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</si>
  <si>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</si>
  <si>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</si>
  <si>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</si>
  <si>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</si>
  <si>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</si>
  <si>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</si>
  <si>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</si>
  <si>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</si>
  <si>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</si>
  <si>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</si>
  <si>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</si>
  <si>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</si>
  <si>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</si>
  <si>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</si>
  <si>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</si>
  <si>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</si>
  <si>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</si>
  <si>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</si>
  <si>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</si>
  <si>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</si>
  <si>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</si>
  <si>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</si>
  <si>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</si>
  <si>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</si>
  <si>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</si>
  <si>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</si>
  <si>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</si>
  <si>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</si>
  <si>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</si>
  <si>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</si>
  <si>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</si>
  <si>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</si>
  <si>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</si>
  <si>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</si>
  <si>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</si>
  <si>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</si>
  <si>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</si>
  <si>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</si>
  <si>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</si>
  <si>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</si>
  <si>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</si>
  <si>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</si>
  <si>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</si>
  <si>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</si>
  <si>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</si>
  <si>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</si>
  <si>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</si>
  <si>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</si>
  <si>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</si>
  <si>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</si>
  <si>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</si>
  <si>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</si>
  <si>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</si>
  <si>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</si>
  <si>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</si>
  <si>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</si>
  <si>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</si>
  <si>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</si>
  <si>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</si>
  <si>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</si>
  <si>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</si>
  <si>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</si>
  <si>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</si>
  <si>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</si>
  <si>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</si>
  <si>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</si>
  <si>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</si>
  <si>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</si>
  <si>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</si>
  <si>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</si>
  <si>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</si>
  <si>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</si>
  <si>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</si>
  <si>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</si>
  <si>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</si>
  <si>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</si>
  <si>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</si>
  <si>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</si>
  <si>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</si>
  <si>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</si>
  <si>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</si>
  <si>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</si>
  <si>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</si>
  <si>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</si>
  <si>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</si>
  <si>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</si>
  <si>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</si>
  <si>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</si>
  <si>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</si>
  <si>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</si>
  <si>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</si>
  <si>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</si>
  <si>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</si>
  <si>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</si>
  <si>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</si>
  <si>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</si>
  <si>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</si>
  <si>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</si>
  <si>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</si>
  <si>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</si>
  <si>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</si>
  <si>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</si>
  <si>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</si>
  <si>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</si>
  <si>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</si>
  <si>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</si>
  <si>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</si>
  <si>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</si>
  <si>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</si>
  <si>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</si>
  <si>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</si>
  <si>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</si>
  <si>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</si>
  <si>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</si>
  <si>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</si>
  <si>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</si>
  <si>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</si>
  <si>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</si>
  <si>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</si>
  <si>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</si>
  <si>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</si>
  <si>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</si>
  <si>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</si>
  <si>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</si>
  <si>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</si>
  <si>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</si>
  <si>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</si>
  <si>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</si>
  <si>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</si>
  <si>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</si>
  <si>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</si>
  <si>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</si>
  <si>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</si>
  <si>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</si>
  <si>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</si>
  <si>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</si>
  <si>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</si>
  <si>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</si>
  <si>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</si>
  <si>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</si>
  <si>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</si>
  <si>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</si>
  <si>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</si>
  <si>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</si>
  <si>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</si>
  <si>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</si>
  <si>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</si>
  <si>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</si>
  <si>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</si>
  <si>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</si>
  <si>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</si>
  <si>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</si>
  <si>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</si>
  <si>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</si>
  <si>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</si>
  <si>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</si>
  <si>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</si>
  <si>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</si>
  <si>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</si>
  <si>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</si>
  <si>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</si>
  <si>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</si>
  <si>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</si>
  <si>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</si>
  <si>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</si>
  <si>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</si>
  <si>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</si>
  <si>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</si>
  <si>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</si>
  <si>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</si>
  <si>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</si>
  <si>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</si>
  <si>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</si>
  <si>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</si>
  <si>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</si>
  <si>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</si>
  <si>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</si>
  <si>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</si>
  <si>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</si>
  <si>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</si>
  <si>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</si>
  <si>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</si>
  <si>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</si>
  <si>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</si>
  <si>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</si>
  <si>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</si>
  <si>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</si>
  <si>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</si>
  <si>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</si>
  <si>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</si>
  <si>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</si>
  <si>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</si>
  <si>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</si>
  <si>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</si>
  <si>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</si>
  <si>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</si>
  <si>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</si>
  <si>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</si>
  <si>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</si>
  <si>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</si>
  <si>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</si>
  <si>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</si>
  <si>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</si>
  <si>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</si>
  <si>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</si>
  <si>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</si>
  <si>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</si>
  <si>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</si>
  <si>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</si>
  <si>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</si>
  <si>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</si>
  <si>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</si>
  <si>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</si>
  <si>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</si>
  <si>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</si>
  <si>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</si>
  <si>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</si>
  <si>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</si>
  <si>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</si>
  <si>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</si>
  <si>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</si>
  <si>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</si>
  <si>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</si>
  <si>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</si>
  <si>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</si>
  <si>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</si>
  <si>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</si>
  <si>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</si>
  <si>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</si>
  <si>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</si>
  <si>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</si>
  <si>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</si>
  <si>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</si>
  <si>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</si>
  <si>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</si>
  <si>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</si>
  <si>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</si>
  <si>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</si>
  <si>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</si>
  <si>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</si>
  <si>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</si>
  <si>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</si>
  <si>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</si>
  <si>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</si>
  <si>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</si>
  <si>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</si>
  <si>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</si>
  <si>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</si>
  <si>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</si>
  <si>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</si>
  <si>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</si>
  <si>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</si>
  <si>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</si>
  <si>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</si>
  <si>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</si>
  <si>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</si>
  <si>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</si>
  <si>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</si>
  <si>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</si>
  <si>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</si>
  <si>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</si>
  <si>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</si>
  <si>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</si>
  <si>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</si>
  <si>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</si>
  <si>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</si>
  <si>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</si>
  <si>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</si>
  <si>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</si>
  <si>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</si>
  <si>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</si>
  <si>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</si>
  <si>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</si>
  <si>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</si>
  <si>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</si>
  <si>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</si>
  <si>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</si>
  <si>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</si>
  <si>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</si>
  <si>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</si>
  <si>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</si>
  <si>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</si>
  <si>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</si>
  <si>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</si>
  <si>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</si>
  <si>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</si>
  <si>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</si>
  <si>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</si>
  <si>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</si>
  <si>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</si>
  <si>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</si>
  <si>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</si>
  <si>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</si>
  <si>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</si>
  <si>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</si>
  <si>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</si>
  <si>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</si>
  <si>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</si>
  <si>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</si>
  <si>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</si>
  <si>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</si>
  <si>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</si>
  <si>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</si>
  <si>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</si>
  <si>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</si>
  <si>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</si>
  <si>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</si>
  <si>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</si>
  <si>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</si>
  <si>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</si>
  <si>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</si>
  <si>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</si>
  <si>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</si>
  <si>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</si>
  <si>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</si>
  <si>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</si>
  <si>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</si>
  <si>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</si>
  <si>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</si>
  <si>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</si>
  <si>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</si>
  <si>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</si>
  <si>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</si>
  <si>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</si>
  <si>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</si>
  <si>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</si>
  <si>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</si>
  <si>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</si>
  <si>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</si>
  <si>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</si>
  <si>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</si>
  <si>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</si>
  <si>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</si>
  <si>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</si>
  <si>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</si>
  <si>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</si>
  <si>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</si>
  <si>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</si>
  <si>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</si>
  <si>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</si>
  <si>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</si>
  <si>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</si>
  <si>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</si>
  <si>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</si>
  <si>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</si>
  <si>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</si>
  <si>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</si>
  <si>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</si>
  <si>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</si>
  <si>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</si>
  <si>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</si>
  <si>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</si>
  <si>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</si>
  <si>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</si>
  <si>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</si>
  <si>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</si>
  <si>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</si>
  <si>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</si>
  <si>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</si>
  <si>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</si>
  <si>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</si>
  <si>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</si>
  <si>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</si>
  <si>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</si>
  <si>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</si>
  <si>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</si>
  <si>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</si>
  <si>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</si>
  <si>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</si>
  <si>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</si>
  <si>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</si>
  <si>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</si>
  <si>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</si>
  <si>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</si>
  <si>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</si>
  <si>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</si>
  <si>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</si>
  <si>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</si>
  <si>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</si>
  <si>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</si>
  <si>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</si>
  <si>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</si>
  <si>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</si>
  <si>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</si>
  <si>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</si>
  <si>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</si>
  <si>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</si>
  <si>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</si>
  <si>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</si>
  <si>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</si>
  <si>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</si>
  <si>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</si>
  <si>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</si>
  <si>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</si>
  <si>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</si>
  <si>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</si>
  <si>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</si>
  <si>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</si>
  <si>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</si>
  <si>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</si>
  <si>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</si>
  <si>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</si>
  <si>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</si>
  <si>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</si>
  <si>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</si>
  <si>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</si>
  <si>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</si>
  <si>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</si>
  <si>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</si>
  <si>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</si>
  <si>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</si>
  <si>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</si>
  <si>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</si>
  <si>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</si>
  <si>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</si>
  <si>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</si>
  <si>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</si>
  <si>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</si>
  <si>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</si>
  <si>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</si>
  <si>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</si>
  <si>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</si>
  <si>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</si>
  <si>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</si>
  <si>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</si>
  <si>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</si>
  <si>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</si>
  <si>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</si>
  <si>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</si>
  <si>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</si>
  <si>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</si>
  <si>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</si>
  <si>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</si>
  <si>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</si>
  <si>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</si>
  <si>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</si>
  <si>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</si>
  <si>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</si>
  <si>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</si>
  <si>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</si>
  <si>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</si>
  <si>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</si>
  <si>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</si>
  <si>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</si>
  <si>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</si>
  <si>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</si>
  <si>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</si>
  <si>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</si>
  <si>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</si>
  <si>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</si>
  <si>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</si>
  <si>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</si>
  <si>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</si>
  <si>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</si>
  <si>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</si>
  <si>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</si>
  <si>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</si>
  <si>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</si>
  <si>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</si>
  <si>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</si>
  <si>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</si>
  <si>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</si>
  <si>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</si>
  <si>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</si>
  <si>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</si>
  <si>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</si>
  <si>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</si>
  <si>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</si>
  <si>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</si>
  <si>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</si>
  <si>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</si>
  <si>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</si>
  <si>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</si>
  <si>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</si>
  <si>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</si>
  <si>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</si>
  <si>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</si>
  <si>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</si>
  <si>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</si>
  <si>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</si>
  <si>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</si>
  <si>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</si>
  <si>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</si>
  <si>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</si>
  <si>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</si>
  <si>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</si>
  <si>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</si>
  <si>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</si>
  <si>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</si>
  <si>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</si>
  <si>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</si>
  <si>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</si>
  <si>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</si>
  <si>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</si>
  <si>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</si>
  <si>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</si>
  <si>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</si>
  <si>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</si>
  <si>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</si>
  <si>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</si>
  <si>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</si>
  <si>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</si>
  <si>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</si>
  <si>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</si>
  <si>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</si>
  <si>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</si>
  <si>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</si>
  <si>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</si>
  <si>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</si>
  <si>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</si>
  <si>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</si>
  <si>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</si>
  <si>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</si>
  <si>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</si>
  <si>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</si>
  <si>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</si>
  <si>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</si>
  <si>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</si>
  <si>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</si>
  <si>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</si>
  <si>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</si>
  <si>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</si>
  <si>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</si>
  <si>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</si>
  <si>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</si>
  <si>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</si>
  <si>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</si>
  <si>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</si>
  <si>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</si>
  <si>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</si>
  <si>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</si>
  <si>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</si>
  <si>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</si>
  <si>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</si>
  <si>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</si>
  <si>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</si>
  <si>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</si>
  <si>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</si>
  <si>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</si>
  <si>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</si>
  <si>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</si>
  <si>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</si>
  <si>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</si>
  <si>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</si>
  <si>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</si>
  <si>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</si>
  <si>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</si>
  <si>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</si>
  <si>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</si>
  <si>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</si>
  <si>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</si>
  <si>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</si>
  <si>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</si>
  <si>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</si>
  <si>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</si>
  <si>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</si>
  <si>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</si>
  <si>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</si>
  <si>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</si>
  <si>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</si>
  <si>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</si>
  <si>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</si>
  <si>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</si>
  <si>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</si>
  <si>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</si>
  <si>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</si>
  <si>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</si>
  <si>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</si>
  <si>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</si>
  <si>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</si>
  <si>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</si>
  <si>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</si>
  <si>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</si>
  <si>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</si>
  <si>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</si>
  <si>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</si>
  <si>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</si>
  <si>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</si>
  <si>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</si>
  <si>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</si>
  <si>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</si>
  <si>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</si>
  <si>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</si>
  <si>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</si>
  <si>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</si>
  <si>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</si>
  <si>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</si>
  <si>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</si>
  <si>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</si>
  <si>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</si>
  <si>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</si>
  <si>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</si>
  <si>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</si>
  <si>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</si>
  <si>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</si>
  <si>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</si>
  <si>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</si>
  <si>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</si>
  <si>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</si>
  <si>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</si>
  <si>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</si>
  <si>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</si>
  <si>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</si>
  <si>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</si>
  <si>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</si>
  <si>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</si>
  <si>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</si>
  <si>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</si>
  <si>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</si>
  <si>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</si>
  <si>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</si>
  <si>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</si>
  <si>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</si>
  <si>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</si>
  <si>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</si>
  <si>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</si>
  <si>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</si>
  <si>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</si>
  <si>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</si>
  <si>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</si>
  <si>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</si>
  <si>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</si>
  <si>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</si>
  <si>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</si>
  <si>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</si>
  <si>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</si>
  <si>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</si>
  <si>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</si>
  <si>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</si>
  <si>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</si>
  <si>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</si>
  <si>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</si>
  <si>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</si>
  <si>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</si>
  <si>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</si>
  <si>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</si>
  <si>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</si>
  <si>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</si>
  <si>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</si>
  <si>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</si>
  <si>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</si>
  <si>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</si>
  <si>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</si>
  <si>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</si>
  <si>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</si>
  <si>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</si>
  <si>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</si>
  <si>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</si>
  <si>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</si>
  <si>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</si>
  <si>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</si>
  <si>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</si>
  <si>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</si>
  <si>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</si>
  <si>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</si>
  <si>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</si>
  <si>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</si>
  <si>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</si>
  <si>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</si>
  <si>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</si>
  <si>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</si>
  <si>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</si>
  <si>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</si>
  <si>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</si>
  <si>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</si>
  <si>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</si>
  <si>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</si>
  <si>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</si>
  <si>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</si>
  <si>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</si>
  <si>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</si>
  <si>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</si>
  <si>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</si>
  <si>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</si>
  <si>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</si>
  <si>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</si>
  <si>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</si>
  <si>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</si>
  <si>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</si>
  <si>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</si>
  <si>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</si>
  <si>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</si>
  <si>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</si>
  <si>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</si>
  <si>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</si>
  <si>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</si>
  <si>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</si>
  <si>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</si>
  <si>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</si>
  <si>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</si>
  <si>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</si>
  <si>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</si>
  <si>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</si>
  <si>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</si>
  <si>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</si>
  <si>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</si>
  <si>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</si>
  <si>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</si>
  <si>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</si>
  <si>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</si>
  <si>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</si>
  <si>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</si>
  <si>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</si>
  <si>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</si>
  <si>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</si>
  <si>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</si>
  <si>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</si>
  <si>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</si>
  <si>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</si>
  <si>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</si>
  <si>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</si>
  <si>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</si>
  <si>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</si>
  <si>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</si>
  <si>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</si>
  <si>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</si>
  <si>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</si>
  <si>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</si>
  <si>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</si>
  <si>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</si>
  <si>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</si>
  <si>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</si>
  <si>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</si>
  <si>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</si>
  <si>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</si>
  <si>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</si>
  <si>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</si>
  <si>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</si>
  <si>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</si>
  <si>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</si>
  <si>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</si>
  <si>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</si>
  <si>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</si>
  <si>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</si>
  <si>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</si>
  <si>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</si>
  <si>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</si>
  <si>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</si>
  <si>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</si>
  <si>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</si>
  <si>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</si>
  <si>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</si>
  <si>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</si>
  <si>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</si>
  <si>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</si>
  <si>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</si>
  <si>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</si>
  <si>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</si>
  <si>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</si>
  <si>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</si>
  <si>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</si>
  <si>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</si>
  <si>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</si>
  <si>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</si>
  <si>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</si>
  <si>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</si>
  <si>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</si>
  <si>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</si>
  <si>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</si>
  <si>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</si>
  <si>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</si>
  <si>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</si>
  <si>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</si>
  <si>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</si>
  <si>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</si>
  <si>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</si>
  <si>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</si>
  <si>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</si>
  <si>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</si>
  <si>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</si>
  <si>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</si>
  <si>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</si>
  <si>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</si>
  <si>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</si>
  <si>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</si>
  <si>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</si>
  <si>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</si>
  <si>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</si>
  <si>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</si>
  <si>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</si>
  <si>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</si>
  <si>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</si>
  <si>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</si>
  <si>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</si>
  <si>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</si>
  <si>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</si>
  <si>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</si>
  <si>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</si>
  <si>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</si>
  <si>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</si>
  <si>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</si>
  <si>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</si>
  <si>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</si>
  <si>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</si>
  <si>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</si>
  <si>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</si>
  <si>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</si>
  <si>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</si>
  <si>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</si>
  <si>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</si>
  <si>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</si>
  <si>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</si>
  <si>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</si>
  <si>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</si>
  <si>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</si>
  <si>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</si>
  <si>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</si>
  <si>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</si>
  <si>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</si>
  <si>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</si>
  <si>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</si>
  <si>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</si>
  <si>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</si>
  <si>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</si>
  <si>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</si>
  <si>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</si>
  <si>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</si>
  <si>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</si>
  <si>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</si>
  <si>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</si>
  <si>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</si>
  <si>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</si>
  <si>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</si>
  <si>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</si>
  <si>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</si>
  <si>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</si>
  <si>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</si>
  <si>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</si>
  <si>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</si>
  <si>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</si>
  <si>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</si>
  <si>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</si>
  <si>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</si>
  <si>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</si>
  <si>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</si>
  <si>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</si>
  <si>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</si>
  <si>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</si>
  <si>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</si>
  <si>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</si>
  <si>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</si>
  <si>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</si>
  <si>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</si>
  <si>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</si>
  <si>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</si>
  <si>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</si>
  <si>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</si>
  <si>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</si>
  <si>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</si>
  <si>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</si>
  <si>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</si>
  <si>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</si>
  <si>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</si>
  <si>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</si>
  <si>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</si>
  <si>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</si>
  <si>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</si>
  <si>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</si>
  <si>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</si>
  <si>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</si>
  <si>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</si>
  <si>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</si>
  <si>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</si>
  <si>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</si>
  <si>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</si>
  <si>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</si>
  <si>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</si>
  <si>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</si>
  <si>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</si>
  <si>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</si>
  <si>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</si>
  <si>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</si>
  <si>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</si>
  <si>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</si>
  <si>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</si>
  <si>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</si>
  <si>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</si>
  <si>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</si>
  <si>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</si>
  <si>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</si>
  <si>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</si>
  <si>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</si>
  <si>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</si>
  <si>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</si>
  <si>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</si>
  <si>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</si>
  <si>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</si>
  <si>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</si>
  <si>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</si>
  <si>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</si>
  <si>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</si>
  <si>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</si>
  <si>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</si>
  <si>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</si>
  <si>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</si>
  <si>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</si>
  <si>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</si>
  <si>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</si>
  <si>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</si>
  <si>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</si>
  <si>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</si>
  <si>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</si>
  <si>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</si>
  <si>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</si>
  <si>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</si>
  <si>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</si>
  <si>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</si>
  <si>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</si>
  <si>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</si>
  <si>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</si>
  <si>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</si>
  <si>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</si>
  <si>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</si>
  <si>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</si>
  <si>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</si>
  <si>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</si>
  <si>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</si>
  <si>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</si>
  <si>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</si>
  <si>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</si>
  <si>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</si>
  <si>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</si>
  <si>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</si>
  <si>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</si>
  <si>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</si>
  <si>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</si>
  <si>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</si>
  <si>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</si>
  <si>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</si>
  <si>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</si>
  <si>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</si>
  <si>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</si>
  <si>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</si>
  <si>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</si>
  <si>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</si>
  <si>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</si>
  <si>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</si>
  <si>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</si>
  <si>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</si>
  <si>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</si>
  <si>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</si>
  <si>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</si>
  <si>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</si>
  <si>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</si>
  <si>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</si>
  <si>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</si>
  <si>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</si>
  <si>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</si>
  <si>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</si>
  <si>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</si>
  <si>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</si>
  <si>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</si>
  <si>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</si>
  <si>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</si>
  <si>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</si>
  <si>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</si>
  <si>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</si>
  <si>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</si>
  <si>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</si>
  <si>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</si>
  <si>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</si>
  <si>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</si>
  <si>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</si>
  <si>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</si>
  <si>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</si>
  <si>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</si>
  <si>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</si>
  <si>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</si>
  <si>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</si>
  <si>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</si>
  <si>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</si>
  <si>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</si>
  <si>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</si>
  <si>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</si>
  <si>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</si>
  <si>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</si>
  <si>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</si>
  <si>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</si>
  <si>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</si>
  <si>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</si>
  <si>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</si>
  <si>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</si>
  <si>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</si>
  <si>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</si>
  <si>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</si>
  <si>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</si>
  <si>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</si>
  <si>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</si>
  <si>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</si>
  <si>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</si>
  <si>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</si>
  <si>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</si>
  <si>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</si>
  <si>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</si>
  <si>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</si>
  <si>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</si>
  <si>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</si>
  <si>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</si>
  <si>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</si>
  <si>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</si>
  <si>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</si>
  <si>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</si>
  <si>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</si>
  <si>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</si>
  <si>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</si>
  <si>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</si>
  <si>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</si>
  <si>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</si>
  <si>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</si>
  <si>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</si>
  <si>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</si>
  <si>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</si>
  <si>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</si>
  <si>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</si>
  <si>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</si>
  <si>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</si>
  <si>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</si>
  <si>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</si>
  <si>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</si>
  <si>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</si>
  <si>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</si>
  <si>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</si>
  <si>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</si>
  <si>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</si>
  <si>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</si>
  <si>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</si>
  <si>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</si>
  <si>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</si>
  <si>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</si>
  <si>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</si>
  <si>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</si>
  <si>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</si>
  <si>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</si>
  <si>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</si>
  <si>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</si>
  <si>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</si>
  <si>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</si>
  <si>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</si>
  <si>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</si>
  <si>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</si>
  <si>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</si>
  <si>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</si>
  <si>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</si>
  <si>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</si>
  <si>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</si>
  <si>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</si>
  <si>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</si>
  <si>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</si>
  <si>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</si>
  <si>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</si>
  <si>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</si>
  <si>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</si>
  <si>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</si>
  <si>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</si>
  <si>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</si>
  <si>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</si>
  <si>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</si>
  <si>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</si>
  <si>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</si>
  <si>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</si>
  <si>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</si>
  <si>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</si>
  <si>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</si>
  <si>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</si>
  <si>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</si>
  <si>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</si>
  <si>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</si>
  <si>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</si>
  <si>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</si>
  <si>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</si>
  <si>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</si>
  <si>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</si>
  <si>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</si>
  <si>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</si>
  <si>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</si>
  <si>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</si>
  <si>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</si>
  <si>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</si>
  <si>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</si>
  <si>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</si>
  <si>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</si>
  <si>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</si>
  <si>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</si>
  <si>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</si>
  <si>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</si>
  <si>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</si>
  <si>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</si>
  <si>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</si>
  <si>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</si>
  <si>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</si>
  <si>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</si>
  <si>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</si>
  <si>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</si>
  <si>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</si>
  <si>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</si>
  <si>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</si>
  <si>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</si>
  <si>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</si>
  <si>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</si>
  <si>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</si>
  <si>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</si>
  <si>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</si>
  <si>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</si>
  <si>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</si>
  <si>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</si>
  <si>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</si>
  <si>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</si>
  <si>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</si>
  <si>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</si>
  <si>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</si>
  <si>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</si>
  <si>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</si>
  <si>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</si>
  <si>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</si>
  <si>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</si>
  <si>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</si>
  <si>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</si>
  <si>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</si>
  <si>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</si>
  <si>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</si>
  <si>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</si>
  <si>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</si>
  <si>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</si>
  <si>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</si>
  <si>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</si>
  <si>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</si>
  <si>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</si>
  <si>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</si>
  <si>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</si>
  <si>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</si>
  <si>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</si>
  <si>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</si>
  <si>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</si>
  <si>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</si>
  <si>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</si>
  <si>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</si>
  <si>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</si>
  <si>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</si>
  <si>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</si>
  <si>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</si>
  <si>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</si>
  <si>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</si>
  <si>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</si>
  <si>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</si>
  <si>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</si>
  <si>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</si>
  <si>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</si>
  <si>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</si>
  <si>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</si>
  <si>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</si>
  <si>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</si>
  <si>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</si>
  <si>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</si>
  <si>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</si>
  <si>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</si>
  <si>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</si>
  <si>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</si>
  <si>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</si>
  <si>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</si>
  <si>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</si>
  <si>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</si>
  <si>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</si>
  <si>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</si>
  <si>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</si>
  <si>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</si>
  <si>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</si>
  <si>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</si>
  <si>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</si>
  <si>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</si>
  <si>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</si>
  <si>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</si>
  <si>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</si>
  <si>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</si>
  <si>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</si>
  <si>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</si>
  <si>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</si>
  <si>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</si>
  <si>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</si>
  <si>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</si>
  <si>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</si>
  <si>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</si>
  <si>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</si>
  <si>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</si>
  <si>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</si>
  <si>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</si>
  <si>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</si>
  <si>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</si>
  <si>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</si>
  <si>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</si>
  <si>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</si>
  <si>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</si>
  <si>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</si>
  <si>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</si>
  <si>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</si>
  <si>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</si>
  <si>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</si>
  <si>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</si>
  <si>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</si>
  <si>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</si>
  <si>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</si>
  <si>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</si>
  <si>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</si>
  <si>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</si>
  <si>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</si>
  <si>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</si>
  <si>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</si>
  <si>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</si>
  <si>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</si>
  <si>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</si>
  <si>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</si>
  <si>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</si>
  <si>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</si>
  <si>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</si>
  <si>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</si>
  <si>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</si>
  <si>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</si>
  <si>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</si>
  <si>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</si>
  <si>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</si>
  <si>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</si>
  <si>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</si>
  <si>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</si>
  <si>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</si>
  <si>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</si>
  <si>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</si>
  <si>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</si>
  <si>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</si>
  <si>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</si>
  <si>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</si>
  <si>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</si>
  <si>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</si>
  <si>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</si>
  <si>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</si>
  <si>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</si>
  <si>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</si>
  <si>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</si>
  <si>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</si>
  <si>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</si>
  <si>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</si>
  <si>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</si>
  <si>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</si>
  <si>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</si>
  <si>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</si>
  <si>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</si>
  <si>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</si>
  <si>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</si>
  <si>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</si>
  <si>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</si>
  <si>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</si>
  <si>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</si>
  <si>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</si>
  <si>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</si>
  <si>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</si>
  <si>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</si>
  <si>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</si>
  <si>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</si>
  <si>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</si>
  <si>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</si>
  <si>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</si>
  <si>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</si>
  <si>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</si>
  <si>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</si>
  <si>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</si>
  <si>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</si>
  <si>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</si>
  <si>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</si>
  <si>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</si>
  <si>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</si>
  <si>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</si>
  <si>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</si>
  <si>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</si>
  <si>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</si>
  <si>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</si>
  <si>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</si>
  <si>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</si>
  <si>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</si>
  <si>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</si>
  <si>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</si>
  <si>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</si>
  <si>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</si>
  <si>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</si>
  <si>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</si>
  <si>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</si>
  <si>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</si>
  <si>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</si>
  <si>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</si>
  <si>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</si>
  <si>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</si>
  <si>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</si>
  <si>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</si>
  <si>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</si>
  <si>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</si>
  <si>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</si>
  <si>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</si>
  <si>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</si>
  <si>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</si>
  <si>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</si>
  <si>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</si>
  <si>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</si>
  <si>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</si>
  <si>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</si>
  <si>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</si>
  <si>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</si>
  <si>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</si>
  <si>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</si>
  <si>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</si>
  <si>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</si>
  <si>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</si>
  <si>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</si>
  <si>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</si>
  <si>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</si>
  <si>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</si>
  <si>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</si>
  <si>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</si>
  <si>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</si>
  <si>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</si>
  <si>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</si>
  <si>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</si>
  <si>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</si>
  <si>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</si>
  <si>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</si>
  <si>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</si>
  <si>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</si>
  <si>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</si>
  <si>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</si>
  <si>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</si>
  <si>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</si>
  <si>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</si>
  <si>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</si>
  <si>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</si>
  <si>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</si>
  <si>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</si>
  <si>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</si>
  <si>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</si>
  <si>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</si>
  <si>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</si>
  <si>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</si>
  <si>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</si>
  <si>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</si>
  <si>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</si>
  <si>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</si>
  <si>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</si>
  <si>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</si>
  <si>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</si>
  <si>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</si>
  <si>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</si>
  <si>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</si>
  <si>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</si>
  <si>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</si>
  <si>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</si>
  <si>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</si>
  <si>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</si>
  <si>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</si>
  <si>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</si>
  <si>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</si>
  <si>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</si>
  <si>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</si>
  <si>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</si>
  <si>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</si>
  <si>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</si>
  <si>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</si>
  <si>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</si>
  <si>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</si>
  <si>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</si>
  <si>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</si>
  <si>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</si>
  <si>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</si>
  <si>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</si>
  <si>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</si>
  <si>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</si>
  <si>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</si>
  <si>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</si>
  <si>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</si>
  <si>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</si>
  <si>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</si>
  <si>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</si>
  <si>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</si>
  <si>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</si>
  <si>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</si>
  <si>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</si>
  <si>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</si>
  <si>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</si>
  <si>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</si>
  <si>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</si>
  <si>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</si>
  <si>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</si>
  <si>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</si>
  <si>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</si>
  <si>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</si>
  <si>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</si>
  <si>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</si>
  <si>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</si>
  <si>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</si>
  <si>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</si>
  <si>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</si>
  <si>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</si>
  <si>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</si>
  <si>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</si>
  <si>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</si>
  <si>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</si>
  <si>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</si>
  <si>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</si>
  <si>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</si>
  <si>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</si>
  <si>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</si>
  <si>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</si>
  <si>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</si>
  <si>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</si>
  <si>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</si>
  <si>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</si>
  <si>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</si>
  <si>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</si>
  <si>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</si>
  <si>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</si>
  <si>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</si>
  <si>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</si>
  <si>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</si>
  <si>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</si>
  <si>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</si>
  <si>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</si>
  <si>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</si>
  <si>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</si>
  <si>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</si>
  <si>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</si>
  <si>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</si>
  <si>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</si>
  <si>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</si>
  <si>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</si>
  <si>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</si>
  <si>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</si>
  <si>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</si>
  <si>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</si>
  <si>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</si>
  <si>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</si>
  <si>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</si>
  <si>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</si>
  <si>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</si>
  <si>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</si>
  <si>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</si>
  <si>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</si>
  <si>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</si>
  <si>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</si>
  <si>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</si>
  <si>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</si>
  <si>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</si>
  <si>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</si>
  <si>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</si>
  <si>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</si>
  <si>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</si>
  <si>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</si>
  <si>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</si>
  <si>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</si>
  <si>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</si>
  <si>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</si>
  <si>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</si>
  <si>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</si>
  <si>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</si>
  <si>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</si>
  <si>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</si>
  <si>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</si>
  <si>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</si>
  <si>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</si>
  <si>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</si>
  <si>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</si>
  <si>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</si>
  <si>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</si>
  <si>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</si>
  <si>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</si>
  <si>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</si>
  <si>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</si>
  <si>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</si>
  <si>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</si>
  <si>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</si>
  <si>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</si>
  <si>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</si>
  <si>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</si>
  <si>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</si>
  <si>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</si>
  <si>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</si>
  <si>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</si>
  <si>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</si>
  <si>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</si>
  <si>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</si>
  <si>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</si>
  <si>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</si>
  <si>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</si>
  <si>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</si>
  <si>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</si>
  <si>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</si>
  <si>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</si>
  <si>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</si>
  <si>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</si>
  <si>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</si>
  <si>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</si>
  <si>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</si>
  <si>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</si>
  <si>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</si>
  <si>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</si>
  <si>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</si>
  <si>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</si>
  <si>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</si>
  <si>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</si>
  <si>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</si>
  <si>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</si>
  <si>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</si>
  <si>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</si>
  <si>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</si>
  <si>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</si>
  <si>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</si>
  <si>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</si>
  <si>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</si>
  <si>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</si>
  <si>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</si>
  <si>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</si>
  <si>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</si>
  <si>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</si>
  <si>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</si>
  <si>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</si>
  <si>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</si>
  <si>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</si>
  <si>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</si>
  <si>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</si>
  <si>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</si>
  <si>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</si>
  <si>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</si>
  <si>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</si>
  <si>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</si>
  <si>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</si>
  <si>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</si>
  <si>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</si>
  <si>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</si>
  <si>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</si>
  <si>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</si>
  <si>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</si>
  <si>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</si>
  <si>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</si>
  <si>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</si>
  <si>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</si>
  <si>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</si>
  <si>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</si>
  <si>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</si>
  <si>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</si>
  <si>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</si>
  <si>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</si>
  <si>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</si>
  <si>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</si>
  <si>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</si>
  <si>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</si>
  <si>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</si>
  <si>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</si>
  <si>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</si>
  <si>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</si>
  <si>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</si>
  <si>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</si>
  <si>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</si>
  <si>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</si>
  <si>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</si>
  <si>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</si>
  <si>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</si>
  <si>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</si>
  <si>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</si>
  <si>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</si>
  <si>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</si>
  <si>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</si>
  <si>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</si>
  <si>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</si>
  <si>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</si>
  <si>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</si>
  <si>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</si>
  <si>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</si>
  <si>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</si>
  <si>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</si>
  <si>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</si>
  <si>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</si>
  <si>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</si>
  <si>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</si>
  <si>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</si>
  <si>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</si>
  <si>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</si>
  <si>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</si>
  <si>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</si>
  <si>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</si>
  <si>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</si>
  <si>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</si>
  <si>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</si>
  <si>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</si>
  <si>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</si>
  <si>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</si>
  <si>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</si>
  <si>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</si>
  <si>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</si>
  <si>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</si>
  <si>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</si>
  <si>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</si>
  <si>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</si>
  <si>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</si>
  <si>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</si>
  <si>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</si>
  <si>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</si>
  <si>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</si>
  <si>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</si>
  <si>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</si>
  <si>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</si>
  <si>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</si>
  <si>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</si>
  <si>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</si>
  <si>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</si>
  <si>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</si>
  <si>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</si>
  <si>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</si>
  <si>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</si>
  <si>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</si>
  <si>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</si>
  <si>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</si>
  <si>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</si>
  <si>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</si>
  <si>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</si>
  <si>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</si>
  <si>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</si>
  <si>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</si>
  <si>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</si>
  <si>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</si>
  <si>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</si>
  <si>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</si>
  <si>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</si>
  <si>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</si>
  <si>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</si>
  <si>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</si>
  <si>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</si>
  <si>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</si>
  <si>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</si>
  <si>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</si>
  <si>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</si>
  <si>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</si>
  <si>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</si>
  <si>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</si>
  <si>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</si>
  <si>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</si>
  <si>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</si>
  <si>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</si>
  <si>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</si>
  <si>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</si>
  <si>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</si>
  <si>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</si>
  <si>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</si>
  <si>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</si>
  <si>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</si>
  <si>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</si>
  <si>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</si>
  <si>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</si>
  <si>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</si>
  <si>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</si>
  <si>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</si>
  <si>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</si>
  <si>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</si>
  <si>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</si>
  <si>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</si>
  <si>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</si>
  <si>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</si>
  <si>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</si>
  <si>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</si>
  <si>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</si>
  <si>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</si>
  <si>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</si>
  <si>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</si>
  <si>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</si>
  <si>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</si>
  <si>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</si>
  <si>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</si>
  <si>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</si>
  <si>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</si>
  <si>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</si>
  <si>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</si>
  <si>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</si>
  <si>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</si>
  <si>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</si>
  <si>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</si>
  <si>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</si>
  <si>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</si>
  <si>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</si>
  <si>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</si>
  <si>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</si>
  <si>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</si>
  <si>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</si>
  <si>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</si>
  <si>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</si>
  <si>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</si>
  <si>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</si>
  <si>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</si>
  <si>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</si>
  <si>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</si>
  <si>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</si>
  <si>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</si>
  <si>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</si>
  <si>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</si>
  <si>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</si>
  <si>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</si>
  <si>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</si>
  <si>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</si>
  <si>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</si>
  <si>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</si>
  <si>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</si>
  <si>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</si>
  <si>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</si>
  <si>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</si>
  <si>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</si>
  <si>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</si>
  <si>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</si>
  <si>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</si>
  <si>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</si>
  <si>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</si>
  <si>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</si>
  <si>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</si>
  <si>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</si>
  <si>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</si>
  <si>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</si>
  <si>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</si>
  <si>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</si>
  <si>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</si>
  <si>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</si>
  <si>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</si>
  <si>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</si>
  <si>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</si>
  <si>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</si>
  <si>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</si>
  <si>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</si>
  <si>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</si>
  <si>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</si>
  <si>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</si>
  <si>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</si>
  <si>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</si>
  <si>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</si>
  <si>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</si>
  <si>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</si>
  <si>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</si>
  <si>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</si>
  <si>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</si>
  <si>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</si>
  <si>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</si>
  <si>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</si>
  <si>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</si>
  <si>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</si>
  <si>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</si>
  <si>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</si>
  <si>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</si>
  <si>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</si>
  <si>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</si>
  <si>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</si>
  <si>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</si>
  <si>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</si>
  <si>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</si>
  <si>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</si>
  <si>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</si>
  <si>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</si>
  <si>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</si>
  <si>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</si>
  <si>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</si>
  <si>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</si>
  <si>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</si>
  <si>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</si>
  <si>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</si>
  <si>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</si>
  <si>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</si>
  <si>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</si>
  <si>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</si>
  <si>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</si>
  <si>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</si>
  <si>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</si>
  <si>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</si>
  <si>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</si>
  <si>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</si>
  <si>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</si>
  <si>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</si>
  <si>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</si>
  <si>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</si>
  <si>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</si>
  <si>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</si>
  <si>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</si>
  <si>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</si>
  <si>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</si>
  <si>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</si>
  <si>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</si>
  <si>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</si>
  <si>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</si>
  <si>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</si>
  <si>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</si>
  <si>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</si>
  <si>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</si>
  <si>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</si>
  <si>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</si>
  <si>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</si>
  <si>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</si>
  <si>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</si>
  <si>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</si>
  <si>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</si>
  <si>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</si>
  <si>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</si>
  <si>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</si>
  <si>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</si>
  <si>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</si>
  <si>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</si>
  <si>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</si>
  <si>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</si>
  <si>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</si>
  <si>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</si>
  <si>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</si>
  <si>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</si>
  <si>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</si>
  <si>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</si>
  <si>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</si>
  <si>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</si>
  <si>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</si>
  <si>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</si>
  <si>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</si>
  <si>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</si>
  <si>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</si>
  <si>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</si>
  <si>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</si>
  <si>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</si>
  <si>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</si>
  <si>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</si>
  <si>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</si>
  <si>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</si>
  <si>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</si>
  <si>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</si>
  <si>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</si>
  <si>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</si>
  <si>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</si>
  <si>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</si>
  <si>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</si>
  <si>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</si>
  <si>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</si>
  <si>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</si>
  <si>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</si>
  <si>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</si>
  <si>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</si>
  <si>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</si>
  <si>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</si>
  <si>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</si>
  <si>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</si>
  <si>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</si>
  <si>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</si>
  <si>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</si>
  <si>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</si>
  <si>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</si>
  <si>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</si>
  <si>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</si>
  <si>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</si>
  <si>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</si>
  <si>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</si>
  <si>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</si>
  <si>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</si>
  <si>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</si>
  <si>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</si>
  <si>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</si>
  <si>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</si>
  <si>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</si>
  <si>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</si>
  <si>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</si>
  <si>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</si>
  <si>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</si>
  <si>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</si>
  <si>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</si>
  <si>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</si>
  <si>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</si>
  <si>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</si>
  <si>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</si>
  <si>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</si>
  <si>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</si>
  <si>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</si>
  <si>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</si>
  <si>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</si>
  <si>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</si>
  <si>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</si>
  <si>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</si>
  <si>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</si>
  <si>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</si>
  <si>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</si>
  <si>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</si>
  <si>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</si>
  <si>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</si>
  <si>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</si>
  <si>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</si>
  <si>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</si>
  <si>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</si>
  <si>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</si>
  <si>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</si>
  <si>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</si>
  <si>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</si>
  <si>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</si>
  <si>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</si>
  <si>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</si>
  <si>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</si>
  <si>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</si>
  <si>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</si>
  <si>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</si>
  <si>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</si>
  <si>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</si>
  <si>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</si>
  <si>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</si>
  <si>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</si>
  <si>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</si>
  <si>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</si>
  <si>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</si>
  <si>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</si>
  <si>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</si>
  <si>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</si>
  <si>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</si>
  <si>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</si>
  <si>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</si>
  <si>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</si>
  <si>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</si>
  <si>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</si>
  <si>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</si>
  <si>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</si>
  <si>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</si>
  <si>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</si>
  <si>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</si>
  <si>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</si>
  <si>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</si>
  <si>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</si>
  <si>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</si>
  <si>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</si>
  <si>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</si>
  <si>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</si>
  <si>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</si>
  <si>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</si>
  <si>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</si>
  <si>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</si>
  <si>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</si>
  <si>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</si>
  <si>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</si>
  <si>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</si>
  <si>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</si>
  <si>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</si>
  <si>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</si>
  <si>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</si>
  <si>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</si>
  <si>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</si>
  <si>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</si>
  <si>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</si>
  <si>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</si>
  <si>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</si>
  <si>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</si>
  <si>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</si>
  <si>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</si>
  <si>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</si>
  <si>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</si>
  <si>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</si>
  <si>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</si>
  <si>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</si>
  <si>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</si>
  <si>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</si>
  <si>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</si>
  <si>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</si>
  <si>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</si>
  <si>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</si>
  <si>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</si>
  <si>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</si>
  <si>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</si>
  <si>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</si>
  <si>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</si>
  <si>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</si>
  <si>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</si>
  <si>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</si>
  <si>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</si>
  <si>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</si>
  <si>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</si>
  <si>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</si>
  <si>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</si>
  <si>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</si>
  <si>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</si>
  <si>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</si>
  <si>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</si>
  <si>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</si>
  <si>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</si>
  <si>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</si>
  <si>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</si>
  <si>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</si>
  <si>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</si>
  <si>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</si>
  <si>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</si>
  <si>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</si>
  <si>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</si>
  <si>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</si>
  <si>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</si>
  <si>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</si>
  <si>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</si>
  <si>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</si>
  <si>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</si>
  <si>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</si>
  <si>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</si>
  <si>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</si>
  <si>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</si>
  <si>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</si>
  <si>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</si>
  <si>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</si>
  <si>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</si>
  <si>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</si>
  <si>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</si>
  <si>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</si>
  <si>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</si>
  <si>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</si>
  <si>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</si>
  <si>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</si>
  <si>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</si>
  <si>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</si>
  <si>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</si>
  <si>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</si>
  <si>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</si>
  <si>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</si>
  <si>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</si>
  <si>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</si>
  <si>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</si>
  <si>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</si>
  <si>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</si>
  <si>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</si>
  <si>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</si>
  <si>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</si>
  <si>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</si>
  <si>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</si>
  <si>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</si>
  <si>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</si>
  <si>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</si>
  <si>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</si>
  <si>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</si>
  <si>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</si>
  <si>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</si>
  <si>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</si>
  <si>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</si>
  <si>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</si>
  <si>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</si>
  <si>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</si>
  <si>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</si>
  <si>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</si>
  <si>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</si>
  <si>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</si>
  <si>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</si>
  <si>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</si>
  <si>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</si>
  <si>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</si>
  <si>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</si>
  <si>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</si>
  <si>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</si>
  <si>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</si>
  <si>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</si>
  <si>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</si>
  <si>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</si>
  <si>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</si>
  <si>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</si>
  <si>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</si>
  <si>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</si>
  <si>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</si>
  <si>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</si>
  <si>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</si>
  <si>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</si>
  <si>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</si>
  <si>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</si>
  <si>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</si>
  <si>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</si>
  <si>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</si>
  <si>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</si>
  <si>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</si>
  <si>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</si>
  <si>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</si>
  <si>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</si>
  <si>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</si>
  <si>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</si>
  <si>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</si>
  <si>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</si>
  <si>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</si>
  <si>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</si>
  <si>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</si>
  <si>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</si>
  <si>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</si>
  <si>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</si>
  <si>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</si>
  <si>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</si>
  <si>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</si>
  <si>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</si>
  <si>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</si>
  <si>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</si>
  <si>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</si>
  <si>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</si>
  <si>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</si>
  <si>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</si>
  <si>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</si>
  <si>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</si>
  <si>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</si>
  <si>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</si>
  <si>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</si>
  <si>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</si>
  <si>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</si>
  <si>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</si>
  <si>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</si>
  <si>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</si>
  <si>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</si>
  <si>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</si>
  <si>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</si>
  <si>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</si>
  <si>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</si>
  <si>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</si>
  <si>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</si>
  <si>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</si>
  <si>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</si>
  <si>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</si>
  <si>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</si>
  <si>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</si>
  <si>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</si>
  <si>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</si>
  <si>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</si>
  <si>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</si>
  <si>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</si>
  <si>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</si>
  <si>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</si>
  <si>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</si>
  <si>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</si>
  <si>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</si>
  <si>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</si>
  <si>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</si>
  <si>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</si>
  <si>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</si>
  <si>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</si>
  <si>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</si>
  <si>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</si>
  <si>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</si>
  <si>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</si>
  <si>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</si>
  <si>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</si>
  <si>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</si>
  <si>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</si>
  <si>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</si>
  <si>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</si>
  <si>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</si>
  <si>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</si>
  <si>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</si>
  <si>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</si>
  <si>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</si>
  <si>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</si>
  <si>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</si>
  <si>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</si>
  <si>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</si>
  <si>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</si>
  <si>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</si>
  <si>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</si>
  <si>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</si>
  <si>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</si>
  <si>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</si>
  <si>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</si>
  <si>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</si>
  <si>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</si>
  <si>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</si>
  <si>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</si>
  <si>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</si>
  <si>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</si>
  <si>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</si>
  <si>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</si>
  <si>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</si>
  <si>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</si>
  <si>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</si>
  <si>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</si>
  <si>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</si>
  <si>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</si>
  <si>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</si>
  <si>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</si>
  <si>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</si>
  <si>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</si>
  <si>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</si>
  <si>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</si>
  <si>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</si>
  <si>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</si>
  <si>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</si>
  <si>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</si>
  <si>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</si>
  <si>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</si>
  <si>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</si>
  <si>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</si>
  <si>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</si>
  <si>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</si>
  <si>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</si>
  <si>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</si>
  <si>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</si>
  <si>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</si>
  <si>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</si>
  <si>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</si>
  <si>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</si>
  <si>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</si>
  <si>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</si>
  <si>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</si>
  <si>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</si>
  <si>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</si>
  <si>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</si>
  <si>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</si>
  <si>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</si>
  <si>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</si>
  <si>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</si>
  <si>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</si>
  <si>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</si>
  <si>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</si>
  <si>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</si>
  <si>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</si>
  <si>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</si>
  <si>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</si>
  <si>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</si>
  <si>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</si>
  <si>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</si>
  <si>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</si>
  <si>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</si>
  <si>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</si>
  <si>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</si>
  <si>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</si>
  <si>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</si>
  <si>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</si>
  <si>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</si>
  <si>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</si>
  <si>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</si>
  <si>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</si>
  <si>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</si>
  <si>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</si>
  <si>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</si>
  <si>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</si>
  <si>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</si>
  <si>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</si>
  <si>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</si>
  <si>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</si>
  <si>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</si>
  <si>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</si>
  <si>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</si>
  <si>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</si>
  <si>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</si>
  <si>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</si>
  <si>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</si>
  <si>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</si>
  <si>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</si>
  <si>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</si>
  <si>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</si>
  <si>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</si>
  <si>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</si>
  <si>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</si>
  <si>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</si>
  <si>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</si>
  <si>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</si>
  <si>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</si>
  <si>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</si>
  <si>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</si>
  <si>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</si>
  <si>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</si>
  <si>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</si>
  <si>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</si>
  <si>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</si>
  <si>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</si>
  <si>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</si>
  <si>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</si>
  <si>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</si>
  <si>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</si>
  <si>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</si>
  <si>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</si>
  <si>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</si>
  <si>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</si>
  <si>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</si>
  <si>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</si>
  <si>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</si>
  <si>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</si>
  <si>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</si>
  <si>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</si>
  <si>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</si>
  <si>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</si>
  <si>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</si>
  <si>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</si>
  <si>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</si>
  <si>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</si>
  <si>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</si>
  <si>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</si>
  <si>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</si>
  <si>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</si>
  <si>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</si>
  <si>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</si>
  <si>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</si>
  <si>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</si>
  <si>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</si>
  <si>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</si>
  <si>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</si>
  <si>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</si>
  <si>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</si>
  <si>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</si>
  <si>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</si>
  <si>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</si>
  <si>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</si>
  <si>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</si>
  <si>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</si>
  <si>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</si>
  <si>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</si>
  <si>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</si>
  <si>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</si>
  <si>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</si>
  <si>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Action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</si>
  <si>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</si>
  <si>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</si>
  <si>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</si>
  <si>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动作类型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</si>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</sst>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0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0" fillId="0" borderId="0" xfId="2" applyNumberFormat="1" applyFill="1" applyAlignment="1">
      <alignment horizontal="center" vertical="center"/>
    </xf>
    <xf numFmtId="0" fontId="11" fillId="0" borderId="0" xfId="2" applyNumberFormat="1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52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50"/>
    <tableColumn id="2" name="Name" dataDxfId="149"/>
    <tableColumn id="3" name="Background" dataDxfId="148"/>
    <tableColumn id="4" name="Model" dataDxfId="147"/>
    <tableColumn id="5" name="NimIcon" dataDxfId="146"/>
    <tableColumn id="6" name="QuestId" dataDxfId="145"/>
    <tableColumn id="7" name="dailyGoalPercent" dataDxfId="144"/>
    <tableColumn id="8" name="AwardCoin" dataDxfId="143"/>
    <tableColumn id="9" name="BGM" dataDxfId="142"/>
    <tableColumn id="10" name="Sound" dataDxfId="141"/>
    <tableColumn id="11" name="WaterDrop" dataDxfId="140"/>
    <tableColumn id="12" name="WaterDropAudio" dataDxfId="139"/>
    <tableColumn id="13" name="Box1 ID" dataDxfId="138"/>
    <tableColumn id="14" name="Box1 Height" dataDxfId="137"/>
    <tableColumn id="15" name="Box2 ID" dataDxfId="136"/>
    <tableColumn id="16" name="Box2 Height" dataDxfId="135"/>
    <tableColumn id="17" name="输出" dataDxfId="134"/>
    <tableColumn id="18" name="输入" dataDxfId="13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32"/>
    <tableColumn id="2" name="Type" dataDxfId="131"/>
    <tableColumn id="3" name="Name" dataDxfId="130"/>
    <tableColumn id="4" name="ItemId" dataDxfId="129"/>
    <tableColumn id="5" name="Value" dataDxfId="128"/>
    <tableColumn id="6" name="输出" dataDxfId="1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9"/>
  <sheetViews>
    <sheetView workbookViewId="0">
      <pane xSplit="4" ySplit="1" topLeftCell="K191" activePane="bottomRight" state="frozen"/>
      <selection pane="topRight" activeCell="E1" sqref="E1"/>
      <selection pane="bottomLeft" activeCell="A2" sqref="A2"/>
      <selection pane="bottomRight" activeCell="A210" sqref="A210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6" t="s">
        <v>2454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6" t="s">
        <v>2453</v>
      </c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</row>
    <row r="182" spans="1:15">
      <c r="A182" s="131">
        <f>ItemFood!B12</f>
        <v>69004</v>
      </c>
      <c r="B182" s="132">
        <v>6</v>
      </c>
      <c r="C182" s="165" t="str">
        <f>ItemFood!D12</f>
        <v>flagjuice</v>
      </c>
      <c r="D182" s="165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5" t="str">
        <f>ItemFood!D13</f>
        <v>bombmuffin</v>
      </c>
      <c r="D183" s="165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5" t="str">
        <f>ItemFood!D14</f>
        <v>nestcake</v>
      </c>
      <c r="D184" s="165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5" t="str">
        <f>ItemFood!D15</f>
        <v>rocketcookie</v>
      </c>
      <c r="D185" s="165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75">
        <f>ItemFood!B24</f>
        <v>69016</v>
      </c>
      <c r="B194" s="175">
        <v>6</v>
      </c>
      <c r="C194" s="176" t="str">
        <f>ItemFood!D24</f>
        <v>cake</v>
      </c>
      <c r="D194" s="176" t="str">
        <f>ItemFood!S24</f>
        <v>food_cake</v>
      </c>
      <c r="E194" s="176"/>
      <c r="F194" s="176"/>
      <c r="G194" s="176"/>
      <c r="H194" s="176"/>
      <c r="I194" s="175"/>
      <c r="J194" s="176"/>
      <c r="K194" s="176"/>
      <c r="L194" s="175"/>
      <c r="M194" s="176"/>
      <c r="N194" s="176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75">
        <f>ItemFood!B25</f>
        <v>69017</v>
      </c>
      <c r="B195" s="175">
        <v>6</v>
      </c>
      <c r="C195" s="176" t="str">
        <f>ItemFood!D25</f>
        <v>candy</v>
      </c>
      <c r="D195" s="176" t="str">
        <f>ItemFood!S25</f>
        <v>food_candy</v>
      </c>
      <c r="E195" s="176"/>
      <c r="F195" s="176"/>
      <c r="G195" s="176"/>
      <c r="H195" s="176"/>
      <c r="I195" s="175"/>
      <c r="J195" s="176"/>
      <c r="K195" s="176"/>
      <c r="L195" s="175"/>
      <c r="M195" s="176"/>
      <c r="N195" s="176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75">
        <f>ItemFood!B26</f>
        <v>69018</v>
      </c>
      <c r="B196" s="175">
        <v>6</v>
      </c>
      <c r="C196" s="176" t="str">
        <f>ItemFood!D26</f>
        <v>chicken</v>
      </c>
      <c r="D196" s="176" t="str">
        <f>ItemFood!S26</f>
        <v>food_chicken</v>
      </c>
      <c r="E196" s="176"/>
      <c r="F196" s="176"/>
      <c r="G196" s="176"/>
      <c r="H196" s="176"/>
      <c r="I196" s="175"/>
      <c r="J196" s="176"/>
      <c r="K196" s="176"/>
      <c r="L196" s="175"/>
      <c r="M196" s="176"/>
      <c r="N196" s="176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75">
        <f>ItemFood!B27</f>
        <v>69019</v>
      </c>
      <c r="B197" s="175">
        <v>6</v>
      </c>
      <c r="C197" s="176" t="str">
        <f>ItemFood!D27</f>
        <v>ginger bread</v>
      </c>
      <c r="D197" s="176" t="str">
        <f>ItemFood!S27</f>
        <v>food_gingerbread</v>
      </c>
      <c r="E197" s="176"/>
      <c r="F197" s="176"/>
      <c r="G197" s="176"/>
      <c r="H197" s="176"/>
      <c r="I197" s="175"/>
      <c r="J197" s="176"/>
      <c r="K197" s="176"/>
      <c r="L197" s="175"/>
      <c r="M197" s="176"/>
      <c r="N197" s="176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75">
        <f>ItemFood!B28</f>
        <v>69020</v>
      </c>
      <c r="B198" s="175">
        <v>6</v>
      </c>
      <c r="C198" s="176" t="str">
        <f>ItemFood!D28</f>
        <v>pudding</v>
      </c>
      <c r="D198" s="176" t="str">
        <f>ItemFood!S28</f>
        <v>food_pudding</v>
      </c>
      <c r="E198" s="176"/>
      <c r="F198" s="176"/>
      <c r="G198" s="176"/>
      <c r="H198" s="176"/>
      <c r="I198" s="175"/>
      <c r="J198" s="176"/>
      <c r="K198" s="176"/>
      <c r="L198" s="175"/>
      <c r="M198" s="176"/>
      <c r="N198" s="176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7">
        <f>ItemFood!B29</f>
        <v>69021</v>
      </c>
      <c r="B199" s="177">
        <v>6</v>
      </c>
      <c r="C199" s="178" t="str">
        <f>ItemFood!D29</f>
        <v>food_dumplings</v>
      </c>
      <c r="D199" s="178" t="str">
        <f>ItemFood!S29</f>
        <v>food_dumplings</v>
      </c>
      <c r="E199" s="178"/>
      <c r="F199" s="178"/>
      <c r="G199" s="178"/>
      <c r="H199" s="178"/>
      <c r="I199" s="177"/>
      <c r="J199" s="178"/>
      <c r="K199" s="178"/>
      <c r="L199" s="177"/>
      <c r="M199" s="178"/>
      <c r="N199" s="179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7">
        <f>ItemFood!B30</f>
        <v>69022</v>
      </c>
      <c r="B200" s="177">
        <v>6</v>
      </c>
      <c r="C200" s="178" t="str">
        <f>ItemFood!D30</f>
        <v>food_orange</v>
      </c>
      <c r="D200" s="178" t="str">
        <f>ItemFood!S30</f>
        <v>food_orange</v>
      </c>
      <c r="E200" s="178"/>
      <c r="F200" s="178"/>
      <c r="G200" s="178"/>
      <c r="H200" s="178"/>
      <c r="I200" s="177"/>
      <c r="J200" s="178"/>
      <c r="K200" s="178"/>
      <c r="L200" s="177"/>
      <c r="M200" s="178"/>
      <c r="N200" s="179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7">
        <f>ItemFood!B31</f>
        <v>69023</v>
      </c>
      <c r="B201" s="177">
        <v>6</v>
      </c>
      <c r="C201" s="178" t="str">
        <f>ItemFood!D31</f>
        <v>food_ricecakefish</v>
      </c>
      <c r="D201" s="178" t="str">
        <f>ItemFood!S31</f>
        <v>food_ricecakefish</v>
      </c>
      <c r="E201" s="178"/>
      <c r="F201" s="178"/>
      <c r="G201" s="178"/>
      <c r="H201" s="178"/>
      <c r="I201" s="177"/>
      <c r="J201" s="178"/>
      <c r="K201" s="178"/>
      <c r="L201" s="177"/>
      <c r="M201" s="178"/>
      <c r="N201" s="179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7">
        <f>ItemFood!B32</f>
        <v>69024</v>
      </c>
      <c r="B202" s="177">
        <v>6</v>
      </c>
      <c r="C202" s="178" t="str">
        <f>ItemFood!D32</f>
        <v>food_sausage</v>
      </c>
      <c r="D202" s="178" t="str">
        <f>ItemFood!S32</f>
        <v>food_sausage</v>
      </c>
      <c r="E202" s="178"/>
      <c r="F202" s="178"/>
      <c r="G202" s="178"/>
      <c r="H202" s="178"/>
      <c r="I202" s="177"/>
      <c r="J202" s="178"/>
      <c r="K202" s="178"/>
      <c r="L202" s="177"/>
      <c r="M202" s="178"/>
      <c r="N202" s="179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6" t="s">
        <v>2455</v>
      </c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</row>
    <row r="204" spans="1:15">
      <c r="A204" s="180">
        <f>Expression!A3</f>
        <v>70001</v>
      </c>
      <c r="B204" s="181">
        <v>7</v>
      </c>
      <c r="C204" s="182">
        <f>Expression!A3</f>
        <v>70001</v>
      </c>
      <c r="D204" s="182" t="str">
        <f>Expression!E3</f>
        <v>p_bomb</v>
      </c>
      <c r="E204" s="183"/>
      <c r="F204" s="183"/>
      <c r="G204" s="183"/>
      <c r="H204" s="183"/>
      <c r="I204" s="181"/>
      <c r="J204" s="183"/>
      <c r="K204" s="183"/>
      <c r="L204" s="181"/>
      <c r="M204" s="183"/>
      <c r="N204" s="184" t="str">
        <f t="shared" si="22"/>
        <v>&lt;Item Id="70001" Type="7" Name="70001" getImage="p_bomb" Icon="" StoryBg="" AudioId="" Description="" PetType="" Image="" Audio="" Animation="" Preview=""/&gt;</v>
      </c>
    </row>
    <row r="205" spans="1:15">
      <c r="A205" s="180">
        <f>Expression!A4</f>
        <v>70002</v>
      </c>
      <c r="B205" s="181">
        <v>8</v>
      </c>
      <c r="C205" s="182">
        <f>Expression!A4</f>
        <v>70002</v>
      </c>
      <c r="D205" s="182" t="str">
        <f>Expression!E4</f>
        <v>p_flower</v>
      </c>
      <c r="E205" s="183"/>
      <c r="F205" s="183"/>
      <c r="G205" s="183"/>
      <c r="H205" s="183"/>
      <c r="I205" s="181"/>
      <c r="J205" s="183"/>
      <c r="K205" s="183"/>
      <c r="L205" s="181"/>
      <c r="M205" s="183"/>
      <c r="N205" s="184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Type="8" Name="70002" getImage="p_flower" Icon="" StoryBg="" AudioId="" Description="" PetType="" Image="" Audio="" Animation="" Preview=""/&gt;</v>
      </c>
    </row>
    <row r="206" spans="1:15">
      <c r="A206" s="180">
        <f>Expression!A5</f>
        <v>70003</v>
      </c>
      <c r="B206" s="181">
        <v>9</v>
      </c>
      <c r="C206" s="182">
        <f>Expression!A5</f>
        <v>70003</v>
      </c>
      <c r="D206" s="182" t="str">
        <f>Expression!E5</f>
        <v>p_love</v>
      </c>
      <c r="E206" s="183"/>
      <c r="F206" s="183"/>
      <c r="G206" s="183"/>
      <c r="H206" s="183"/>
      <c r="I206" s="181"/>
      <c r="J206" s="183"/>
      <c r="K206" s="183"/>
      <c r="L206" s="181"/>
      <c r="M206" s="183"/>
      <c r="N206" s="184" t="str">
        <f t="shared" si="23"/>
        <v>&lt;Item Id="70003" Type="9" Name="70003" getImage="p_love" Icon="" StoryBg="" AudioId="" Description="" PetType="" Image="" Audio="" Animation="" Preview=""/&gt;</v>
      </c>
    </row>
    <row r="207" spans="1:15">
      <c r="A207" s="180">
        <f>Expression!A6</f>
        <v>70004</v>
      </c>
      <c r="B207" s="181">
        <v>10</v>
      </c>
      <c r="C207" s="182">
        <f>Expression!A6</f>
        <v>70004</v>
      </c>
      <c r="D207" s="182" t="str">
        <f>Expression!E6</f>
        <v>p_octopus</v>
      </c>
      <c r="E207" s="183"/>
      <c r="F207" s="183"/>
      <c r="G207" s="183"/>
      <c r="H207" s="183"/>
      <c r="I207" s="181"/>
      <c r="J207" s="183"/>
      <c r="K207" s="183"/>
      <c r="L207" s="181"/>
      <c r="M207" s="183"/>
      <c r="N207" s="184" t="str">
        <f t="shared" si="23"/>
        <v>&lt;Item Id="70004" Type="10" Name="70004" getImage="p_octopus" Icon="" StoryBg="" AudioId="" Description="" PetType="" Image="" Audio="" Animation="" Preview=""/&gt;</v>
      </c>
    </row>
    <row r="208" spans="1:15">
      <c r="A208" s="180">
        <f>Expression!A7</f>
        <v>70005</v>
      </c>
      <c r="B208" s="181">
        <v>11</v>
      </c>
      <c r="C208" s="182">
        <f>Expression!A7</f>
        <v>70005</v>
      </c>
      <c r="D208" s="182" t="str">
        <f>Expression!E7</f>
        <v>p_paint</v>
      </c>
      <c r="E208" s="183"/>
      <c r="F208" s="183"/>
      <c r="G208" s="183"/>
      <c r="H208" s="183"/>
      <c r="I208" s="181"/>
      <c r="J208" s="183"/>
      <c r="K208" s="183"/>
      <c r="L208" s="181"/>
      <c r="M208" s="183"/>
      <c r="N208" s="184" t="str">
        <f t="shared" si="23"/>
        <v>&lt;Item Id="70005" Type="11" Name="70005" getImage="p_paint" Icon="" StoryBg="" AudioId="" Description="" PetType="" Image="" Audio="" Animation="" Preview=""/&gt;</v>
      </c>
    </row>
    <row r="209" spans="1:14">
      <c r="A209" s="180">
        <f>Expression!A8</f>
        <v>70006</v>
      </c>
      <c r="B209" s="181">
        <v>12</v>
      </c>
      <c r="C209" s="182">
        <f>Expression!A8</f>
        <v>70006</v>
      </c>
      <c r="D209" s="182" t="str">
        <f>Expression!E8</f>
        <v>p_pig</v>
      </c>
      <c r="E209" s="183"/>
      <c r="F209" s="183"/>
      <c r="G209" s="183"/>
      <c r="H209" s="183"/>
      <c r="I209" s="181"/>
      <c r="J209" s="183"/>
      <c r="K209" s="183"/>
      <c r="L209" s="181"/>
      <c r="M209" s="183"/>
      <c r="N209" s="184" t="str">
        <f t="shared" si="23"/>
        <v>&lt;Item Id="70006" Type="12"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91" t="s">
        <v>1236</v>
      </c>
      <c r="B1" s="191"/>
      <c r="C1" s="191"/>
      <c r="D1" s="53"/>
      <c r="E1" s="192" t="s">
        <v>1237</v>
      </c>
      <c r="F1" s="192"/>
      <c r="G1" s="54" t="s">
        <v>1238</v>
      </c>
      <c r="H1" s="193" t="s">
        <v>1239</v>
      </c>
      <c r="I1" s="194"/>
      <c r="J1" s="195" t="s">
        <v>1240</v>
      </c>
      <c r="K1" s="195"/>
      <c r="L1" s="195"/>
      <c r="M1" s="195"/>
      <c r="N1" s="195"/>
      <c r="O1" s="195"/>
      <c r="P1" s="196" t="s">
        <v>1241</v>
      </c>
      <c r="Q1" s="196"/>
      <c r="R1" s="196"/>
      <c r="S1" s="196"/>
      <c r="T1" s="187" t="s">
        <v>1242</v>
      </c>
      <c r="U1" s="187"/>
      <c r="V1" s="187"/>
      <c r="W1" s="187"/>
      <c r="X1" s="188" t="s">
        <v>1243</v>
      </c>
      <c r="Y1" s="188"/>
      <c r="Z1" s="188"/>
      <c r="AA1" s="188"/>
      <c r="AB1" s="189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90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70"/>
  <sheetViews>
    <sheetView workbookViewId="0">
      <pane ySplit="1" topLeftCell="A855" activePane="bottomLeft" state="frozen"/>
      <selection pane="bottomLeft" activeCell="D869" sqref="D869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7" t="s">
        <v>2053</v>
      </c>
      <c r="B768" s="198"/>
      <c r="C768" s="198"/>
      <c r="D768" s="198"/>
      <c r="E768" s="198"/>
      <c r="F768" s="198"/>
      <c r="G768" s="199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2460</v>
      </c>
      <c r="C862" s="3" t="s">
        <v>1484</v>
      </c>
      <c r="D862" s="3" t="s">
        <v>2463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2460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2461</v>
      </c>
      <c r="C865" s="3" t="s">
        <v>1484</v>
      </c>
      <c r="D865" s="3" t="s">
        <v>2464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2461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2462</v>
      </c>
      <c r="C868" s="3" t="s">
        <v>1484</v>
      </c>
      <c r="D868" s="3" t="s">
        <v>2465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2462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</sheetData>
  <mergeCells count="1">
    <mergeCell ref="A768:G768"/>
  </mergeCells>
  <phoneticPr fontId="16" type="noConversion"/>
  <conditionalFormatting sqref="G28">
    <cfRule type="containsText" dxfId="126" priority="103" operator="containsText" text="&lt;!--">
      <formula>NOT(ISERROR(SEARCH("&lt;!--",G28)))</formula>
    </cfRule>
    <cfRule type="expression" dxfId="125" priority="104">
      <formula>MOD(ROW(),2)=0</formula>
    </cfRule>
    <cfRule type="expression" dxfId="124" priority="105">
      <formula>MOD(ROW(),2)=1</formula>
    </cfRule>
  </conditionalFormatting>
  <conditionalFormatting sqref="A837:G837">
    <cfRule type="containsText" dxfId="123" priority="46" operator="containsText" text="&lt;!--">
      <formula>NOT(ISERROR(SEARCH("&lt;!--",A837)))</formula>
    </cfRule>
    <cfRule type="expression" dxfId="122" priority="47">
      <formula>MOD(ROW(),2)=0</formula>
    </cfRule>
    <cfRule type="expression" dxfId="121" priority="48">
      <formula>MOD(ROW(),2)=1</formula>
    </cfRule>
  </conditionalFormatting>
  <conditionalFormatting sqref="A1:G25 A29:G433 A437:G767 A768 A769:G790 G841:G852 A859:G1048576">
    <cfRule type="containsText" dxfId="120" priority="109" operator="containsText" text="&lt;!--">
      <formula>NOT(ISERROR(SEARCH("&lt;!--",A1)))</formula>
    </cfRule>
    <cfRule type="expression" dxfId="119" priority="110">
      <formula>MOD(ROW(),2)=0</formula>
    </cfRule>
    <cfRule type="expression" dxfId="118" priority="111">
      <formula>MOD(ROW(),2)=1</formula>
    </cfRule>
  </conditionalFormatting>
  <conditionalFormatting sqref="A26:G27 A28:F28">
    <cfRule type="containsText" dxfId="117" priority="106" operator="containsText" text="&lt;!--">
      <formula>NOT(ISERROR(SEARCH("&lt;!--",A26)))</formula>
    </cfRule>
    <cfRule type="expression" dxfId="116" priority="107">
      <formula>MOD(ROW(),2)=0</formula>
    </cfRule>
    <cfRule type="expression" dxfId="115" priority="108">
      <formula>MOD(ROW(),2)=1</formula>
    </cfRule>
  </conditionalFormatting>
  <conditionalFormatting sqref="A434:G436">
    <cfRule type="containsText" dxfId="114" priority="100" operator="containsText" text="&lt;!--">
      <formula>NOT(ISERROR(SEARCH("&lt;!--",A434)))</formula>
    </cfRule>
    <cfRule type="expression" dxfId="113" priority="101">
      <formula>MOD(ROW(),2)=0</formula>
    </cfRule>
    <cfRule type="expression" dxfId="112" priority="102">
      <formula>MOD(ROW(),2)=1</formula>
    </cfRule>
  </conditionalFormatting>
  <conditionalFormatting sqref="A791:G792 A797:G797 A793:D795 F793:G795 E793:E796">
    <cfRule type="containsText" dxfId="111" priority="91" operator="containsText" text="&lt;!--">
      <formula>NOT(ISERROR(SEARCH("&lt;!--",A791)))</formula>
    </cfRule>
    <cfRule type="expression" dxfId="110" priority="92">
      <formula>MOD(ROW(),2)=0</formula>
    </cfRule>
    <cfRule type="expression" dxfId="109" priority="93">
      <formula>MOD(ROW(),2)=1</formula>
    </cfRule>
  </conditionalFormatting>
  <conditionalFormatting sqref="A796:D796 F796:G796">
    <cfRule type="containsText" dxfId="108" priority="88" operator="containsText" text="&lt;!--">
      <formula>NOT(ISERROR(SEARCH("&lt;!--",A796)))</formula>
    </cfRule>
    <cfRule type="expression" dxfId="107" priority="89">
      <formula>MOD(ROW(),2)=0</formula>
    </cfRule>
    <cfRule type="expression" dxfId="106" priority="90">
      <formula>MOD(ROW(),2)=1</formula>
    </cfRule>
  </conditionalFormatting>
  <conditionalFormatting sqref="A798:G800">
    <cfRule type="containsText" dxfId="105" priority="85" operator="containsText" text="&lt;!--">
      <formula>NOT(ISERROR(SEARCH("&lt;!--",A798)))</formula>
    </cfRule>
    <cfRule type="expression" dxfId="104" priority="86">
      <formula>MOD(ROW(),2)=0</formula>
    </cfRule>
    <cfRule type="expression" dxfId="103" priority="87">
      <formula>MOD(ROW(),2)=1</formula>
    </cfRule>
  </conditionalFormatting>
  <conditionalFormatting sqref="A801:G803">
    <cfRule type="containsText" dxfId="102" priority="82" operator="containsText" text="&lt;!--">
      <formula>NOT(ISERROR(SEARCH("&lt;!--",A801)))</formula>
    </cfRule>
    <cfRule type="expression" dxfId="101" priority="83">
      <formula>MOD(ROW(),2)=0</formula>
    </cfRule>
    <cfRule type="expression" dxfId="100" priority="84">
      <formula>MOD(ROW(),2)=1</formula>
    </cfRule>
  </conditionalFormatting>
  <conditionalFormatting sqref="A804:G806">
    <cfRule type="containsText" dxfId="99" priority="79" operator="containsText" text="&lt;!--">
      <formula>NOT(ISERROR(SEARCH("&lt;!--",A804)))</formula>
    </cfRule>
    <cfRule type="expression" dxfId="98" priority="80">
      <formula>MOD(ROW(),2)=0</formula>
    </cfRule>
    <cfRule type="expression" dxfId="97" priority="81">
      <formula>MOD(ROW(),2)=1</formula>
    </cfRule>
  </conditionalFormatting>
  <conditionalFormatting sqref="A807:G809">
    <cfRule type="containsText" dxfId="96" priority="25" operator="containsText" text="&lt;!--">
      <formula>NOT(ISERROR(SEARCH("&lt;!--",A807)))</formula>
    </cfRule>
    <cfRule type="expression" dxfId="95" priority="26">
      <formula>MOD(ROW(),2)=0</formula>
    </cfRule>
    <cfRule type="expression" dxfId="94" priority="27">
      <formula>MOD(ROW(),2)=1</formula>
    </cfRule>
  </conditionalFormatting>
  <conditionalFormatting sqref="A810:G812">
    <cfRule type="containsText" dxfId="93" priority="76" operator="containsText" text="&lt;!--">
      <formula>NOT(ISERROR(SEARCH("&lt;!--",A810)))</formula>
    </cfRule>
    <cfRule type="expression" dxfId="92" priority="77">
      <formula>MOD(ROW(),2)=0</formula>
    </cfRule>
    <cfRule type="expression" dxfId="91" priority="78">
      <formula>MOD(ROW(),2)=1</formula>
    </cfRule>
  </conditionalFormatting>
  <conditionalFormatting sqref="A813:G815">
    <cfRule type="containsText" dxfId="90" priority="73" operator="containsText" text="&lt;!--">
      <formula>NOT(ISERROR(SEARCH("&lt;!--",A813)))</formula>
    </cfRule>
    <cfRule type="expression" dxfId="89" priority="74">
      <formula>MOD(ROW(),2)=0</formula>
    </cfRule>
    <cfRule type="expression" dxfId="88" priority="75">
      <formula>MOD(ROW(),2)=1</formula>
    </cfRule>
  </conditionalFormatting>
  <conditionalFormatting sqref="A816:G818">
    <cfRule type="containsText" dxfId="87" priority="70" operator="containsText" text="&lt;!--">
      <formula>NOT(ISERROR(SEARCH("&lt;!--",A816)))</formula>
    </cfRule>
    <cfRule type="expression" dxfId="86" priority="71">
      <formula>MOD(ROW(),2)=0</formula>
    </cfRule>
    <cfRule type="expression" dxfId="85" priority="72">
      <formula>MOD(ROW(),2)=1</formula>
    </cfRule>
  </conditionalFormatting>
  <conditionalFormatting sqref="A819:G821">
    <cfRule type="containsText" dxfId="84" priority="67" operator="containsText" text="&lt;!--">
      <formula>NOT(ISERROR(SEARCH("&lt;!--",A819)))</formula>
    </cfRule>
    <cfRule type="expression" dxfId="83" priority="68">
      <formula>MOD(ROW(),2)=0</formula>
    </cfRule>
    <cfRule type="expression" dxfId="82" priority="69">
      <formula>MOD(ROW(),2)=1</formula>
    </cfRule>
  </conditionalFormatting>
  <conditionalFormatting sqref="A822:G824">
    <cfRule type="containsText" dxfId="81" priority="64" operator="containsText" text="&lt;!--">
      <formula>NOT(ISERROR(SEARCH("&lt;!--",A822)))</formula>
    </cfRule>
    <cfRule type="expression" dxfId="80" priority="65">
      <formula>MOD(ROW(),2)=0</formula>
    </cfRule>
    <cfRule type="expression" dxfId="79" priority="66">
      <formula>MOD(ROW(),2)=1</formula>
    </cfRule>
  </conditionalFormatting>
  <conditionalFormatting sqref="A825:G827">
    <cfRule type="containsText" dxfId="78" priority="61" operator="containsText" text="&lt;!--">
      <formula>NOT(ISERROR(SEARCH("&lt;!--",A825)))</formula>
    </cfRule>
    <cfRule type="expression" dxfId="77" priority="62">
      <formula>MOD(ROW(),2)=0</formula>
    </cfRule>
    <cfRule type="expression" dxfId="76" priority="63">
      <formula>MOD(ROW(),2)=1</formula>
    </cfRule>
  </conditionalFormatting>
  <conditionalFormatting sqref="A828:G830">
    <cfRule type="containsText" dxfId="75" priority="58" operator="containsText" text="&lt;!--">
      <formula>NOT(ISERROR(SEARCH("&lt;!--",A828)))</formula>
    </cfRule>
    <cfRule type="expression" dxfId="74" priority="59">
      <formula>MOD(ROW(),2)=0</formula>
    </cfRule>
    <cfRule type="expression" dxfId="73" priority="60">
      <formula>MOD(ROW(),2)=1</formula>
    </cfRule>
  </conditionalFormatting>
  <conditionalFormatting sqref="A831:G836">
    <cfRule type="containsText" dxfId="72" priority="55" operator="containsText" text="&lt;!--">
      <formula>NOT(ISERROR(SEARCH("&lt;!--",A831)))</formula>
    </cfRule>
    <cfRule type="expression" dxfId="71" priority="56">
      <formula>MOD(ROW(),2)=0</formula>
    </cfRule>
    <cfRule type="expression" dxfId="70" priority="57">
      <formula>MOD(ROW(),2)=1</formula>
    </cfRule>
  </conditionalFormatting>
  <conditionalFormatting sqref="A838:G840">
    <cfRule type="containsText" dxfId="69" priority="49" operator="containsText" text="&lt;!--">
      <formula>NOT(ISERROR(SEARCH("&lt;!--",A838)))</formula>
    </cfRule>
    <cfRule type="expression" dxfId="68" priority="50">
      <formula>MOD(ROW(),2)=0</formula>
    </cfRule>
    <cfRule type="expression" dxfId="67" priority="51">
      <formula>MOD(ROW(),2)=1</formula>
    </cfRule>
  </conditionalFormatting>
  <conditionalFormatting sqref="A841:F843">
    <cfRule type="containsText" dxfId="66" priority="43" operator="containsText" text="&lt;!--">
      <formula>NOT(ISERROR(SEARCH("&lt;!--",A841)))</formula>
    </cfRule>
    <cfRule type="expression" dxfId="65" priority="44">
      <formula>MOD(ROW(),2)=0</formula>
    </cfRule>
    <cfRule type="expression" dxfId="64" priority="45">
      <formula>MOD(ROW(),2)=1</formula>
    </cfRule>
  </conditionalFormatting>
  <conditionalFormatting sqref="A844:F846">
    <cfRule type="containsText" dxfId="63" priority="40" operator="containsText" text="&lt;!--">
      <formula>NOT(ISERROR(SEARCH("&lt;!--",A844)))</formula>
    </cfRule>
    <cfRule type="expression" dxfId="62" priority="41">
      <formula>MOD(ROW(),2)=0</formula>
    </cfRule>
    <cfRule type="expression" dxfId="61" priority="42">
      <formula>MOD(ROW(),2)=1</formula>
    </cfRule>
  </conditionalFormatting>
  <conditionalFormatting sqref="A847:F849">
    <cfRule type="containsText" dxfId="60" priority="37" operator="containsText" text="&lt;!--">
      <formula>NOT(ISERROR(SEARCH("&lt;!--",A847)))</formula>
    </cfRule>
    <cfRule type="expression" dxfId="59" priority="38">
      <formula>MOD(ROW(),2)=0</formula>
    </cfRule>
    <cfRule type="expression" dxfId="58" priority="39">
      <formula>MOD(ROW(),2)=1</formula>
    </cfRule>
  </conditionalFormatting>
  <conditionalFormatting sqref="A850:F852">
    <cfRule type="containsText" dxfId="57" priority="34" operator="containsText" text="&lt;!--">
      <formula>NOT(ISERROR(SEARCH("&lt;!--",A850)))</formula>
    </cfRule>
    <cfRule type="expression" dxfId="56" priority="35">
      <formula>MOD(ROW(),2)=0</formula>
    </cfRule>
    <cfRule type="expression" dxfId="55" priority="36">
      <formula>MOD(ROW(),2)=1</formula>
    </cfRule>
  </conditionalFormatting>
  <conditionalFormatting sqref="A853:G855">
    <cfRule type="containsText" dxfId="54" priority="31" operator="containsText" text="&lt;!--">
      <formula>NOT(ISERROR(SEARCH("&lt;!--",A853)))</formula>
    </cfRule>
    <cfRule type="expression" dxfId="53" priority="32">
      <formula>MOD(ROW(),2)=0</formula>
    </cfRule>
    <cfRule type="expression" dxfId="52" priority="33">
      <formula>MOD(ROW(),2)=1</formula>
    </cfRule>
  </conditionalFormatting>
  <conditionalFormatting sqref="A856:G858">
    <cfRule type="containsText" dxfId="51" priority="28" operator="containsText" text="&lt;!--">
      <formula>NOT(ISERROR(SEARCH("&lt;!--",A856)))</formula>
    </cfRule>
    <cfRule type="expression" dxfId="50" priority="29">
      <formula>MOD(ROW(),2)=0</formula>
    </cfRule>
    <cfRule type="expression" dxfId="49" priority="30">
      <formula>MOD(ROW(),2)=1</formula>
    </cfRule>
  </conditionalFormatting>
  <conditionalFormatting sqref="A856:G858">
    <cfRule type="containsText" dxfId="48" priority="22" operator="containsText" text="&lt;!--">
      <formula>NOT(ISERROR(SEARCH("&lt;!--",A856)))</formula>
    </cfRule>
    <cfRule type="expression" dxfId="47" priority="23">
      <formula>MOD(ROW(),2)=0</formula>
    </cfRule>
    <cfRule type="expression" dxfId="46" priority="24">
      <formula>MOD(ROW(),2)=1</formula>
    </cfRule>
  </conditionalFormatting>
  <conditionalFormatting sqref="B856">
    <cfRule type="containsText" dxfId="45" priority="19" operator="containsText" text="&lt;!--">
      <formula>NOT(ISERROR(SEARCH("&lt;!--",B856)))</formula>
    </cfRule>
    <cfRule type="expression" dxfId="44" priority="20">
      <formula>MOD(ROW(),2)=0</formula>
    </cfRule>
    <cfRule type="expression" dxfId="43" priority="21">
      <formula>MOD(ROW(),2)=1</formula>
    </cfRule>
  </conditionalFormatting>
  <conditionalFormatting sqref="E857">
    <cfRule type="containsText" dxfId="42" priority="16" operator="containsText" text="&lt;!--">
      <formula>NOT(ISERROR(SEARCH("&lt;!--",E857)))</formula>
    </cfRule>
    <cfRule type="expression" dxfId="41" priority="17">
      <formula>MOD(ROW(),2)=0</formula>
    </cfRule>
    <cfRule type="expression" dxfId="40" priority="18">
      <formula>MOD(ROW(),2)=1</formula>
    </cfRule>
  </conditionalFormatting>
  <conditionalFormatting sqref="A859:G861">
    <cfRule type="containsText" dxfId="39" priority="13" operator="containsText" text="&lt;!--">
      <formula>NOT(ISERROR(SEARCH("&lt;!--",A859)))</formula>
    </cfRule>
    <cfRule type="expression" dxfId="38" priority="14">
      <formula>MOD(ROW(),2)=0</formula>
    </cfRule>
    <cfRule type="expression" dxfId="37" priority="15">
      <formula>MOD(ROW(),2)=1</formula>
    </cfRule>
  </conditionalFormatting>
  <conditionalFormatting sqref="A862:G864">
    <cfRule type="containsText" dxfId="36" priority="10" operator="containsText" text="&lt;!--">
      <formula>NOT(ISERROR(SEARCH("&lt;!--",A862)))</formula>
    </cfRule>
    <cfRule type="expression" dxfId="35" priority="11">
      <formula>MOD(ROW(),2)=0</formula>
    </cfRule>
    <cfRule type="expression" dxfId="34" priority="12">
      <formula>MOD(ROW(),2)=1</formula>
    </cfRule>
  </conditionalFormatting>
  <conditionalFormatting sqref="A865:G867">
    <cfRule type="containsText" dxfId="33" priority="7" operator="containsText" text="&lt;!--">
      <formula>NOT(ISERROR(SEARCH("&lt;!--",A865)))</formula>
    </cfRule>
    <cfRule type="expression" dxfId="32" priority="8">
      <formula>MOD(ROW(),2)=0</formula>
    </cfRule>
    <cfRule type="expression" dxfId="31" priority="9">
      <formula>MOD(ROW(),2)=1</formula>
    </cfRule>
  </conditionalFormatting>
  <conditionalFormatting sqref="A865:G867">
    <cfRule type="containsText" dxfId="30" priority="4" operator="containsText" text="&lt;!--">
      <formula>NOT(ISERROR(SEARCH("&lt;!--",A865)))</formula>
    </cfRule>
    <cfRule type="expression" dxfId="29" priority="5">
      <formula>MOD(ROW(),2)=0</formula>
    </cfRule>
    <cfRule type="expression" dxfId="28" priority="6">
      <formula>MOD(ROW(),2)=1</formula>
    </cfRule>
  </conditionalFormatting>
  <conditionalFormatting sqref="A868:G870">
    <cfRule type="containsText" dxfId="27" priority="1" operator="containsText" text="&lt;!--">
      <formula>NOT(ISERROR(SEARCH("&lt;!--",A868)))</formula>
    </cfRule>
    <cfRule type="expression" dxfId="26" priority="2">
      <formula>MOD(ROW(),2)=0</formula>
    </cfRule>
    <cfRule type="expression" dxfId="25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pane ySplit="2" topLeftCell="A3" activePane="bottomLeft" state="frozen"/>
      <selection pane="bottomLeft" activeCell="F3" sqref="F3:F16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2457</v>
      </c>
      <c r="F5" s="3" t="str">
        <f t="shared" si="0"/>
        <v>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0.43</v>
      </c>
      <c r="E9" s="3" t="s">
        <v>2457</v>
      </c>
      <c r="F9" s="3" t="str">
        <f t="shared" si="0"/>
        <v>&lt;Prop Percent="0.43" Source="Food,Expression" /&gt;</v>
      </c>
    </row>
    <row r="10" spans="1:6">
      <c r="A10" s="3">
        <v>3</v>
      </c>
      <c r="B10" s="3"/>
      <c r="D10" s="3">
        <v>7.0000000000000007E-2</v>
      </c>
      <c r="E10" s="3" t="s">
        <v>2456</v>
      </c>
      <c r="F10" s="3" t="str">
        <f t="shared" ref="F10" si="1">IF(A10=1,"&lt;AwardConfig ID="""&amp;B10&amp;""" Desc="""&amp;C10&amp;""" &gt;",IF(A10=2,"  &lt;Coin Percent="""&amp;D10&amp;""" /&gt;",IF(A10=3,"  &lt;Prop Percent="""&amp;D10&amp;""" Source="""&amp;E10&amp;""" /&gt;",IF(A10=4,"&lt;/AwardConfig&gt;",""))))</f>
        <v>&lt;Prop Percent="0.07" Source="Expression"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>&lt;Coin Percent="0.4" /&gt;</v>
      </c>
    </row>
    <row r="14" spans="1:6">
      <c r="A14" s="3">
        <v>3</v>
      </c>
      <c r="B14" s="3"/>
      <c r="D14" s="3">
        <v>0.45</v>
      </c>
      <c r="E14" s="3" t="s">
        <v>2459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>&lt;Prop Percent="0.45" Source="Food,Expression" /&gt;</v>
      </c>
    </row>
    <row r="15" spans="1:6">
      <c r="A15" s="3">
        <v>3</v>
      </c>
      <c r="B15" s="3"/>
      <c r="D15" s="3">
        <v>0.15</v>
      </c>
      <c r="E15" s="3" t="s">
        <v>2458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>&lt;Prop Percent="0.15" Source="Expression" /&gt;</v>
      </c>
    </row>
    <row r="16" spans="1:6">
      <c r="A16" s="185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 A3:F11">
    <cfRule type="containsText" dxfId="24" priority="13" operator="containsText" text="&lt;!--">
      <formula>NOT(ISERROR(SEARCH("&lt;!--",A1)))</formula>
    </cfRule>
    <cfRule type="expression" dxfId="23" priority="14">
      <formula>MOD(ROW(),2)=0</formula>
    </cfRule>
    <cfRule type="expression" dxfId="22" priority="15">
      <formula>MOD(ROW(),2)=1</formula>
    </cfRule>
  </conditionalFormatting>
  <conditionalFormatting sqref="A2:F2">
    <cfRule type="containsText" dxfId="21" priority="10" operator="containsText" text="&lt;!--">
      <formula>NOT(ISERROR(SEARCH("&lt;!--",A2)))</formula>
    </cfRule>
    <cfRule type="expression" dxfId="20" priority="11">
      <formula>MOD(ROW(),2)=0</formula>
    </cfRule>
    <cfRule type="expression" dxfId="19" priority="12">
      <formula>MOD(ROW(),2)=1</formula>
    </cfRule>
  </conditionalFormatting>
  <conditionalFormatting sqref="A12:F13 A14:C15 F14:F15">
    <cfRule type="containsText" dxfId="18" priority="4" operator="containsText" text="&lt;!--">
      <formula>NOT(ISERROR(SEARCH("&lt;!--",A12)))</formula>
    </cfRule>
    <cfRule type="expression" dxfId="17" priority="5">
      <formula>MOD(ROW(),2)=0</formula>
    </cfRule>
    <cfRule type="expression" dxfId="16" priority="6">
      <formula>MOD(ROW(),2)=1</formula>
    </cfRule>
  </conditionalFormatting>
  <conditionalFormatting sqref="A16:F1048576">
    <cfRule type="containsText" dxfId="15" priority="16" operator="containsText" text="&lt;!--">
      <formula>NOT(ISERROR(SEARCH("&lt;!--",A16)))</formula>
    </cfRule>
    <cfRule type="expression" dxfId="14" priority="17">
      <formula>MOD(ROW(),2)=0</formula>
    </cfRule>
    <cfRule type="expression" dxfId="13" priority="18">
      <formula>MOD(ROW(),2)=1</formula>
    </cfRule>
  </conditionalFormatting>
  <conditionalFormatting sqref="D14:E15">
    <cfRule type="containsText" dxfId="12" priority="1" operator="containsText" text="&lt;!--">
      <formula>NOT(ISERROR(SEARCH("&lt;!--",D14)))</formula>
    </cfRule>
    <cfRule type="expression" dxfId="11" priority="2">
      <formula>MOD(ROW(),2)=0</formula>
    </cfRule>
    <cfRule type="expression" dxfId="1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39"/>
  <sheetViews>
    <sheetView tabSelected="1" workbookViewId="0">
      <pane xSplit="4" ySplit="1" topLeftCell="E310" activePane="bottomRight" state="frozen"/>
      <selection pane="topRight" activeCell="E1" sqref="E1"/>
      <selection pane="bottomLeft" activeCell="A2" sqref="A2"/>
      <selection pane="bottomRight" activeCell="A327" sqref="A327:XFD331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2174</v>
      </c>
      <c r="F213" s="3" t="s">
        <v>2302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2308</v>
      </c>
      <c r="E214" s="3" t="s">
        <v>2174</v>
      </c>
      <c r="F214" s="3" t="s">
        <v>2302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2309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2310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2311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2312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2313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2314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2315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2316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2317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2318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2319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2320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2321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2322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2199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2200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2323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2324</v>
      </c>
      <c r="E233" s="3" t="s">
        <v>2174</v>
      </c>
      <c r="F233" s="3" t="s">
        <v>2325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2326</v>
      </c>
      <c r="E234" s="3" t="s">
        <v>2174</v>
      </c>
      <c r="F234" s="3" t="s">
        <v>2325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2327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2328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2329</v>
      </c>
      <c r="E237" s="3" t="s">
        <v>2174</v>
      </c>
      <c r="F237" s="3" t="s">
        <v>2325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2330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2331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2332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2333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2334</v>
      </c>
      <c r="E242" s="3" t="s">
        <v>2174</v>
      </c>
      <c r="F242" s="3" t="s">
        <v>2335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2336</v>
      </c>
      <c r="E243" s="3" t="s">
        <v>2174</v>
      </c>
      <c r="F243" s="3" t="s">
        <v>2335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2337</v>
      </c>
      <c r="E244" s="3" t="s">
        <v>2174</v>
      </c>
      <c r="F244" s="3" t="s">
        <v>2335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2338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2339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2340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2341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2342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2343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2344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2345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2185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2346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2347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2348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2295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2296</v>
      </c>
      <c r="E261" s="3" t="s">
        <v>2174</v>
      </c>
      <c r="F261" s="3" t="s">
        <v>2335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2297</v>
      </c>
      <c r="E262" s="3" t="s">
        <v>2174</v>
      </c>
      <c r="F262" s="3" t="s">
        <v>2335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2349</v>
      </c>
      <c r="E263" s="3" t="s">
        <v>2174</v>
      </c>
      <c r="F263" s="3" t="s">
        <v>2350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2351</v>
      </c>
      <c r="E264" s="3" t="s">
        <v>2174</v>
      </c>
      <c r="F264" s="3" t="s">
        <v>2350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2352</v>
      </c>
      <c r="E265" s="3" t="s">
        <v>2174</v>
      </c>
      <c r="F265" s="3" t="s">
        <v>2350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2353</v>
      </c>
      <c r="E266" s="3" t="s">
        <v>2174</v>
      </c>
      <c r="F266" s="3" t="s">
        <v>2350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2354</v>
      </c>
      <c r="E267" s="3" t="s">
        <v>2174</v>
      </c>
      <c r="F267" s="3" t="s">
        <v>2350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2355</v>
      </c>
      <c r="E268" s="3" t="s">
        <v>2174</v>
      </c>
      <c r="F268" s="3" t="s">
        <v>2350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2356</v>
      </c>
      <c r="E269" s="3" t="s">
        <v>2174</v>
      </c>
      <c r="F269" s="3" t="s">
        <v>2350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2357</v>
      </c>
      <c r="E270" s="3" t="s">
        <v>2174</v>
      </c>
      <c r="F270" s="3" t="s">
        <v>2350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2358</v>
      </c>
      <c r="E271" s="3" t="s">
        <v>2174</v>
      </c>
      <c r="F271" s="3" t="s">
        <v>2350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2359</v>
      </c>
      <c r="E272" s="3" t="s">
        <v>2174</v>
      </c>
      <c r="F272" s="3" t="s">
        <v>2350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2360</v>
      </c>
      <c r="E273" s="3" t="s">
        <v>2174</v>
      </c>
      <c r="F273" s="3" t="s">
        <v>2350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2361</v>
      </c>
      <c r="E274" s="3" t="s">
        <v>2174</v>
      </c>
      <c r="F274" s="3" t="s">
        <v>2350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2362</v>
      </c>
      <c r="E275" s="3" t="s">
        <v>2174</v>
      </c>
      <c r="F275" s="3" t="s">
        <v>2350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2363</v>
      </c>
      <c r="E276" s="3" t="s">
        <v>2174</v>
      </c>
      <c r="F276" s="3" t="s">
        <v>2350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2367</v>
      </c>
      <c r="C278" s="151" t="s">
        <v>2368</v>
      </c>
      <c r="D278" s="151"/>
      <c r="E278" s="151"/>
      <c r="F278" s="151"/>
      <c r="G278" s="152"/>
      <c r="H278" s="3" t="str">
        <f t="shared" ref="H278:H339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2370</v>
      </c>
      <c r="E279" s="3" t="s">
        <v>2163</v>
      </c>
      <c r="F279" s="3" t="s">
        <v>2369</v>
      </c>
      <c r="G279" s="1">
        <v>1</v>
      </c>
      <c r="H279" s="3" t="str">
        <f t="shared" si="6"/>
        <v xml:space="preserve">  &lt;File Name="avatar01" Path="Expression/View/avatar01" Type="Image" Enable="1" /&gt;</v>
      </c>
    </row>
    <row r="280" spans="1:8">
      <c r="A280" s="146">
        <v>2</v>
      </c>
      <c r="D280" s="3" t="s">
        <v>2371</v>
      </c>
      <c r="E280" s="3" t="s">
        <v>2163</v>
      </c>
      <c r="F280" s="3" t="s">
        <v>2369</v>
      </c>
      <c r="G280" s="1">
        <v>1</v>
      </c>
      <c r="H280" s="3" t="str">
        <f t="shared" si="6"/>
        <v xml:space="preserve">  &lt;File Name="avatar02" Path="Expression/View/avatar02" Type="Image" Enable="1" /&gt;</v>
      </c>
    </row>
    <row r="281" spans="1:8">
      <c r="A281" s="146">
        <v>2</v>
      </c>
      <c r="D281" s="3" t="s">
        <v>2372</v>
      </c>
      <c r="E281" s="3" t="s">
        <v>2163</v>
      </c>
      <c r="F281" s="3" t="s">
        <v>2369</v>
      </c>
      <c r="G281" s="1">
        <v>1</v>
      </c>
      <c r="H281" s="3" t="str">
        <f t="shared" si="6"/>
        <v xml:space="preserve">  &lt;File Name="avatar03" Path="Expression/View/avatar03" Type="Image" Enable="1" /&gt;</v>
      </c>
    </row>
    <row r="282" spans="1:8">
      <c r="A282" s="146">
        <v>2</v>
      </c>
      <c r="D282" s="3" t="s">
        <v>2373</v>
      </c>
      <c r="E282" s="3" t="s">
        <v>2163</v>
      </c>
      <c r="F282" s="3" t="s">
        <v>2369</v>
      </c>
      <c r="G282" s="1">
        <v>1</v>
      </c>
      <c r="H282" s="3" t="str">
        <f t="shared" si="6"/>
        <v xml:space="preserve">  &lt;File Name="avatar04" Path="Expression/View/avatar04" Type="Image" Enable="1" /&gt;</v>
      </c>
    </row>
    <row r="283" spans="1:8">
      <c r="A283" s="146">
        <v>2</v>
      </c>
      <c r="D283" s="3" t="s">
        <v>2374</v>
      </c>
      <c r="E283" s="3" t="s">
        <v>2163</v>
      </c>
      <c r="F283" s="3" t="s">
        <v>2369</v>
      </c>
      <c r="G283" s="1">
        <v>1</v>
      </c>
      <c r="H283" s="3" t="str">
        <f t="shared" si="6"/>
        <v xml:space="preserve">  &lt;File Name="avatar05" Path="Expression/View/avatar05" Type="Image" Enable="1" /&gt;</v>
      </c>
    </row>
    <row r="284" spans="1:8">
      <c r="A284" s="146">
        <v>2</v>
      </c>
      <c r="D284" s="3" t="s">
        <v>2375</v>
      </c>
      <c r="E284" s="3" t="s">
        <v>2163</v>
      </c>
      <c r="F284" s="3" t="s">
        <v>2369</v>
      </c>
      <c r="G284" s="1">
        <v>1</v>
      </c>
      <c r="H284" s="3" t="str">
        <f t="shared" si="6"/>
        <v xml:space="preserve">  &lt;File Name="avatar06" Path="Expression/View/avatar06" Type="Image" Enable="1" /&gt;</v>
      </c>
    </row>
    <row r="285" spans="1:8">
      <c r="A285" s="146">
        <v>2</v>
      </c>
      <c r="D285" s="3" t="s">
        <v>2376</v>
      </c>
      <c r="E285" s="3" t="s">
        <v>2163</v>
      </c>
      <c r="F285" s="3" t="s">
        <v>2369</v>
      </c>
      <c r="G285" s="1">
        <v>1</v>
      </c>
      <c r="H285" s="3" t="str">
        <f t="shared" si="6"/>
        <v xml:space="preserve">  &lt;File Name="avatard" Path="Expression/View/avatard" Type="Image" Enable="1" /&gt;</v>
      </c>
    </row>
    <row r="286" spans="1:8">
      <c r="A286" s="146">
        <v>2</v>
      </c>
      <c r="D286" s="3" t="s">
        <v>2377</v>
      </c>
      <c r="E286" s="3" t="s">
        <v>2163</v>
      </c>
      <c r="F286" s="3" t="s">
        <v>2369</v>
      </c>
      <c r="G286" s="1">
        <v>1</v>
      </c>
      <c r="H286" s="3" t="str">
        <f t="shared" si="6"/>
        <v xml:space="preserve">  &lt;File Name="avatarn" Path="Expression/View/avatarn" Type="Image" Enable="1" /&gt;</v>
      </c>
    </row>
    <row r="287" spans="1:8">
      <c r="A287" s="146">
        <v>2</v>
      </c>
      <c r="D287" s="3" t="s">
        <v>2378</v>
      </c>
      <c r="E287" s="3" t="s">
        <v>2163</v>
      </c>
      <c r="F287" s="3" t="s">
        <v>2369</v>
      </c>
      <c r="G287" s="1">
        <v>1</v>
      </c>
      <c r="H287" s="3" t="str">
        <f t="shared" si="6"/>
        <v xml:space="preserve">  &lt;File Name="avatarp" Path="Expression/View/avatarp" Type="Image" Enable="1" /&gt;</v>
      </c>
    </row>
    <row r="288" spans="1:8">
      <c r="A288" s="146">
        <v>2</v>
      </c>
      <c r="D288" s="3" t="s">
        <v>2379</v>
      </c>
      <c r="E288" s="3" t="s">
        <v>2163</v>
      </c>
      <c r="F288" s="3" t="s">
        <v>2369</v>
      </c>
      <c r="G288" s="1">
        <v>1</v>
      </c>
      <c r="H288" s="3" t="str">
        <f t="shared" si="6"/>
        <v xml:space="preserve">  &lt;File Name="avatars" Path="Expression/View/avatars" Type="Image" Enable="1" /&gt;</v>
      </c>
    </row>
    <row r="289" spans="1:8">
      <c r="A289" s="146">
        <v>2</v>
      </c>
      <c r="D289" s="3" t="s">
        <v>2337</v>
      </c>
      <c r="E289" s="3" t="s">
        <v>2163</v>
      </c>
      <c r="F289" s="3" t="s">
        <v>2369</v>
      </c>
      <c r="G289" s="1">
        <v>1</v>
      </c>
      <c r="H289" s="3" t="str">
        <f t="shared" si="6"/>
        <v xml:space="preserve">  &lt;File Name="bg" Path="Expression/View/bg" Type="Image" Enable="1" /&gt;</v>
      </c>
    </row>
    <row r="290" spans="1:8">
      <c r="A290" s="146">
        <v>2</v>
      </c>
      <c r="D290" s="3" t="s">
        <v>2162</v>
      </c>
      <c r="E290" s="3" t="s">
        <v>2163</v>
      </c>
      <c r="F290" s="3" t="s">
        <v>2369</v>
      </c>
      <c r="G290" s="1">
        <v>1</v>
      </c>
      <c r="H290" s="3" t="str">
        <f t="shared" si="6"/>
        <v xml:space="preserve">  &lt;File Name="cash" Path="Expression/View/cash" Type="Image" Enable="1" /&gt;</v>
      </c>
    </row>
    <row r="291" spans="1:8">
      <c r="A291" s="146">
        <v>2</v>
      </c>
      <c r="D291" s="3" t="s">
        <v>1255</v>
      </c>
      <c r="E291" s="3" t="s">
        <v>2163</v>
      </c>
      <c r="F291" s="3" t="s">
        <v>2369</v>
      </c>
      <c r="G291" s="1">
        <v>1</v>
      </c>
      <c r="H291" s="3" t="str">
        <f t="shared" si="6"/>
        <v xml:space="preserve">  &lt;File Name="coin" Path="Expression/View/coin" Type="Image" Enable="1" /&gt;</v>
      </c>
    </row>
    <row r="292" spans="1:8">
      <c r="A292" s="146">
        <v>2</v>
      </c>
      <c r="D292" s="3" t="s">
        <v>2168</v>
      </c>
      <c r="E292" s="3" t="s">
        <v>2163</v>
      </c>
      <c r="F292" s="3" t="s">
        <v>2369</v>
      </c>
      <c r="G292" s="1">
        <v>1</v>
      </c>
      <c r="H292" s="3" t="str">
        <f t="shared" si="6"/>
        <v xml:space="preserve">  &lt;File Name="coin_bg" Path="Expression/View/coin_bg" Type="Image" Enable="1" /&gt;</v>
      </c>
    </row>
    <row r="293" spans="1:8">
      <c r="A293" s="146">
        <v>2</v>
      </c>
      <c r="D293" s="3" t="s">
        <v>2380</v>
      </c>
      <c r="E293" s="3" t="s">
        <v>2163</v>
      </c>
      <c r="F293" s="3" t="s">
        <v>2369</v>
      </c>
      <c r="G293" s="1">
        <v>1</v>
      </c>
      <c r="H293" s="3" t="str">
        <f t="shared" si="6"/>
        <v xml:space="preserve">  &lt;File Name="crownlable_b" Path="Expression/View/crownlable_b" Type="Image" Enable="1" /&gt;</v>
      </c>
    </row>
    <row r="294" spans="1:8">
      <c r="A294" s="146">
        <v>2</v>
      </c>
      <c r="D294" s="3" t="s">
        <v>2381</v>
      </c>
      <c r="E294" s="3" t="s">
        <v>2163</v>
      </c>
      <c r="F294" s="3" t="s">
        <v>2369</v>
      </c>
      <c r="G294" s="1">
        <v>1</v>
      </c>
      <c r="H294" s="3" t="str">
        <f t="shared" si="6"/>
        <v xml:space="preserve">  &lt;File Name="crownlable_o" Path="Expression/View/crownlable_o" Type="Image" Enable="1" /&gt;</v>
      </c>
    </row>
    <row r="295" spans="1:8">
      <c r="A295" s="146">
        <v>2</v>
      </c>
      <c r="D295" s="3" t="s">
        <v>2382</v>
      </c>
      <c r="E295" s="3" t="s">
        <v>2163</v>
      </c>
      <c r="F295" s="3" t="s">
        <v>2369</v>
      </c>
      <c r="G295" s="1">
        <v>1</v>
      </c>
      <c r="H295" s="3" t="str">
        <f t="shared" si="6"/>
        <v xml:space="preserve">  &lt;File Name="crown_c" Path="Expression/View/crown_c" Type="Image" Enable="1" /&gt;</v>
      </c>
    </row>
    <row r="296" spans="1:8">
      <c r="A296" s="146">
        <v>2</v>
      </c>
      <c r="D296" s="3" t="s">
        <v>2383</v>
      </c>
      <c r="E296" s="3" t="s">
        <v>2163</v>
      </c>
      <c r="F296" s="3" t="s">
        <v>2369</v>
      </c>
      <c r="G296" s="1">
        <v>1</v>
      </c>
      <c r="H296" s="3" t="str">
        <f t="shared" si="6"/>
        <v xml:space="preserve">  &lt;File Name="crown_g" Path="Expression/View/crown_g" Type="Image" Enable="1" /&gt;</v>
      </c>
    </row>
    <row r="297" spans="1:8">
      <c r="A297" s="146">
        <v>2</v>
      </c>
      <c r="D297" s="3" t="s">
        <v>2384</v>
      </c>
      <c r="E297" s="3" t="s">
        <v>2163</v>
      </c>
      <c r="F297" s="3" t="s">
        <v>2369</v>
      </c>
      <c r="G297" s="1">
        <v>1</v>
      </c>
      <c r="H297" s="3" t="str">
        <f t="shared" si="6"/>
        <v xml:space="preserve">  &lt;File Name="crown_s" Path="Expression/View/crown_s" Type="Image" Enable="1" /&gt;</v>
      </c>
    </row>
    <row r="298" spans="1:8">
      <c r="A298" s="146">
        <v>2</v>
      </c>
      <c r="D298" s="3" t="s">
        <v>2170</v>
      </c>
      <c r="E298" s="3" t="s">
        <v>2163</v>
      </c>
      <c r="F298" s="3" t="s">
        <v>2369</v>
      </c>
      <c r="G298" s="1">
        <v>1</v>
      </c>
      <c r="H298" s="3" t="str">
        <f t="shared" si="6"/>
        <v xml:space="preserve">  &lt;File Name="disable" Path="Expression/View/disable" Type="Image" Enable="1" /&gt;</v>
      </c>
    </row>
    <row r="299" spans="1:8">
      <c r="A299" s="146">
        <v>2</v>
      </c>
      <c r="D299" s="3" t="s">
        <v>2423</v>
      </c>
      <c r="E299" s="3" t="s">
        <v>2163</v>
      </c>
      <c r="F299" s="3" t="s">
        <v>2369</v>
      </c>
      <c r="G299" s="1">
        <v>1</v>
      </c>
      <c r="H299" s="3" t="str">
        <f t="shared" si="6"/>
        <v xml:space="preserve">  &lt;File Name="emoji_bg" Path="Expression/View/emoji_bg" Type="Image" Enable="1" /&gt;</v>
      </c>
    </row>
    <row r="300" spans="1:8">
      <c r="A300" s="146">
        <v>2</v>
      </c>
      <c r="D300" s="3" t="s">
        <v>2385</v>
      </c>
      <c r="E300" s="3" t="s">
        <v>2163</v>
      </c>
      <c r="F300" s="3" t="s">
        <v>2369</v>
      </c>
      <c r="G300" s="1">
        <v>1</v>
      </c>
      <c r="H300" s="3" t="str">
        <f t="shared" si="6"/>
        <v xml:space="preserve">  &lt;File Name="label_add_s" Path="Expression/View/label_add_s" Type="Image" Enable="1" /&gt;</v>
      </c>
    </row>
    <row r="301" spans="1:8">
      <c r="A301" s="146">
        <v>2</v>
      </c>
      <c r="D301" s="3" t="s">
        <v>2386</v>
      </c>
      <c r="E301" s="3" t="s">
        <v>2163</v>
      </c>
      <c r="F301" s="3" t="s">
        <v>2369</v>
      </c>
      <c r="G301" s="1">
        <v>1</v>
      </c>
      <c r="H301" s="3" t="str">
        <f t="shared" si="6"/>
        <v xml:space="preserve">  &lt;File Name="label_add_us" Path="Expression/View/label_add_us" Type="Image" Enable="1" /&gt;</v>
      </c>
    </row>
    <row r="302" spans="1:8">
      <c r="A302" s="146">
        <v>2</v>
      </c>
      <c r="D302" s="3" t="s">
        <v>2387</v>
      </c>
      <c r="E302" s="3" t="s">
        <v>2163</v>
      </c>
      <c r="F302" s="3" t="s">
        <v>2369</v>
      </c>
      <c r="G302" s="1">
        <v>1</v>
      </c>
      <c r="H302" s="3" t="str">
        <f t="shared" si="6"/>
        <v xml:space="preserve">  &lt;File Name="label_b_s" Path="Expression/View/label_b_s" Type="Image" Enable="1" /&gt;</v>
      </c>
    </row>
    <row r="303" spans="1:8">
      <c r="A303" s="146">
        <v>2</v>
      </c>
      <c r="D303" s="3" t="s">
        <v>2388</v>
      </c>
      <c r="E303" s="3" t="s">
        <v>2163</v>
      </c>
      <c r="F303" s="3" t="s">
        <v>2369</v>
      </c>
      <c r="G303" s="1">
        <v>1</v>
      </c>
      <c r="H303" s="3" t="str">
        <f t="shared" si="6"/>
        <v xml:space="preserve">  &lt;File Name="label_b_us" Path="Expression/View/label_b_us" Type="Image" Enable="1" /&gt;</v>
      </c>
    </row>
    <row r="304" spans="1:8">
      <c r="A304" s="146">
        <v>2</v>
      </c>
      <c r="D304" s="3" t="s">
        <v>2389</v>
      </c>
      <c r="E304" s="3" t="s">
        <v>2163</v>
      </c>
      <c r="F304" s="3" t="s">
        <v>2369</v>
      </c>
      <c r="G304" s="1">
        <v>1</v>
      </c>
      <c r="H304" s="3" t="str">
        <f t="shared" si="6"/>
        <v xml:space="preserve">  &lt;File Name="label_o_s" Path="Expression/View/label_o_s" Type="Image" Enable="1" /&gt;</v>
      </c>
    </row>
    <row r="305" spans="1:8">
      <c r="A305" s="146">
        <v>2</v>
      </c>
      <c r="D305" s="3" t="s">
        <v>2390</v>
      </c>
      <c r="E305" s="3" t="s">
        <v>2163</v>
      </c>
      <c r="F305" s="3" t="s">
        <v>2369</v>
      </c>
      <c r="G305" s="1">
        <v>1</v>
      </c>
      <c r="H305" s="3" t="str">
        <f t="shared" si="6"/>
        <v xml:space="preserve">  &lt;File Name="label_o_us" Path="Expression/View/label_o_us" Type="Image" Enable="1" /&gt;</v>
      </c>
    </row>
    <row r="306" spans="1:8">
      <c r="A306" s="146">
        <v>2</v>
      </c>
      <c r="D306" s="3" t="s">
        <v>2391</v>
      </c>
      <c r="E306" s="3" t="s">
        <v>2163</v>
      </c>
      <c r="F306" s="3" t="s">
        <v>2369</v>
      </c>
      <c r="G306" s="1">
        <v>1</v>
      </c>
      <c r="H306" s="3" t="str">
        <f t="shared" si="6"/>
        <v xml:space="preserve">  &lt;File Name="lable_me" Path="Expression/View/lable_me" Type="Image" Enable="1" /&gt;</v>
      </c>
    </row>
    <row r="307" spans="1:8">
      <c r="A307" s="146">
        <v>2</v>
      </c>
      <c r="D307" s="3" t="s">
        <v>2173</v>
      </c>
      <c r="E307" s="3" t="s">
        <v>2163</v>
      </c>
      <c r="F307" s="3" t="s">
        <v>2369</v>
      </c>
      <c r="G307" s="1">
        <v>1</v>
      </c>
      <c r="H307" s="3" t="str">
        <f t="shared" si="6"/>
        <v xml:space="preserve">  &lt;File Name="limited_CHS" Path="Expression/View/limited_CHS" Type="Image" Enable="1" /&gt;</v>
      </c>
    </row>
    <row r="308" spans="1:8">
      <c r="A308" s="146">
        <v>2</v>
      </c>
      <c r="D308" s="3" t="s">
        <v>2176</v>
      </c>
      <c r="E308" s="3" t="s">
        <v>2163</v>
      </c>
      <c r="F308" s="3" t="s">
        <v>2369</v>
      </c>
      <c r="G308" s="1">
        <v>1</v>
      </c>
      <c r="H308" s="3" t="str">
        <f t="shared" si="6"/>
        <v xml:space="preserve">  &lt;File Name="limited_CHT" Path="Expression/View/limited_CHT" Type="Image" Enable="1" /&gt;</v>
      </c>
    </row>
    <row r="309" spans="1:8">
      <c r="A309" s="146">
        <v>2</v>
      </c>
      <c r="D309" s="3" t="s">
        <v>2177</v>
      </c>
      <c r="E309" s="3" t="s">
        <v>2163</v>
      </c>
      <c r="F309" s="3" t="s">
        <v>2369</v>
      </c>
      <c r="G309" s="1">
        <v>1</v>
      </c>
      <c r="H309" s="3" t="str">
        <f t="shared" si="6"/>
        <v xml:space="preserve">  &lt;File Name="limited_EN" Path="Expression/View/limited_EN" Type="Image" Enable="1" /&gt;</v>
      </c>
    </row>
    <row r="310" spans="1:8">
      <c r="A310" s="146">
        <v>2</v>
      </c>
      <c r="D310" s="3" t="s">
        <v>2178</v>
      </c>
      <c r="E310" s="3" t="s">
        <v>2163</v>
      </c>
      <c r="F310" s="3" t="s">
        <v>2369</v>
      </c>
      <c r="G310" s="1">
        <v>1</v>
      </c>
      <c r="H310" s="3" t="str">
        <f t="shared" si="6"/>
        <v xml:space="preserve">  &lt;File Name="limited_JP" Path="Expression/View/limited_JP" Type="Image" Enable="1" /&gt;</v>
      </c>
    </row>
    <row r="311" spans="1:8">
      <c r="A311" s="146">
        <v>2</v>
      </c>
      <c r="D311" s="3" t="s">
        <v>2392</v>
      </c>
      <c r="E311" s="3" t="s">
        <v>2163</v>
      </c>
      <c r="F311" s="3" t="s">
        <v>2369</v>
      </c>
      <c r="G311" s="1">
        <v>1</v>
      </c>
      <c r="H311" s="3" t="str">
        <f t="shared" si="6"/>
        <v xml:space="preserve">  &lt;File Name="lv_bg" Path="Expression/View/lv_bg" Type="Image" Enable="1" /&gt;</v>
      </c>
    </row>
    <row r="312" spans="1:8">
      <c r="A312" s="146">
        <v>2</v>
      </c>
      <c r="D312" s="3" t="s">
        <v>2180</v>
      </c>
      <c r="E312" s="3" t="s">
        <v>2163</v>
      </c>
      <c r="F312" s="3" t="s">
        <v>2369</v>
      </c>
      <c r="G312" s="1">
        <v>1</v>
      </c>
      <c r="H312" s="3" t="str">
        <f t="shared" ref="H312" si="7">IF(A312=1,"&lt;Module Name="""&amp;B312&amp;""" Desc="""&amp;C312&amp;""" &gt;",IF(A312=2,"  &lt;File Name="""&amp;D312&amp;""" Path="""&amp;F312&amp;D312&amp;""" Type="""&amp;E312&amp;""" Enable="""&amp;G312&amp;""" /&gt;",IF(A312=3,"&lt;/Module&gt;","")))</f>
        <v xml:space="preserve">  &lt;File Name="needcoin" Path="Expression/View/needcoin" Type="Image" Enable="1" /&gt;</v>
      </c>
    </row>
    <row r="313" spans="1:8">
      <c r="A313" s="146">
        <v>2</v>
      </c>
      <c r="D313" s="3" t="s">
        <v>2181</v>
      </c>
      <c r="E313" s="3" t="s">
        <v>2163</v>
      </c>
      <c r="F313" s="3" t="s">
        <v>2369</v>
      </c>
      <c r="G313" s="1">
        <v>1</v>
      </c>
      <c r="H313" s="3" t="str">
        <f t="shared" si="6"/>
        <v xml:space="preserve">  &lt;File Name="net_no" Path="Expression/View/net_no" Type="Image" Enable="1" /&gt;</v>
      </c>
    </row>
    <row r="314" spans="1:8">
      <c r="A314" s="146">
        <v>2</v>
      </c>
      <c r="D314" s="3" t="s">
        <v>2393</v>
      </c>
      <c r="E314" s="3" t="s">
        <v>2163</v>
      </c>
      <c r="F314" s="3" t="s">
        <v>2369</v>
      </c>
      <c r="G314" s="1">
        <v>1</v>
      </c>
      <c r="H314" s="3" t="str">
        <f t="shared" si="6"/>
        <v xml:space="preserve">  &lt;File Name="NO1" Path="Expression/View/NO1" Type="Image" Enable="1" /&gt;</v>
      </c>
    </row>
    <row r="315" spans="1:8">
      <c r="A315" s="146">
        <v>2</v>
      </c>
      <c r="D315" s="3" t="s">
        <v>2394</v>
      </c>
      <c r="E315" s="3" t="s">
        <v>2163</v>
      </c>
      <c r="F315" s="3" t="s">
        <v>2369</v>
      </c>
      <c r="G315" s="1">
        <v>1</v>
      </c>
      <c r="H315" s="3" t="str">
        <f t="shared" si="6"/>
        <v xml:space="preserve">  &lt;File Name="NO2" Path="Expression/View/NO2" Type="Image" Enable="1" /&gt;</v>
      </c>
    </row>
    <row r="316" spans="1:8">
      <c r="A316" s="146">
        <v>2</v>
      </c>
      <c r="D316" s="3" t="s">
        <v>2395</v>
      </c>
      <c r="E316" s="3" t="s">
        <v>2163</v>
      </c>
      <c r="F316" s="3" t="s">
        <v>2369</v>
      </c>
      <c r="G316" s="1">
        <v>1</v>
      </c>
      <c r="H316" s="3" t="str">
        <f t="shared" si="6"/>
        <v xml:space="preserve">  &lt;File Name="NO3" Path="Expression/View/NO3" Type="Image" Enable="1" /&gt;</v>
      </c>
    </row>
    <row r="317" spans="1:8">
      <c r="A317" s="146">
        <v>2</v>
      </c>
      <c r="D317" s="3" t="s">
        <v>2182</v>
      </c>
      <c r="E317" s="3" t="s">
        <v>2163</v>
      </c>
      <c r="F317" s="3" t="s">
        <v>2369</v>
      </c>
      <c r="G317" s="1">
        <v>1</v>
      </c>
      <c r="H317" s="3" t="str">
        <f t="shared" si="6"/>
        <v xml:space="preserve">  &lt;File Name="nocoin" Path="Expression/View/nocoin" Type="Image" Enable="1" /&gt;</v>
      </c>
    </row>
    <row r="318" spans="1:8">
      <c r="A318" s="146">
        <v>2</v>
      </c>
      <c r="D318" s="3" t="s">
        <v>2396</v>
      </c>
      <c r="E318" s="3" t="s">
        <v>2163</v>
      </c>
      <c r="F318" s="3" t="s">
        <v>2369</v>
      </c>
      <c r="G318" s="1">
        <v>1</v>
      </c>
      <c r="H318" s="3" t="str">
        <f t="shared" si="6"/>
        <v xml:space="preserve">  &lt;File Name="Picture_frame" Path="Expression/View/Picture_frame" Type="Image" Enable="1" /&gt;</v>
      </c>
    </row>
    <row r="319" spans="1:8">
      <c r="A319" s="146">
        <v>2</v>
      </c>
      <c r="D319" s="3" t="s">
        <v>2187</v>
      </c>
      <c r="E319" s="3" t="s">
        <v>2163</v>
      </c>
      <c r="F319" s="3" t="s">
        <v>2369</v>
      </c>
      <c r="G319" s="1">
        <v>1</v>
      </c>
      <c r="H319" s="3" t="str">
        <f t="shared" si="6"/>
        <v xml:space="preserve">  &lt;File Name="special_label_activity 1" Path="Expression/View/special_label_activity 1" Type="Image" Enable="1" /&gt;</v>
      </c>
    </row>
    <row r="320" spans="1:8">
      <c r="A320" s="146">
        <v>2</v>
      </c>
      <c r="D320" s="3" t="s">
        <v>2292</v>
      </c>
      <c r="E320" s="3" t="s">
        <v>2163</v>
      </c>
      <c r="F320" s="3" t="s">
        <v>2369</v>
      </c>
      <c r="G320" s="1">
        <v>1</v>
      </c>
      <c r="H320" s="3" t="str">
        <f t="shared" si="6"/>
        <v xml:space="preserve">  &lt;File Name="tag" Path="Expression/View/tag" Type="Image" Enable="1" /&gt;</v>
      </c>
    </row>
    <row r="321" spans="1:8">
      <c r="A321" s="146">
        <v>2</v>
      </c>
      <c r="D321" s="3" t="s">
        <v>2188</v>
      </c>
      <c r="E321" s="3" t="s">
        <v>2163</v>
      </c>
      <c r="F321" s="3" t="s">
        <v>2369</v>
      </c>
      <c r="G321" s="1">
        <v>1</v>
      </c>
      <c r="H321" s="3" t="str">
        <f t="shared" si="6"/>
        <v xml:space="preserve">  &lt;File Name="Tips_bg" Path="Expression/View/Tips_bg" Type="Image" Enable="1" /&gt;</v>
      </c>
    </row>
    <row r="322" spans="1:8">
      <c r="A322" s="146">
        <v>2</v>
      </c>
      <c r="D322" s="3" t="s">
        <v>2346</v>
      </c>
      <c r="E322" s="3" t="s">
        <v>2163</v>
      </c>
      <c r="F322" s="3" t="s">
        <v>2369</v>
      </c>
      <c r="G322" s="1">
        <v>1</v>
      </c>
      <c r="H322" s="3" t="str">
        <f t="shared" si="6"/>
        <v xml:space="preserve">  &lt;File Name="title_bg" Path="Expression/View/title_bg" Type="Image" Enable="1" /&gt;</v>
      </c>
    </row>
    <row r="323" spans="1:8">
      <c r="A323" s="146">
        <v>2</v>
      </c>
      <c r="D323" s="3" t="s">
        <v>2397</v>
      </c>
      <c r="E323" s="3" t="s">
        <v>2163</v>
      </c>
      <c r="F323" s="3" t="s">
        <v>2369</v>
      </c>
      <c r="G323" s="1">
        <v>1</v>
      </c>
      <c r="H323" s="3" t="str">
        <f t="shared" si="6"/>
        <v xml:space="preserve">  &lt;File Name="txt_friends_cn" Path="Expression/View/txt_friends_cn" Type="Image" Enable="1" /&gt;</v>
      </c>
    </row>
    <row r="324" spans="1:8">
      <c r="A324" s="146">
        <v>2</v>
      </c>
      <c r="D324" s="3" t="s">
        <v>2398</v>
      </c>
      <c r="E324" s="3" t="s">
        <v>2163</v>
      </c>
      <c r="F324" s="3" t="s">
        <v>2369</v>
      </c>
      <c r="G324" s="1">
        <v>1</v>
      </c>
      <c r="H324" s="3" t="str">
        <f t="shared" ref="H324:H326" si="8">IF(A324=1,"&lt;Module Name="""&amp;B324&amp;""" Desc="""&amp;C324&amp;""" &gt;",IF(A324=2,"  &lt;File Name="""&amp;D324&amp;""" Path="""&amp;F324&amp;D324&amp;""" Type="""&amp;E324&amp;""" Enable="""&amp;G324&amp;""" /&gt;",IF(A324=3,"&lt;/Module&gt;","")))</f>
        <v xml:space="preserve">  &lt;File Name="txt_friends_en" Path="Expression/View/txt_friends_en" Type="Image" Enable="1" /&gt;</v>
      </c>
    </row>
    <row r="325" spans="1:8">
      <c r="A325" s="146">
        <v>2</v>
      </c>
      <c r="D325" s="3" t="s">
        <v>2399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Name="txt_friends_jp" Path="Expression/View/txt_friends_jp" Type="Image" Enable="1" /&gt;</v>
      </c>
    </row>
    <row r="326" spans="1:8">
      <c r="A326" s="146">
        <v>2</v>
      </c>
      <c r="D326" s="3" t="s">
        <v>2400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Name="txt_friends_tw" Path="Expression/View/txt_friends_tw" Type="Image" Enable="1" /&gt;</v>
      </c>
    </row>
    <row r="327" spans="1:8">
      <c r="A327" s="146">
        <v>2</v>
      </c>
      <c r="D327" s="3" t="s">
        <v>2425</v>
      </c>
      <c r="E327" s="3" t="s">
        <v>2163</v>
      </c>
      <c r="F327" s="3" t="s">
        <v>2424</v>
      </c>
      <c r="G327" s="1">
        <v>1</v>
      </c>
      <c r="H327" s="3" t="str">
        <f t="shared" si="6"/>
        <v xml:space="preserve">  &lt;File Name="p_bomb_big" Path="Expression/Icon/p_bomb_big" Type="Image" Enable="1" /&gt;</v>
      </c>
    </row>
    <row r="328" spans="1:8">
      <c r="A328" s="146">
        <v>2</v>
      </c>
      <c r="D328" s="3" t="s">
        <v>2426</v>
      </c>
      <c r="E328" s="3" t="s">
        <v>2163</v>
      </c>
      <c r="F328" s="3" t="s">
        <v>2424</v>
      </c>
      <c r="G328" s="1">
        <v>1</v>
      </c>
      <c r="H328" s="3" t="str">
        <f t="shared" si="6"/>
        <v xml:space="preserve">  &lt;File Name="p_bomb_small" Path="Expression/Icon/p_bomb_small" Type="Image" Enable="1" /&gt;</v>
      </c>
    </row>
    <row r="329" spans="1:8">
      <c r="A329" s="146">
        <v>2</v>
      </c>
      <c r="D329" s="3" t="s">
        <v>2427</v>
      </c>
      <c r="E329" s="3" t="s">
        <v>2163</v>
      </c>
      <c r="F329" s="3" t="s">
        <v>2424</v>
      </c>
      <c r="G329" s="1">
        <v>1</v>
      </c>
      <c r="H329" s="3" t="str">
        <f t="shared" si="6"/>
        <v xml:space="preserve">  &lt;File Name="p_flower_big" Path="Expression/Icon/p_flower_big" Type="Image" Enable="1" /&gt;</v>
      </c>
    </row>
    <row r="330" spans="1:8">
      <c r="A330" s="146">
        <v>2</v>
      </c>
      <c r="D330" s="3" t="s">
        <v>2428</v>
      </c>
      <c r="E330" s="3" t="s">
        <v>2163</v>
      </c>
      <c r="F330" s="3" t="s">
        <v>2424</v>
      </c>
      <c r="G330" s="1">
        <v>1</v>
      </c>
      <c r="H330" s="3" t="str">
        <f t="shared" si="6"/>
        <v xml:space="preserve">  &lt;File Name="p_flower_small" Path="Expression/Icon/p_flower_small" Type="Image" Enable="1" /&gt;</v>
      </c>
    </row>
    <row r="331" spans="1:8">
      <c r="A331" s="146">
        <v>2</v>
      </c>
      <c r="D331" s="3" t="s">
        <v>2429</v>
      </c>
      <c r="E331" s="3" t="s">
        <v>2163</v>
      </c>
      <c r="F331" s="3" t="s">
        <v>2424</v>
      </c>
      <c r="G331" s="1">
        <v>1</v>
      </c>
      <c r="H331" s="3" t="str">
        <f t="shared" si="6"/>
        <v xml:space="preserve">  &lt;File Name="p_love_big" Path="Expression/Icon/p_love_big" Type="Image" Enable="1" /&gt;</v>
      </c>
    </row>
    <row r="332" spans="1:8">
      <c r="A332" s="146">
        <v>2</v>
      </c>
      <c r="D332" s="3" t="s">
        <v>2430</v>
      </c>
      <c r="E332" s="3" t="s">
        <v>2163</v>
      </c>
      <c r="F332" s="3" t="s">
        <v>2424</v>
      </c>
      <c r="G332" s="1">
        <v>1</v>
      </c>
      <c r="H332" s="3" t="str">
        <f t="shared" si="6"/>
        <v xml:space="preserve">  &lt;File Name="p_love_small" Path="Expression/Icon/p_love_small" Type="Image" Enable="1" /&gt;</v>
      </c>
    </row>
    <row r="333" spans="1:8">
      <c r="A333" s="146">
        <v>2</v>
      </c>
      <c r="D333" s="3" t="s">
        <v>2431</v>
      </c>
      <c r="E333" s="3" t="s">
        <v>2163</v>
      </c>
      <c r="F333" s="3" t="s">
        <v>2424</v>
      </c>
      <c r="G333" s="1">
        <v>1</v>
      </c>
      <c r="H333" s="3" t="str">
        <f t="shared" si="6"/>
        <v xml:space="preserve">  &lt;File Name="p_octopus_big" Path="Expression/Icon/p_octopus_big" Type="Image" Enable="1" /&gt;</v>
      </c>
    </row>
    <row r="334" spans="1:8">
      <c r="A334" s="146">
        <v>2</v>
      </c>
      <c r="D334" s="3" t="s">
        <v>2432</v>
      </c>
      <c r="E334" s="3" t="s">
        <v>2163</v>
      </c>
      <c r="F334" s="3" t="s">
        <v>2424</v>
      </c>
      <c r="G334" s="1">
        <v>1</v>
      </c>
      <c r="H334" s="3" t="str">
        <f t="shared" si="6"/>
        <v xml:space="preserve">  &lt;File Name="p_octopus_small" Path="Expression/Icon/p_octopus_small" Type="Image" Enable="1" /&gt;</v>
      </c>
    </row>
    <row r="335" spans="1:8">
      <c r="A335" s="146">
        <v>2</v>
      </c>
      <c r="D335" s="3" t="s">
        <v>2433</v>
      </c>
      <c r="E335" s="3" t="s">
        <v>2163</v>
      </c>
      <c r="F335" s="3" t="s">
        <v>2424</v>
      </c>
      <c r="G335" s="1">
        <v>1</v>
      </c>
      <c r="H335" s="3" t="str">
        <f t="shared" si="6"/>
        <v xml:space="preserve">  &lt;File Name="p_paint_big" Path="Expression/Icon/p_paint_big" Type="Image" Enable="1" /&gt;</v>
      </c>
    </row>
    <row r="336" spans="1:8">
      <c r="A336" s="146">
        <v>2</v>
      </c>
      <c r="D336" s="3" t="s">
        <v>2434</v>
      </c>
      <c r="E336" s="3" t="s">
        <v>2163</v>
      </c>
      <c r="F336" s="3" t="s">
        <v>2424</v>
      </c>
      <c r="G336" s="1">
        <v>1</v>
      </c>
      <c r="H336" s="3" t="str">
        <f t="shared" si="6"/>
        <v xml:space="preserve">  &lt;File Name="p_paint_small" Path="Expression/Icon/p_paint_small" Type="Image" Enable="1" /&gt;</v>
      </c>
    </row>
    <row r="337" spans="1:8">
      <c r="A337" s="146">
        <v>2</v>
      </c>
      <c r="D337" s="3" t="s">
        <v>2435</v>
      </c>
      <c r="E337" s="3" t="s">
        <v>2163</v>
      </c>
      <c r="F337" s="3" t="s">
        <v>2424</v>
      </c>
      <c r="G337" s="1">
        <v>1</v>
      </c>
      <c r="H337" s="3" t="str">
        <f t="shared" si="6"/>
        <v xml:space="preserve">  &lt;File Name="p_pig_big" Path="Expression/Icon/p_pig_big" Type="Image" Enable="1" /&gt;</v>
      </c>
    </row>
    <row r="338" spans="1:8">
      <c r="A338" s="146">
        <v>2</v>
      </c>
      <c r="D338" s="3" t="s">
        <v>2436</v>
      </c>
      <c r="E338" s="3" t="s">
        <v>2163</v>
      </c>
      <c r="F338" s="3" t="s">
        <v>2424</v>
      </c>
      <c r="G338" s="1">
        <v>1</v>
      </c>
      <c r="H338" s="3" t="str">
        <f t="shared" si="6"/>
        <v xml:space="preserve">  &lt;File Name="p_pig_small" Path="Expression/Icon/p_pig_small" Type="Image" Enable="1" /&gt;</v>
      </c>
    </row>
    <row r="339" spans="1:8">
      <c r="A339" s="146">
        <v>3</v>
      </c>
      <c r="H339" s="3" t="str">
        <f t="shared" si="6"/>
        <v>&lt;/Module&gt;</v>
      </c>
    </row>
  </sheetData>
  <phoneticPr fontId="16" type="noConversion"/>
  <conditionalFormatting sqref="A1:H1048576">
    <cfRule type="containsText" dxfId="2" priority="1" operator="containsText" text="&lt;!--">
      <formula>NOT(ISERROR(SEARCH("&lt;!--",A1)))</formula>
    </cfRule>
    <cfRule type="expression" dxfId="1" priority="2">
      <formula>MOD(ROW(),2)=0</formula>
    </cfRule>
    <cfRule type="expression" dxfId="0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pane xSplit="4" ySplit="2" topLeftCell="E3" activePane="bottomRight" state="frozen"/>
      <selection pane="topRight"/>
      <selection pane="bottomLeft"/>
      <selection pane="bottomRight" activeCell="A9" sqref="A9"/>
    </sheetView>
  </sheetViews>
  <sheetFormatPr defaultColWidth="8.875" defaultRowHeight="13.5"/>
  <cols>
    <col min="1" max="1" width="6.875" style="13" customWidth="1"/>
    <col min="2" max="2" width="12.125" style="13" customWidth="1"/>
    <col min="3" max="3" width="9.5" style="20" customWidth="1"/>
    <col min="4" max="4" width="10.5" style="20" bestFit="1" customWidth="1"/>
    <col min="5" max="5" width="20.625" style="13" customWidth="1"/>
    <col min="6" max="6" width="23.875" style="13" bestFit="1" customWidth="1"/>
    <col min="7" max="7" width="20.625" style="13" customWidth="1"/>
    <col min="8" max="8" width="10.5" style="172" bestFit="1" customWidth="1"/>
    <col min="9" max="9" width="8.5" style="13" customWidth="1"/>
    <col min="10" max="10" width="0.875" style="13" customWidth="1"/>
    <col min="11" max="16384" width="8.875" style="13"/>
  </cols>
  <sheetData>
    <row r="1" spans="1:12" s="19" customFormat="1">
      <c r="A1" s="162" t="s">
        <v>777</v>
      </c>
      <c r="B1" s="166" t="s">
        <v>2405</v>
      </c>
      <c r="C1" s="162" t="s">
        <v>2406</v>
      </c>
      <c r="D1" s="162" t="s">
        <v>2422</v>
      </c>
      <c r="E1" s="162" t="s">
        <v>2407</v>
      </c>
      <c r="F1" s="162" t="s">
        <v>2450</v>
      </c>
      <c r="G1" s="162" t="s">
        <v>2449</v>
      </c>
      <c r="H1" s="163" t="s">
        <v>2408</v>
      </c>
      <c r="I1" s="162" t="s">
        <v>2145</v>
      </c>
      <c r="J1" s="162"/>
      <c r="K1" s="162" t="s">
        <v>13</v>
      </c>
      <c r="L1" s="162" t="s">
        <v>794</v>
      </c>
    </row>
    <row r="2" spans="1:12" s="19" customFormat="1">
      <c r="A2" s="19" t="s">
        <v>0</v>
      </c>
      <c r="B2" s="13" t="s">
        <v>2401</v>
      </c>
      <c r="C2" s="19" t="s">
        <v>2402</v>
      </c>
      <c r="D2" s="19" t="s">
        <v>2421</v>
      </c>
      <c r="E2" s="19" t="s">
        <v>2403</v>
      </c>
      <c r="F2" s="19" t="s">
        <v>2437</v>
      </c>
      <c r="G2" s="19" t="s">
        <v>2448</v>
      </c>
      <c r="H2" s="170" t="s">
        <v>2404</v>
      </c>
      <c r="K2" s="19" t="s">
        <v>656</v>
      </c>
      <c r="L2" s="19" t="s">
        <v>807</v>
      </c>
    </row>
    <row r="3" spans="1:12" ht="14.25">
      <c r="A3" s="20">
        <v>70001</v>
      </c>
      <c r="B3" s="13" t="s">
        <v>2415</v>
      </c>
      <c r="C3" s="20">
        <v>10</v>
      </c>
      <c r="D3" s="167">
        <v>1</v>
      </c>
      <c r="E3" s="13" t="s">
        <v>2409</v>
      </c>
      <c r="F3" s="13" t="s">
        <v>2438</v>
      </c>
      <c r="G3" s="13" t="s">
        <v>2443</v>
      </c>
      <c r="H3" s="173">
        <v>0</v>
      </c>
      <c r="I3" s="20" t="s">
        <v>2146</v>
      </c>
      <c r="J3" s="20"/>
      <c r="K3" s="13" t="str">
        <f>IF(AND(A3&lt;&gt;"",B3&lt;&gt;"",I3="是"),"&lt;Expression ID="""&amp;A3&amp;""" Name="""&amp;B3&amp;""" Price="""&amp;C3&amp;""" Achieve="""&amp;D3&amp;""" Icon="""&amp;E3&amp;""" AB="""&amp;F3&amp;""" Prefab="""&amp;G3&amp;""" Action="""&amp;H3&amp;""" /&gt;","")</f>
        <v>&lt;Expression ID="70001" Name="bomb" Price="10" Achieve="1" Icon="p_bomb" AB="expression/bomb" Prefab="bomb_animation" Action="0" /&gt;</v>
      </c>
      <c r="L3" s="13" t="str">
        <f>"var/vault_apk_res/Model/"&amp;F3&amp;".ab"</f>
        <v>var/vault_apk_res/Model/expression/bomb.ab</v>
      </c>
    </row>
    <row r="4" spans="1:12" ht="14.25">
      <c r="A4" s="20">
        <v>70002</v>
      </c>
      <c r="B4" s="13" t="s">
        <v>2416</v>
      </c>
      <c r="C4" s="20">
        <v>3</v>
      </c>
      <c r="D4" s="167">
        <v>0</v>
      </c>
      <c r="E4" s="13" t="s">
        <v>2410</v>
      </c>
      <c r="F4" s="13" t="s">
        <v>2451</v>
      </c>
      <c r="G4" s="13" t="s">
        <v>2452</v>
      </c>
      <c r="H4" s="173">
        <v>0</v>
      </c>
      <c r="I4" s="20" t="s">
        <v>2146</v>
      </c>
      <c r="J4" s="20"/>
      <c r="K4" s="13" t="str">
        <f t="shared" ref="K4:K8" si="0">IF(AND(A4&lt;&gt;"",B4&lt;&gt;"",I4="是"),"&lt;Expression ID="""&amp;A4&amp;""" Name="""&amp;B4&amp;""" Price="""&amp;C4&amp;""" Achieve="""&amp;D4&amp;""" Icon="""&amp;E4&amp;""" AB="""&amp;F4&amp;""" Prefab="""&amp;G4&amp;""" Action="""&amp;H4&amp;""" /&gt;","")</f>
        <v>&lt;Expression ID="70002" Name="flower" Price="3" Achieve="0" Icon="p_flower" AB="expression/miss_you" Prefab="miss_you_animation" Action="0" /&gt;</v>
      </c>
      <c r="L4" s="13" t="str">
        <f t="shared" ref="L4:L8" si="1">"var/vault_apk_res/Model/"&amp;F4&amp;".ab"</f>
        <v>var/vault_apk_res/Model/expression/miss_you.ab</v>
      </c>
    </row>
    <row r="5" spans="1:12" ht="14.25">
      <c r="A5" s="20">
        <v>70003</v>
      </c>
      <c r="B5" s="13" t="s">
        <v>2417</v>
      </c>
      <c r="C5" s="20">
        <v>6</v>
      </c>
      <c r="D5" s="167">
        <v>0</v>
      </c>
      <c r="E5" s="13" t="s">
        <v>2411</v>
      </c>
      <c r="F5" s="13" t="s">
        <v>2439</v>
      </c>
      <c r="G5" s="13" t="s">
        <v>2444</v>
      </c>
      <c r="H5" s="173">
        <v>0</v>
      </c>
      <c r="I5" s="20" t="s">
        <v>2146</v>
      </c>
      <c r="J5" s="20"/>
      <c r="K5" s="13" t="str">
        <f t="shared" si="0"/>
        <v>&lt;Expression ID="70003" Name="love" Price="6" Achieve="0" Icon="p_love" AB="expression/love" Prefab="love_animation" Action="0" /&gt;</v>
      </c>
      <c r="L5" s="13" t="str">
        <f t="shared" si="1"/>
        <v>var/vault_apk_res/Model/expression/love.ab</v>
      </c>
    </row>
    <row r="6" spans="1:12" ht="14.25">
      <c r="A6" s="20">
        <v>70004</v>
      </c>
      <c r="B6" s="13" t="s">
        <v>2418</v>
      </c>
      <c r="C6" s="20">
        <v>10</v>
      </c>
      <c r="D6" s="167">
        <v>1</v>
      </c>
      <c r="E6" s="13" t="s">
        <v>2412</v>
      </c>
      <c r="F6" s="13" t="s">
        <v>2440</v>
      </c>
      <c r="G6" s="13" t="s">
        <v>2445</v>
      </c>
      <c r="H6" s="173">
        <v>0</v>
      </c>
      <c r="I6" s="20" t="s">
        <v>2146</v>
      </c>
      <c r="J6" s="20"/>
      <c r="K6" s="13" t="str">
        <f t="shared" si="0"/>
        <v>&lt;Expression ID="70004" Name="octopus" Price="10" Achieve="1" Icon="p_octopus" AB="expression/octopus" Prefab="octopus_animation" Action="0" /&gt;</v>
      </c>
      <c r="L6" s="13" t="str">
        <f t="shared" si="1"/>
        <v>var/vault_apk_res/Model/expression/octopus.ab</v>
      </c>
    </row>
    <row r="7" spans="1:12" ht="14.25">
      <c r="A7" s="20">
        <v>70005</v>
      </c>
      <c r="B7" s="13" t="s">
        <v>2419</v>
      </c>
      <c r="C7" s="20">
        <v>15</v>
      </c>
      <c r="D7" s="167">
        <v>1</v>
      </c>
      <c r="E7" s="13" t="s">
        <v>2413</v>
      </c>
      <c r="F7" s="13" t="s">
        <v>2441</v>
      </c>
      <c r="G7" s="13" t="s">
        <v>2446</v>
      </c>
      <c r="H7" s="173">
        <v>0</v>
      </c>
      <c r="I7" s="20" t="s">
        <v>2146</v>
      </c>
      <c r="J7" s="20"/>
      <c r="K7" s="13" t="str">
        <f t="shared" si="0"/>
        <v>&lt;Expression ID="70005" Name="paint" Price="15" Achieve="1" Icon="p_paint" AB="expression/paint" Prefab="paint_animation" Action="0" /&gt;</v>
      </c>
      <c r="L7" s="13" t="str">
        <f t="shared" si="1"/>
        <v>var/vault_apk_res/Model/expression/paint.ab</v>
      </c>
    </row>
    <row r="8" spans="1:12" ht="14.25">
      <c r="A8" s="20">
        <v>70006</v>
      </c>
      <c r="B8" s="13" t="s">
        <v>2420</v>
      </c>
      <c r="C8" s="20">
        <v>15</v>
      </c>
      <c r="D8" s="167">
        <v>1</v>
      </c>
      <c r="E8" s="13" t="s">
        <v>2414</v>
      </c>
      <c r="F8" s="13" t="s">
        <v>2442</v>
      </c>
      <c r="G8" s="13" t="s">
        <v>2447</v>
      </c>
      <c r="H8" s="173">
        <v>1</v>
      </c>
      <c r="I8" s="20" t="s">
        <v>2146</v>
      </c>
      <c r="J8" s="20"/>
      <c r="K8" s="13" t="str">
        <f t="shared" si="0"/>
        <v>&lt;Expression ID="70006" Name="pig" Price="15" Achieve="1" Icon="p_pig" AB="expression/pig" Prefab="pig_animation" Action="1" /&gt;</v>
      </c>
      <c r="L8" s="13" t="str">
        <f t="shared" si="1"/>
        <v>var/vault_apk_res/Model/expression/pig.ab</v>
      </c>
    </row>
    <row r="9" spans="1:12" ht="14.25">
      <c r="A9" s="20"/>
      <c r="H9" s="173"/>
      <c r="I9" s="20"/>
      <c r="J9" s="20"/>
    </row>
    <row r="10" spans="1:12" ht="14.25">
      <c r="A10" s="20"/>
      <c r="H10" s="173"/>
      <c r="I10" s="20"/>
      <c r="J10" s="20"/>
    </row>
    <row r="11" spans="1:12" ht="14.25">
      <c r="A11" s="20"/>
      <c r="H11" s="173"/>
      <c r="I11" s="20"/>
      <c r="J11" s="20"/>
    </row>
    <row r="12" spans="1:12" ht="14.25">
      <c r="A12" s="20"/>
      <c r="H12" s="173"/>
      <c r="I12" s="20"/>
      <c r="J12" s="20"/>
    </row>
    <row r="13" spans="1:12" ht="14.25">
      <c r="A13" s="20"/>
      <c r="H13" s="173"/>
      <c r="I13" s="20"/>
      <c r="J13" s="20"/>
    </row>
    <row r="14" spans="1:12" ht="14.25">
      <c r="A14" s="20"/>
      <c r="H14" s="173"/>
      <c r="I14" s="20"/>
      <c r="J14" s="20"/>
    </row>
    <row r="15" spans="1:12" s="95" customFormat="1" ht="14.25">
      <c r="A15" s="84"/>
      <c r="C15" s="84"/>
      <c r="D15" s="168"/>
      <c r="H15" s="174"/>
      <c r="I15" s="20"/>
      <c r="J15" s="84"/>
      <c r="K15" s="13"/>
      <c r="L15" s="13"/>
    </row>
    <row r="16" spans="1:12" s="95" customFormat="1" ht="14.25">
      <c r="A16" s="84"/>
      <c r="C16" s="84"/>
      <c r="D16" s="84"/>
      <c r="H16" s="174"/>
      <c r="I16" s="20"/>
      <c r="K16" s="13"/>
      <c r="L16" s="13"/>
    </row>
    <row r="17" spans="1:12" s="95" customFormat="1" ht="14.25">
      <c r="A17" s="84"/>
      <c r="C17" s="84"/>
      <c r="D17" s="84"/>
      <c r="H17" s="174"/>
      <c r="I17" s="20"/>
      <c r="K17" s="13"/>
      <c r="L17" s="13"/>
    </row>
    <row r="18" spans="1:12" s="95" customFormat="1" ht="14.25">
      <c r="A18" s="84"/>
      <c r="C18" s="84"/>
      <c r="D18" s="84"/>
      <c r="H18" s="174"/>
      <c r="I18" s="20"/>
      <c r="K18" s="13"/>
      <c r="L18" s="13"/>
    </row>
    <row r="19" spans="1:12" s="95" customFormat="1" ht="14.25">
      <c r="A19" s="84"/>
      <c r="C19" s="84"/>
      <c r="D19" s="84"/>
      <c r="H19" s="174"/>
      <c r="I19" s="20"/>
      <c r="K19" s="13"/>
      <c r="L19" s="13"/>
    </row>
    <row r="20" spans="1:12" s="95" customFormat="1" ht="14.25">
      <c r="A20" s="84"/>
      <c r="C20" s="84"/>
      <c r="D20" s="84"/>
      <c r="H20" s="174"/>
      <c r="I20" s="20"/>
      <c r="K20" s="13"/>
      <c r="L20" s="13"/>
    </row>
    <row r="21" spans="1:12" s="95" customFormat="1" ht="14.25">
      <c r="A21" s="84"/>
      <c r="C21" s="84"/>
      <c r="D21" s="84"/>
      <c r="H21" s="174"/>
      <c r="I21" s="20"/>
      <c r="K21" s="13"/>
      <c r="L21" s="13"/>
    </row>
    <row r="22" spans="1:12" s="95" customFormat="1" ht="14.25">
      <c r="A22" s="84"/>
      <c r="C22" s="84"/>
      <c r="D22" s="84"/>
      <c r="H22" s="174"/>
      <c r="I22" s="20"/>
      <c r="K22" s="13"/>
      <c r="L22" s="13"/>
    </row>
    <row r="23" spans="1:12" s="95" customFormat="1" ht="14.25">
      <c r="A23" s="84"/>
      <c r="C23" s="84"/>
      <c r="D23" s="84"/>
      <c r="H23" s="174"/>
      <c r="I23" s="20"/>
      <c r="K23" s="13"/>
      <c r="L23" s="13"/>
    </row>
    <row r="24" spans="1:12" s="95" customFormat="1" ht="14.25">
      <c r="A24" s="84"/>
      <c r="C24" s="84"/>
      <c r="D24" s="84"/>
      <c r="H24" s="174"/>
      <c r="I24" s="20"/>
      <c r="K24" s="13"/>
      <c r="L24" s="13"/>
    </row>
    <row r="25" spans="1:12" ht="14.25">
      <c r="A25" s="20"/>
      <c r="D25" s="169"/>
      <c r="E25" s="164"/>
      <c r="F25" s="164"/>
      <c r="H25" s="174"/>
      <c r="I25" s="20"/>
      <c r="J25" s="95"/>
    </row>
    <row r="26" spans="1:12" ht="14.25">
      <c r="A26" s="20"/>
      <c r="C26" s="84"/>
      <c r="H26" s="173"/>
      <c r="I26" s="20"/>
    </row>
    <row r="27" spans="1:12" ht="14.25">
      <c r="A27" s="20"/>
      <c r="C27" s="84"/>
      <c r="H27" s="173"/>
      <c r="I27" s="20"/>
    </row>
    <row r="28" spans="1:12" ht="14.25">
      <c r="A28" s="20"/>
      <c r="C28" s="84"/>
      <c r="H28" s="173"/>
      <c r="I28" s="20"/>
    </row>
    <row r="29" spans="1:12">
      <c r="A29" s="20"/>
      <c r="C29" s="84"/>
      <c r="H29" s="171"/>
      <c r="I29" s="20"/>
    </row>
    <row r="30" spans="1:12">
      <c r="A30" s="20"/>
      <c r="C30" s="84"/>
      <c r="H30" s="171"/>
      <c r="I30" s="20"/>
    </row>
    <row r="31" spans="1:12" ht="14.25">
      <c r="A31" s="20"/>
      <c r="C31" s="84"/>
      <c r="H31" s="173"/>
      <c r="I31" s="20"/>
    </row>
  </sheetData>
  <autoFilter ref="A1:H99"/>
  <phoneticPr fontId="16" type="noConversion"/>
  <conditionalFormatting sqref="I1:I1048576">
    <cfRule type="cellIs" dxfId="9" priority="1" operator="equal">
      <formula>"否"</formula>
    </cfRule>
  </conditionalFormatting>
  <dataValidations count="2">
    <dataValidation type="list" allowBlank="1" showInputMessage="1" showErrorMessage="1" sqref="I3:I1048576">
      <formula1>"是,否"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151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2020-04-22T11:26:11Z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