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activeTab="2"/>
  </bookViews>
  <sheets>
    <sheet name="Readme" sheetId="1" r:id="rId1"/>
    <sheet name="Info input variables" sheetId="2" r:id="rId2"/>
    <sheet name="BAU" sheetId="3" r:id="rId3"/>
  </sheets>
  <definedNames>
    <definedName name="activate_policy_Households_trans" localSheetId="2">BAU!$C$138</definedName>
    <definedName name="activate_policy_inland_trans" localSheetId="2">BAU!$C$139</definedName>
    <definedName name="additional_land_available_biofuels" localSheetId="2">BAU!$C$50</definedName>
    <definedName name="afforestation_program" localSheetId="2">BAU!$C$33</definedName>
    <definedName name="annual_GDPpc_growth_rate_select" localSheetId="2">BAU!$B$5</definedName>
    <definedName name="annual_shift_2_3_gen_biofuels" localSheetId="2">BAU!$C$53</definedName>
    <definedName name="choose_energy_intensity_target_method" localSheetId="2">BAU!$C$237</definedName>
    <definedName name="choose_targets_mineral_recycling_rates" localSheetId="2">BAU!$D$270</definedName>
    <definedName name="constant_GDP_variation" localSheetId="2">BAU!$G$8</definedName>
    <definedName name="Constant_population_variation" localSheetId="2">BAU!$G$14</definedName>
    <definedName name="crash_programme_CTL" localSheetId="2">BAU!$D$96</definedName>
    <definedName name="crash_programme_GTL" localSheetId="2">BAU!$D$99</definedName>
    <definedName name="efficiency_rate_of_substitution_electricity" localSheetId="2">BAU!$C$171:$Q$175</definedName>
    <definedName name="efficiency_rate_of_substitution_gases" localSheetId="2">BAU!$C$186:$Q$190</definedName>
    <definedName name="efficiency_rate_of_substitution_heat" localSheetId="2">BAU!$C$176:$Q$180</definedName>
    <definedName name="efficiency_rate_of_substitution_liquids" localSheetId="2">BAU!$C$181:$Q$185</definedName>
    <definedName name="efficiency_rate_of_substitution_solids" localSheetId="2">BAU!$C$191:$Q$195</definedName>
    <definedName name="ELF" localSheetId="2">BAU!$C$24</definedName>
    <definedName name="energy_intensity_target" localSheetId="2">BAU!$C$244:$Q$248</definedName>
    <definedName name="energy_scarcity_forgetting_time" localSheetId="2">BAU!$C$259</definedName>
    <definedName name="energy_scarcity_forgetting_time_H" localSheetId="2">BAU!$C$263</definedName>
    <definedName name="EROI_feedback_flag" localSheetId="2">BAU!$C$266</definedName>
    <definedName name="final_year_energy_intensity_target" localSheetId="2">BAU!$C$240</definedName>
    <definedName name="gdp_evolution_input" localSheetId="2">BAU!$B$5</definedName>
    <definedName name="gdp_growth_timeseries" localSheetId="2">BAU!$E$7:$AO$7</definedName>
    <definedName name="geothermal_PE_pot_heat" localSheetId="2">BAU!$C$67</definedName>
    <definedName name="min_FEI_vs_initial" localSheetId="2">BAU!$C$233</definedName>
    <definedName name="nuclear_scenario_select" localSheetId="2">BAU!$D$17</definedName>
    <definedName name="p_bioe_residues_for_heat_electr" localSheetId="2">BAU!$C$55</definedName>
    <definedName name="p_biofuels_2gen" localSheetId="2">BAU!$C$49</definedName>
    <definedName name="p_biofuels_3g" localSheetId="2">BAU!$C$51</definedName>
    <definedName name="p_biogas_evol" localSheetId="2">BAU!$C$59</definedName>
    <definedName name="p_cellulosic_biofuels" localSheetId="2">BAU!$C$57</definedName>
    <definedName name="p_change_over_hist_max_FEI" localSheetId="2">BAU!$C$234</definedName>
    <definedName name="P_common_rr_minerals_variation_alt_techn" localSheetId="2">BAU!$C$295</definedName>
    <definedName name="P_common_rr_minerals_variation_Rest" localSheetId="2">BAU!$C$297</definedName>
    <definedName name="p_CTL_annual_growth" localSheetId="2">BAU!$C$96</definedName>
    <definedName name="p_geothermal_heat_growth" localSheetId="2">BAU!$C$72</definedName>
    <definedName name="p_gtl_growth" localSheetId="2">BAU!$C$99</definedName>
    <definedName name="p_labor_share_2050" localSheetId="2">BAU!$C$4</definedName>
    <definedName name="p_nuclear_variation_scen_3_4" localSheetId="2">BAU!$F$18</definedName>
    <definedName name="p_PHS_power" localSheetId="2">BAU!$C$46:$I$46</definedName>
    <definedName name="p_RES_power" localSheetId="2">BAU!$C$38:$I$45</definedName>
    <definedName name="P_rr_minerals_alt_techn" localSheetId="2">BAU!$D$274:$D$292</definedName>
    <definedName name="P_rr_minerals_Rest" localSheetId="2">BAU!$E$274:$E$292</definedName>
    <definedName name="p_solar_heat_growth" localSheetId="2">BAU!$C$71</definedName>
    <definedName name="p_solid_bioe_heat_growth" localSheetId="2">BAU!$C$73</definedName>
    <definedName name="pct_change_energy_intensity_target" localSheetId="2">BAU!$C$252</definedName>
    <definedName name="pes_waste_growth" localSheetId="2">BAU!$C$63</definedName>
    <definedName name="phase_out_oil_electr" localSheetId="2">BAU!$C$132</definedName>
    <definedName name="phase_out_oil_heat" localSheetId="2">BAU!$C$133</definedName>
    <definedName name="policy_change_2w_h_tfin" localSheetId="2">BAU!$C$150</definedName>
    <definedName name="policy_change_energy_speed" localSheetId="2">BAU!$C$219:$Q$223</definedName>
    <definedName name="policy_electric_2w_tfin" localSheetId="2">BAU!$C$149</definedName>
    <definedName name="policy_electric_bus_tfin" localSheetId="2">BAU!$C$158</definedName>
    <definedName name="policy_electric_household_4w_veh_transp" localSheetId="2">BAU!$C$146</definedName>
    <definedName name="policy_electric_LV_tfin" localSheetId="2">BAU!$C$155</definedName>
    <definedName name="policy_electric_train_tfin" localSheetId="2">BAU!$C$161</definedName>
    <definedName name="policy_gas_bus_tfin" localSheetId="2">BAU!$C$160</definedName>
    <definedName name="policy_gas_hh_veh_4w_tfin" localSheetId="2">BAU!$C$148</definedName>
    <definedName name="policy_gas_HV_tfin" localSheetId="2">BAU!$C$154</definedName>
    <definedName name="policy_gas_LV_tfin" localSheetId="2">BAU!$C$157</definedName>
    <definedName name="policy_hibrid_bus_tfin" localSheetId="2">BAU!$C$159</definedName>
    <definedName name="policy_hybrid_household_4w_veh_tfin" localSheetId="2">BAU!$C$147</definedName>
    <definedName name="policy_hybrid_HV_tfin" localSheetId="2">BAU!$C$153</definedName>
    <definedName name="policy_hybrid_LV_tfin" localSheetId="2">BAU!$C$156</definedName>
    <definedName name="policy_to_improve_efficiency_speed" localSheetId="2">BAU!$C$205:$Q$209</definedName>
    <definedName name="pop_evolution_input" localSheetId="2">BAU!$B$11</definedName>
    <definedName name="pop_growth_timeseries" localSheetId="2">BAU!$E$13:$AO$13</definedName>
    <definedName name="scarcity_feedback_final_fuel_replacement_flag" localSheetId="2">BAU!$C$255</definedName>
    <definedName name="sectorial_FEI_evolution_method" localSheetId="2">BAU!$C$166</definedName>
    <definedName name="select_RCP" localSheetId="2">BAU!$C$26</definedName>
    <definedName name="sensitivity_to_scarcity_option" localSheetId="2">BAU!$C$256</definedName>
    <definedName name="sensitivity_to_scarcity_option_H" localSheetId="2">BAU!$C$260</definedName>
    <definedName name="separate_conv_unconv_gas" localSheetId="2">BAU!$C$85</definedName>
    <definedName name="separate_conv_unconv_oi" localSheetId="2">BAU!$C$80</definedName>
    <definedName name="share_cell_biofuels_vs_bioe_residues" localSheetId="2">BAU!$C$60</definedName>
    <definedName name="share_RURR_agg_gas_underground" localSheetId="2">BAU!$C$119</definedName>
    <definedName name="share_RURR_agg_oil_underground" localSheetId="2">BAU!$C$115</definedName>
    <definedName name="share_RURR_coal_underground" localSheetId="2">BAU!$C$111</definedName>
    <definedName name="share_RURR_conv_gas_underground" localSheetId="2">BAU!$C$107</definedName>
    <definedName name="share_RURR_conv_oil_underground" localSheetId="2">BAU!$C$103</definedName>
    <definedName name="share_RURR_unconv_gas_underground" localSheetId="2">BAU!$C$109</definedName>
    <definedName name="share_RURR_unconv_oil_underground" localSheetId="2">BAU!$C$105</definedName>
    <definedName name="share_target_year_oil_for_elec" localSheetId="2">BAU!$C$128</definedName>
    <definedName name="share_target_year_oil_for_heat" localSheetId="2">BAU!$C$129</definedName>
    <definedName name="solar_thermal_pot_FE" localSheetId="2">BAU!$C$66</definedName>
    <definedName name="start_policy_year_agg_gas_underground" localSheetId="2">BAU!$C$117</definedName>
    <definedName name="start_policy_year_agg_oil_underground" localSheetId="2">BAU!$C$113</definedName>
    <definedName name="start_policy_year_coal_underground" localSheetId="2">BAU!$C$110</definedName>
    <definedName name="start_policy_year_conv_gas_underground" localSheetId="2">BAU!$C$106</definedName>
    <definedName name="start_policy_year_conv_oil_underground" localSheetId="2">BAU!$C$102</definedName>
    <definedName name="start_policy_year_unconv_gas_underground" localSheetId="2">BAU!$C$108</definedName>
    <definedName name="start_policy_year_unconv_oil_underground" localSheetId="2">BAU!$C$104</definedName>
    <definedName name="start_year_3gen" localSheetId="2">BAU!$C$52</definedName>
    <definedName name="start_year_bioe_residues_heat_electr" localSheetId="2">BAU!$C$56</definedName>
    <definedName name="start_year_biofuels_land_marg" localSheetId="2">BAU!$C$54</definedName>
    <definedName name="start_year_cell_biofuels" localSheetId="2">BAU!$C$58</definedName>
    <definedName name="start_year_gdp_variation" localSheetId="2">BAU!$E$8</definedName>
    <definedName name="start_year_modification_EI" localSheetId="2">BAU!$C$239</definedName>
    <definedName name="start_year_nuclear_variation_scen3_4" localSheetId="2">BAU!$F$17</definedName>
    <definedName name="start_year_P_common_rr_minerals_alt_techn" localSheetId="2">BAU!$C$296</definedName>
    <definedName name="start_year_P_common_rr_minerals_Rest" localSheetId="2">BAU!$C$298</definedName>
    <definedName name="start_year_P_growth_RES_elec" localSheetId="2">BAU!$C$37</definedName>
    <definedName name="start_year_P_growth_RES_heat" localSheetId="2">BAU!$C$70</definedName>
    <definedName name="start_year_P_rr_minerals" localSheetId="2">BAU!$C$273</definedName>
    <definedName name="start_year_policy_phase_out_oil_for_electricity" localSheetId="2">BAU!$C$124</definedName>
    <definedName name="start_year_policy_phase_out_oil_for_heat" localSheetId="2">BAU!$C$125</definedName>
    <definedName name="start_year_population_variation" localSheetId="2">BAU!$E$14</definedName>
    <definedName name="target_year_P_rr_minerals" localSheetId="2">BAU!$C$272</definedName>
    <definedName name="target_year_policy_phase_out_oil_for_electricity" localSheetId="2">BAU!$C$126</definedName>
    <definedName name="target_year_policy_phase_out_oil_for_heat" localSheetId="2">BAU!$C$127</definedName>
    <definedName name="tfin_H_inlandT" localSheetId="2">BAU!$C$143</definedName>
    <definedName name="tfin_H_veh" localSheetId="2">BAU!$C$141</definedName>
    <definedName name="tini_H_veh" localSheetId="2">BAU!$C$140</definedName>
    <definedName name="tini_inlandT_veh" localSheetId="2">BAU!$C$142</definedName>
    <definedName name="unconv_gas_growth" localSheetId="2">BAU!$C$86</definedName>
    <definedName name="unconv_oil_growth" localSheetId="2">BAU!$C$81</definedName>
    <definedName name="unlimited_coal" localSheetId="2">BAU!$C$90</definedName>
    <definedName name="unlimited_gas" localSheetId="2">BAU!$C$87</definedName>
    <definedName name="unlimited_NRE" localSheetId="2">BAU!$C$77</definedName>
    <definedName name="unlimited_oil" localSheetId="2">BAU!$C$82</definedName>
    <definedName name="unlimited_uranium" localSheetId="2">BAU!$C$93</definedName>
    <definedName name="year_change_pct_energy_intensity_target" localSheetId="2">BAU!$C$251</definedName>
    <definedName name="year_policy_change_energy" localSheetId="2">BAU!$C$212:$Q$216</definedName>
    <definedName name="year_policy_to_improve_efficiency" localSheetId="2">BAU!$C$198:$Q$202</definedName>
    <definedName name="year_RES_power" localSheetId="2">BAU!$C$37:$I$37</definedName>
    <definedName name="year_to_finish_energy_intensity_policies" localSheetId="2">BAU!$C$226:$Q$230</definedName>
    <definedName name="years_gdp_growth" localSheetId="2">BAU!$E$6:$AO$6</definedName>
    <definedName name="years_pop_growth" localSheetId="2">BAU!$E$12:$AO$12</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46" i="3"/>
  <c r="I45"/>
  <c r="I44"/>
  <c r="I43"/>
  <c r="I42"/>
  <c r="I41"/>
  <c r="I40"/>
  <c r="I39"/>
  <c r="J39" l="1"/>
  <c r="D39" s="1"/>
  <c r="E39" s="1"/>
  <c r="F39" s="1"/>
  <c r="G39" s="1"/>
  <c r="H39" s="1"/>
  <c r="J40"/>
  <c r="D40" s="1"/>
  <c r="E40" s="1"/>
  <c r="F40" s="1"/>
  <c r="G40" s="1"/>
  <c r="H40" s="1"/>
  <c r="J41"/>
  <c r="D41" s="1"/>
  <c r="E41" s="1"/>
  <c r="F41" s="1"/>
  <c r="G41" s="1"/>
  <c r="H41" s="1"/>
  <c r="J42"/>
  <c r="D42" s="1"/>
  <c r="E42" s="1"/>
  <c r="F42" s="1"/>
  <c r="G42" s="1"/>
  <c r="H42" s="1"/>
  <c r="J43"/>
  <c r="D43" s="1"/>
  <c r="E43" s="1"/>
  <c r="F43" s="1"/>
  <c r="G43" s="1"/>
  <c r="H43" s="1"/>
  <c r="J44"/>
  <c r="D44" s="1"/>
  <c r="E44" s="1"/>
  <c r="F44" s="1"/>
  <c r="G44" s="1"/>
  <c r="H44" s="1"/>
  <c r="J45"/>
  <c r="D45" s="1"/>
  <c r="E45" s="1"/>
  <c r="F45" s="1"/>
  <c r="G45" s="1"/>
  <c r="H45" s="1"/>
  <c r="J46"/>
  <c r="D46" s="1"/>
  <c r="E46" s="1"/>
  <c r="F46" s="1"/>
  <c r="G46" s="1"/>
  <c r="H46" s="1"/>
  <c r="J38"/>
  <c r="D38" s="1"/>
  <c r="E38" s="1"/>
  <c r="F38" s="1"/>
  <c r="G38" s="1"/>
  <c r="H38" s="1"/>
  <c r="D292" l="1"/>
  <c r="D291"/>
  <c r="D290"/>
  <c r="D289"/>
  <c r="D288"/>
  <c r="D287"/>
  <c r="D286"/>
  <c r="D285"/>
  <c r="D284"/>
  <c r="D283"/>
  <c r="D282"/>
  <c r="D281"/>
  <c r="D280"/>
  <c r="D279"/>
  <c r="D278"/>
  <c r="D277"/>
  <c r="D276"/>
  <c r="D275"/>
  <c r="D274"/>
  <c r="C90"/>
  <c r="C87"/>
</calcChain>
</file>

<file path=xl/comments1.xml><?xml version="1.0" encoding="utf-8"?>
<comments xmlns="http://schemas.openxmlformats.org/spreadsheetml/2006/main">
  <authors>
    <author/>
  </authors>
  <commentLis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
  </authors>
  <commentList>
    <comment ref="A255"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3" authorId="0">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 ref="A318" authorId="0">
      <text>
        <r>
          <rPr>
            <b/>
            <sz val="9"/>
            <color rgb="FF000000"/>
            <rFont val="Tahoma"/>
            <family val="2"/>
            <charset val="1"/>
          </rPr>
          <t>By default energy instensities of the year 2009</t>
        </r>
      </text>
    </comment>
  </commentList>
</comments>
</file>

<file path=xl/sharedStrings.xml><?xml version="1.0" encoding="utf-8"?>
<sst xmlns="http://schemas.openxmlformats.org/spreadsheetml/2006/main" count="1742" uniqueCount="783">
  <si>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</si>
  <si>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</si>
  <si>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</si>
  <si>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</si>
  <si>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</si>
  <si>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BAU</t>
  </si>
  <si>
    <t>Corresponds to SSP2-Baseline scenario presented in D4.1.</t>
  </si>
  <si>
    <t>User defined</t>
  </si>
  <si>
    <t>User defined parameters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</si>
  <si>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</si>
  <si>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</si>
  <si>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</si>
  <si>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</si>
  <si>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</si>
  <si>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</si>
  <si>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</si>
  <si>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</si>
  <si>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</si>
  <si>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</si>
  <si>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</si>
  <si>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</si>
  <si>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</si>
  <si>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</si>
  <si>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</si>
  <si>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</si>
  <si>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</si>
  <si>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</si>
  <si>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</si>
  <si>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</si>
  <si>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</si>
  <si>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</si>
  <si>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</si>
  <si>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</si>
  <si>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</si>
  <si>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</si>
  <si>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</si>
  <si>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</si>
  <si>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</si>
  <si>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</si>
  <si>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</si>
  <si>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</si>
  <si>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</si>
  <si>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</si>
  <si>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</si>
  <si>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</si>
  <si>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</si>
  <si>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</si>
  <si>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</si>
  <si>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</si>
  <si>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</si>
  <si>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</si>
  <si>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</si>
  <si>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</si>
  <si>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</si>
  <si>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</si>
  <si>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</si>
  <si>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</si>
  <si>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</si>
  <si>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</si>
  <si>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</si>
  <si>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</si>
  <si>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</si>
  <si>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</si>
  <si>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</si>
  <si>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</si>
  <si>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</si>
  <si>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</si>
  <si>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</si>
  <si>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</si>
  <si>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</si>
  <si>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</si>
  <si>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</si>
  <si>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</si>
  <si>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</si>
  <si>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</si>
  <si>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</si>
  <si>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</si>
  <si>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</si>
  <si>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</si>
  <si>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</si>
  <si>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</si>
  <si>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</si>
  <si>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</si>
  <si>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</si>
  <si>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</si>
  <si>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</si>
  <si>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</si>
  <si>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</si>
  <si>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</si>
  <si>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</si>
  <si>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</si>
  <si>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</si>
  <si>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</si>
  <si>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</si>
  <si>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</si>
  <si>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</si>
  <si>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</si>
  <si>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</si>
  <si>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</si>
  <si>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</si>
  <si>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</si>
  <si>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</si>
  <si>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</si>
  <si>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</si>
  <si>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</si>
  <si>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</si>
  <si>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</si>
  <si>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</si>
  <si>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</si>
  <si>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</si>
  <si>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</si>
  <si>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</si>
  <si>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</si>
  <si>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</si>
  <si>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</si>
  <si>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</si>
  <si>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</si>
  <si>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</si>
  <si>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</si>
  <si>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</si>
  <si>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</si>
  <si>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</si>
  <si>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</si>
  <si>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</si>
  <si>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</si>
  <si>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</si>
  <si>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</si>
  <si>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</si>
  <si>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</si>
  <si>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</si>
  <si>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</si>
  <si>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</si>
  <si>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</si>
  <si>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</si>
  <si>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</si>
  <si>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</si>
  <si>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</si>
  <si>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</si>
  <si>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</si>
  <si>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</si>
  <si>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</si>
  <si>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</si>
  <si>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</si>
  <si>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</si>
  <si>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</si>
  <si>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</si>
  <si>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</si>
  <si>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</si>
  <si>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</si>
  <si>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</si>
  <si>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</si>
  <si>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</si>
  <si>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</si>
  <si>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</si>
  <si>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</si>
  <si>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</si>
  <si>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</si>
  <si>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</si>
  <si>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</si>
  <si>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</si>
  <si>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</si>
  <si>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</si>
  <si>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</si>
  <si>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</si>
  <si>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</si>
  <si>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</si>
  <si>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</si>
  <si>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</si>
  <si>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</si>
  <si>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</si>
  <si>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</si>
  <si>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</si>
  <si>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</si>
  <si>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</si>
  <si>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</si>
  <si>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</si>
  <si>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</si>
  <si>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</si>
  <si>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</si>
  <si>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</si>
  <si>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</si>
  <si>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</si>
  <si>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</si>
  <si>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</si>
  <si>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</si>
  <si>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</si>
  <si>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</si>
  <si>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</si>
  <si>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</si>
  <si>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</si>
  <si>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</si>
  <si>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</si>
  <si>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</si>
  <si>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</si>
  <si>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</si>
  <si>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</si>
  <si>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</si>
  <si>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</si>
  <si>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</si>
  <si>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</si>
  <si>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</si>
  <si>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</si>
  <si>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</si>
  <si>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</si>
  <si>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</si>
  <si>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</si>
  <si>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</si>
  <si>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</si>
  <si>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</si>
  <si>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</si>
  <si>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</si>
  <si>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</si>
  <si>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</si>
  <si>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</si>
  <si>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</si>
  <si>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</si>
  <si>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</si>
  <si>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</si>
  <si>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</si>
  <si>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</si>
  <si>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</si>
  <si>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</si>
  <si>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</si>
  <si>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</si>
  <si>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</si>
  <si>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</si>
  <si>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</si>
  <si>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</si>
  <si>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</si>
  <si>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</si>
  <si>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</si>
  <si>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</si>
  <si>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</si>
  <si>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</si>
  <si>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</si>
  <si>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</si>
  <si>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</si>
  <si>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</si>
  <si>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</si>
  <si>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</si>
  <si>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</si>
  <si>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</si>
  <si>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</si>
  <si>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</si>
  <si>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</si>
  <si>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</si>
  <si>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</si>
  <si>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</si>
  <si>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</si>
  <si>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</si>
  <si>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</si>
  <si>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</si>
  <si>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</si>
  <si>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</si>
  <si>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</si>
  <si>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</si>
  <si>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</si>
  <si>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</si>
  <si>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</si>
  <si>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</si>
  <si>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</si>
  <si>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</si>
  <si>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</si>
  <si>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</si>
  <si>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</si>
  <si>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</si>
  <si>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</si>
  <si>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</si>
  <si>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</si>
  <si>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</si>
  <si>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</si>
  <si>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</si>
  <si>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</si>
  <si>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</si>
  <si>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</si>
  <si>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</si>
  <si>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</si>
  <si>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</si>
  <si>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</si>
  <si>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</si>
  <si>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</si>
  <si>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</si>
  <si>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</si>
  <si>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</si>
  <si>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</si>
  <si>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</si>
  <si>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</si>
  <si>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</si>
  <si>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</si>
  <si>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</si>
  <si>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</si>
  <si>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</si>
  <si>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</si>
  <si>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</si>
  <si>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</si>
  <si>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</si>
  <si>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</si>
  <si>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</si>
  <si>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</si>
  <si>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</si>
  <si>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</si>
  <si>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</si>
  <si>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</si>
  <si>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</si>
  <si>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</si>
  <si>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</si>
  <si>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</si>
  <si>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</si>
  <si>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</si>
  <si>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</si>
  <si>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</si>
  <si>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</si>
  <si>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</si>
  <si>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</si>
  <si>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</si>
  <si>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</si>
  <si>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</si>
  <si>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</si>
  <si>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</si>
  <si>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</si>
  <si>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</si>
  <si>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</si>
  <si>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</si>
  <si>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</si>
  <si>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</si>
  <si>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</si>
  <si>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</si>
  <si>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</si>
  <si>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</si>
  <si>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</si>
  <si>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</si>
  <si>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</si>
  <si>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</si>
  <si>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</si>
  <si>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</si>
  <si>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</si>
  <si>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</si>
  <si>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</si>
  <si>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</si>
  <si>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</si>
  <si>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</si>
  <si>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</si>
  <si>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</si>
  <si>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</si>
  <si>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</si>
  <si>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</si>
  <si>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</si>
  <si>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</si>
  <si>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</si>
  <si>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</si>
  <si>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</si>
  <si>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</si>
  <si>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</si>
  <si>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</si>
  <si>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</si>
  <si>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</si>
  <si>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</si>
  <si>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</si>
  <si>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</si>
  <si>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</si>
  <si>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</si>
  <si>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</si>
  <si>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</si>
  <si>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</si>
  <si>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</si>
  <si>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</si>
  <si>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</si>
  <si>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</si>
  <si>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</si>
  <si>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</si>
  <si>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</si>
  <si>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</si>
  <si>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</si>
  <si>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</si>
  <si>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</si>
  <si>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</si>
  <si>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</si>
  <si>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</si>
  <si>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</si>
  <si>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</si>
  <si>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</si>
  <si>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</si>
  <si>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</si>
  <si>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</si>
  <si>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</si>
  <si>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</si>
  <si>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</si>
  <si>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</si>
  <si>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</si>
  <si>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</si>
  <si>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</si>
  <si>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</si>
  <si>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</si>
  <si>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</si>
  <si>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</si>
  <si>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</si>
  <si>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</si>
  <si>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</si>
  <si>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</si>
  <si>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</si>
  <si>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</si>
  <si>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</si>
  <si>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</si>
  <si>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</si>
  <si>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</si>
  <si>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</si>
  <si>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</si>
  <si>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</si>
  <si>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</si>
  <si>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</si>
  <si>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</si>
  <si>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</si>
  <si>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</si>
  <si>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</si>
  <si>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</si>
  <si>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</si>
  <si>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</si>
  <si>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</si>
  <si>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</si>
  <si>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</si>
  <si>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</si>
  <si>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</si>
  <si>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BAU scenario</t>
  </si>
  <si>
    <t>1. PARAMETERS</t>
  </si>
  <si>
    <t>Policy labor share 2050</t>
  </si>
  <si>
    <t>4. Phase-out of nuclear power</t>
  </si>
  <si>
    <t>Other GHG emissions than CO2 emissions:</t>
  </si>
  <si>
    <t xml:space="preserve">Exogenous other GHG emissions: selection of RCP </t>
  </si>
  <si>
    <t>1.  RCP 2.6</t>
  </si>
  <si>
    <t>2. RCP 4.5</t>
  </si>
  <si>
    <t>3. RCP 6.0</t>
  </si>
  <si>
    <t>4. RCP 8.5</t>
  </si>
  <si>
    <t>EROI of the system</t>
  </si>
  <si>
    <t>Activate EROI FC system feedback? (Y=1; N=0)</t>
  </si>
  <si>
    <t>2. RENEWABLE ENERGY SOURCES</t>
  </si>
  <si>
    <t xml:space="preserve">Start year biofuels land marg </t>
  </si>
  <si>
    <t>Start year BioE residues for heat+elec</t>
  </si>
  <si>
    <t xml:space="preserve">Start year cellulosic biofuels </t>
  </si>
  <si>
    <t xml:space="preserve">Share cellulosic biofuels vs BioE residues </t>
  </si>
  <si>
    <t>3. NON RENEWABLE RESOURCES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</si>
  <si>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</si>
  <si>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</si>
  <si>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</si>
  <si>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</si>
  <si>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</si>
  <si>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</si>
  <si>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</si>
  <si>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4. TRANSPORT POLICIES</t>
  </si>
  <si>
    <t>Start year policy phase-out oil for electricity</t>
  </si>
  <si>
    <t>Start year policy phase-out oil for heat</t>
  </si>
  <si>
    <t>(alternative policies must add &lt;=1 for each type of vehicle)</t>
  </si>
  <si>
    <t>Clasifications based on 'International Energy Agency (2016), Energy Technology Perspectives 2016, OECD/IEA, Paris'</t>
  </si>
  <si>
    <t xml:space="preserve">5. ENERGY INTENSITIES </t>
  </si>
  <si>
    <t>Efficiency rate of substitution (Dmnl)</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</si>
  <si>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</si>
  <si>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</si>
  <si>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</si>
  <si>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</si>
  <si>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</si>
  <si>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</si>
  <si>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</si>
  <si>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</si>
  <si>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</si>
  <si>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</si>
  <si>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</si>
  <si>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</si>
  <si>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</si>
  <si>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</si>
  <si>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</si>
  <si>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</si>
  <si>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</si>
  <si>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</si>
  <si>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</si>
  <si>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</si>
  <si>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</si>
  <si>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</si>
  <si>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</si>
  <si>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</si>
  <si>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</si>
  <si>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</si>
  <si>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</si>
  <si>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</si>
  <si>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</si>
  <si>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</si>
  <si>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</si>
  <si>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(EJ/M$ US1995)</t>
  </si>
  <si>
    <t>Years</t>
  </si>
  <si>
    <t>6. RECYCLING RATES</t>
  </si>
  <si>
    <t>Start year P recycling minerals alt technologies</t>
  </si>
  <si>
    <t>Start year P recycling minerals Rest</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</si>
  <si>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</si>
  <si>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</si>
  <si>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</si>
  <si>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</si>
  <si>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</si>
  <si>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</si>
  <si>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</si>
  <si>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</si>
  <si>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</si>
  <si>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</si>
  <si>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</si>
  <si>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</si>
  <si>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</si>
  <si>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</si>
  <si>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constant_GDP_variation</t>
  </si>
  <si>
    <t>=BAU!$G$8</t>
  </si>
  <si>
    <t>Constant_population_variation</t>
  </si>
  <si>
    <t>=BAU!$G$13</t>
  </si>
  <si>
    <t>crash_programme_CTL</t>
  </si>
  <si>
    <t>=BAU!$D$83</t>
  </si>
  <si>
    <t>crash_programme_GTL</t>
  </si>
  <si>
    <t>=BAU!$D$85</t>
  </si>
  <si>
    <t>efficiency_rate_of_substitution_electricity</t>
  </si>
  <si>
    <t>=BAU!$C$139:$Q$143</t>
  </si>
  <si>
    <t>efficiency_rate_of_substitution_gases</t>
  </si>
  <si>
    <t>=BAU!$C$154:$Q$158</t>
  </si>
  <si>
    <t>efficiency_rate_of_substitution_heat</t>
  </si>
  <si>
    <t>=BAU!$C$144:$Q$148</t>
  </si>
  <si>
    <t>efficiency_rate_of_substitution_liquids</t>
  </si>
  <si>
    <t>=BAU!$C$149:$Q$153</t>
  </si>
  <si>
    <t>efficiency_rate_of_substitution_solids</t>
  </si>
  <si>
    <t>=BAU!$C$159:$Q$163</t>
  </si>
  <si>
    <t>ELF</t>
  </si>
  <si>
    <t>=BAU!$C$23</t>
  </si>
  <si>
    <t>energy_intensity_target</t>
  </si>
  <si>
    <t>=BAU!$C$201:$Q$205</t>
  </si>
  <si>
    <t>energy_scarcity_forgetting_time</t>
  </si>
  <si>
    <t>=BAU!$C$217</t>
  </si>
  <si>
    <t>energy_scarcity_forgetting_time_H</t>
  </si>
  <si>
    <t>=BAU!$F$217</t>
  </si>
  <si>
    <t>EROI_feedback_flag</t>
  </si>
  <si>
    <t>=BAU!$C$252</t>
  </si>
  <si>
    <t>final_year_energy_intensity_target</t>
  </si>
  <si>
    <t>=BAU!$B$198</t>
  </si>
  <si>
    <t>gdp_evolution_input</t>
  </si>
  <si>
    <t>gdp_growth_timeseries</t>
  </si>
  <si>
    <t>=BAU!$E$7:$AO$7</t>
  </si>
  <si>
    <t>geothermal_PE_pot_heat</t>
  </si>
  <si>
    <t>=BAU!$C$61</t>
  </si>
  <si>
    <t>max_NPP_pot_bioe_res</t>
  </si>
  <si>
    <t>=BAU!$F$47</t>
  </si>
  <si>
    <t>max_pot_biogases</t>
  </si>
  <si>
    <t>=BAU!$F$45</t>
  </si>
  <si>
    <t>max_pot_NPP_bioe_conv</t>
  </si>
  <si>
    <t>=BAU!$F$46</t>
  </si>
  <si>
    <t>min_FEI_vs_initial</t>
  </si>
  <si>
    <t>=BAU!$C$136</t>
  </si>
  <si>
    <t>nuclear_scenario_select</t>
  </si>
  <si>
    <t>=BAU!$D$15</t>
  </si>
  <si>
    <t>p_bioe_residues_for_heat_electr</t>
  </si>
  <si>
    <t>=BAU!$C$51</t>
  </si>
  <si>
    <t>p_biofuels_2gen</t>
  </si>
  <si>
    <t>=BAU!$C$45</t>
  </si>
  <si>
    <t>p_biofuels_3g</t>
  </si>
  <si>
    <t>=BAU!$C$47</t>
  </si>
  <si>
    <t>p_biogas_evol</t>
  </si>
  <si>
    <t>=BAU!$C$55</t>
  </si>
  <si>
    <t>p_cellulosic_biofuels</t>
  </si>
  <si>
    <t>=BAU!$C$53</t>
  </si>
  <si>
    <t>p_change_over_hist_max_FEI</t>
  </si>
  <si>
    <t>=BAU!$C$137</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</si>
  <si>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</si>
  <si>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</si>
  <si>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</si>
  <si>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</si>
  <si>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</si>
  <si>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</si>
  <si>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</si>
  <si>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</si>
  <si>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</si>
  <si>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</si>
  <si>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</si>
  <si>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</si>
  <si>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p_nuclear_variation_scen_3_4</t>
  </si>
  <si>
    <t>=BAU!$F$16</t>
  </si>
  <si>
    <t>p_oceanic_growth_2020</t>
  </si>
  <si>
    <t>=BAU!$C$38</t>
  </si>
  <si>
    <t>p_onshore_wind_growth</t>
  </si>
  <si>
    <t>=BAU!$C$39</t>
  </si>
  <si>
    <t>p_phs_growth</t>
  </si>
  <si>
    <t>=BAU!$C$42</t>
  </si>
  <si>
    <t>P_rr_minerals_alt_techn</t>
  </si>
  <si>
    <t>=BAU!$D$227:$D$245</t>
  </si>
  <si>
    <t>P_rr_minerals_Rest</t>
  </si>
  <si>
    <t>=BAU!$E$227:$E$245</t>
  </si>
  <si>
    <t>p_solar_heat_growth</t>
  </si>
  <si>
    <t>=BAU!$C$64</t>
  </si>
  <si>
    <t>p_solar_pv_growth</t>
  </si>
  <si>
    <t>=BAU!$C$41</t>
  </si>
  <si>
    <t>p_solid_bioe_elect_growth</t>
  </si>
  <si>
    <t>=BAU!$C$37</t>
  </si>
  <si>
    <t>p_solid_bioe_heat_growth</t>
  </si>
  <si>
    <t>=BAU!$C$66</t>
  </si>
  <si>
    <t>p_wind_offshore_growth</t>
  </si>
  <si>
    <t>=BAU!$C$40</t>
  </si>
  <si>
    <t>pct_change_energy_intensity_target</t>
  </si>
  <si>
    <t>=BAU!$C$209</t>
  </si>
  <si>
    <t>pes_waste_growth</t>
  </si>
  <si>
    <t>=BAU!$C$58</t>
  </si>
  <si>
    <t>phase_out_oil_electr</t>
  </si>
  <si>
    <t>=BAU!$C$104</t>
  </si>
  <si>
    <t>phase_out_oil_heat</t>
  </si>
  <si>
    <t>=BAU!$C$105</t>
  </si>
  <si>
    <t>policy_change_2w_h_tfin</t>
  </si>
  <si>
    <t>=BAU!$C$118</t>
  </si>
  <si>
    <t>policy_change_energy_speed</t>
  </si>
  <si>
    <t>=BAU!$C$183:$Q$187</t>
  </si>
  <si>
    <t>policy_electric_2w_tfin</t>
  </si>
  <si>
    <t>=BAU!$C$117</t>
  </si>
  <si>
    <t>policy_electric_bus_tfin</t>
  </si>
  <si>
    <t>=BAU!$C$125</t>
  </si>
  <si>
    <t>policy_electric_household_4w_veh_transp</t>
  </si>
  <si>
    <t>=BAU!$C$114</t>
  </si>
  <si>
    <t>policy_electric_LV_tfin</t>
  </si>
  <si>
    <t>=BAU!$C$122</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</si>
  <si>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</si>
  <si>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</si>
  <si>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</si>
  <si>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</si>
  <si>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</si>
  <si>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</si>
  <si>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</si>
  <si>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</si>
  <si>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</si>
  <si>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</si>
  <si>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</si>
  <si>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</si>
  <si>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</si>
  <si>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</si>
  <si>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</si>
  <si>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</si>
  <si>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</si>
  <si>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</si>
  <si>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</si>
  <si>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</si>
  <si>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</si>
  <si>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</si>
  <si>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</si>
  <si>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</si>
  <si>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</si>
  <si>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</si>
  <si>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</si>
  <si>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</si>
  <si>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</si>
  <si>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</si>
  <si>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</si>
  <si>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</si>
  <si>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</si>
  <si>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</si>
  <si>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</si>
  <si>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</si>
  <si>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</si>
  <si>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</si>
  <si>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</si>
  <si>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</si>
  <si>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</si>
  <si>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</si>
  <si>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</si>
  <si>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</si>
  <si>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</si>
  <si>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</si>
  <si>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</si>
  <si>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</si>
  <si>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</si>
  <si>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</si>
  <si>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</si>
  <si>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</si>
  <si>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</si>
  <si>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</si>
  <si>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</si>
  <si>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</si>
  <si>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</si>
  <si>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</si>
  <si>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</si>
  <si>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</si>
  <si>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</si>
  <si>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</si>
  <si>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</si>
  <si>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</si>
  <si>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</si>
  <si>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</si>
  <si>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</si>
  <si>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</si>
  <si>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</si>
  <si>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</si>
  <si>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</si>
  <si>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</si>
  <si>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</si>
  <si>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</si>
  <si>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</si>
  <si>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</si>
  <si>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start_year_bioe_residues_heat_electr</t>
  </si>
  <si>
    <t>=BAU!$C$52</t>
  </si>
  <si>
    <t>start_year_biofuels_land_marg</t>
  </si>
  <si>
    <t>=BAU!$C$50</t>
  </si>
  <si>
    <t>start_year_cell_biofuels</t>
  </si>
  <si>
    <t>=BAU!$C$54</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</si>
  <si>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</si>
  <si>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</si>
  <si>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</si>
  <si>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</si>
  <si>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</si>
  <si>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</si>
  <si>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</si>
  <si>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</si>
  <si>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</si>
  <si>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</si>
  <si>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</si>
  <si>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</si>
  <si>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</si>
  <si>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</si>
  <si>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</si>
  <si>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</si>
  <si>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</si>
  <si>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</si>
  <si>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</si>
  <si>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</si>
  <si>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</si>
  <si>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</si>
  <si>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</si>
  <si>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</si>
  <si>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</si>
  <si>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</si>
  <si>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</si>
  <si>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</si>
  <si>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tini_inlandT_veh</t>
  </si>
  <si>
    <t>=BAU!$C$111</t>
  </si>
  <si>
    <t>unconv_gas_growth</t>
  </si>
  <si>
    <t>=BAU!$C$76</t>
  </si>
  <si>
    <t>unconv_oil_growth</t>
  </si>
  <si>
    <t>=BAU!$C$72</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</si>
  <si>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</si>
  <si>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</si>
  <si>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</si>
  <si>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</si>
  <si>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</si>
  <si>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</si>
  <si>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</si>
  <si>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</si>
  <si>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</si>
  <si>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</si>
  <si>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</si>
  <si>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</si>
  <si>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</si>
  <si>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</si>
  <si>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year_policy_to_improve_efficiency</t>
  </si>
  <si>
    <t>=BAU!$C$165:$Q$169</t>
  </si>
  <si>
    <t>year_to_finish_energy_intensity_policies</t>
  </si>
  <si>
    <t>=BAU!$C$189:$Q$193</t>
  </si>
  <si>
    <t>years_gdp_growth</t>
  </si>
  <si>
    <t>=BAU!$E$6:$AO$6</t>
  </si>
  <si>
    <t>years_pop_growth</t>
  </si>
  <si>
    <t>=BAU!$E$11:$AO$11</t>
  </si>
  <si>
    <t>Desired annual GDPpc growth rate select option</t>
  </si>
  <si>
    <t>Annual population growth rate select option</t>
  </si>
  <si>
    <t>Annual growth%</t>
  </si>
  <si>
    <t>Policy biofuels 2gen growth</t>
  </si>
  <si>
    <t>Policy biofuels 3gen growth</t>
  </si>
  <si>
    <t xml:space="preserve">Start year 3gen </t>
  </si>
  <si>
    <t>Policy bioE residues for heat+elec growth</t>
  </si>
  <si>
    <t xml:space="preserve">Policy cellulosic biofuels groeth </t>
  </si>
  <si>
    <t>Policy waste change</t>
  </si>
  <si>
    <t>Policy solar for heat growth</t>
  </si>
  <si>
    <t>Policy geothermal for heat growth</t>
  </si>
  <si>
    <t>Policy solid bioE for heat groeth</t>
  </si>
  <si>
    <t>Target year policy phase-out oil for electricity</t>
  </si>
  <si>
    <t>Target year policy phase-out oil for heat</t>
  </si>
  <si>
    <t>Annual recycling rate variation (%)</t>
  </si>
  <si>
    <t>Policy recycling minerals alternative technologies (RES elec &amp; EV batteries)</t>
  </si>
  <si>
    <t>Evolution biogases</t>
  </si>
  <si>
    <t>Policy recycling minerals Rest</t>
  </si>
  <si>
    <t>Share in target year</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</si>
  <si>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</si>
  <si>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</si>
  <si>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</si>
  <si>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</si>
  <si>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</si>
  <si>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</si>
  <si>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</si>
  <si>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</si>
  <si>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</si>
  <si>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PHS installed power</t>
  </si>
  <si>
    <t>Policy CSP installed power</t>
  </si>
</sst>
</file>

<file path=xl/styles.xml><?xml version="1.0" encoding="utf-8"?>
<styleSheet xmlns="http://schemas.openxmlformats.org/spreadsheetml/2006/main">
  <numFmts count="4">
    <numFmt numFmtId="164" formatCode="0.0%"/>
    <numFmt numFmtId="165" formatCode="#,##0.000"/>
    <numFmt numFmtId="166" formatCode="#,##0.0000"/>
    <numFmt numFmtId="167" formatCode="_-* #,##0.00\ _€_-;\-* #,##0.00\ _€_-;_-* \-??\ _€_-;_-@_-"/>
  </numFmts>
  <fonts count="20">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b/>
      <sz val="20"/>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sz val="11"/>
      <color rgb="FF3F3F76"/>
      <name val="Calibri"/>
      <family val="2"/>
      <scheme val="minor"/>
    </font>
    <font>
      <sz val="24"/>
      <color theme="2"/>
      <name val="Calibri"/>
      <family val="2"/>
    </font>
    <font>
      <b/>
      <sz val="12"/>
      <color rgb="FF000000"/>
      <name val="Calibri"/>
      <family val="2"/>
      <charset val="1"/>
    </font>
    <font>
      <b/>
      <sz val="12"/>
      <color rgb="FF000000"/>
      <name val="Calibri"/>
      <family val="2"/>
    </font>
    <font>
      <sz val="11"/>
      <name val="Calibri"/>
      <family val="2"/>
      <scheme val="minor"/>
    </font>
  </fonts>
  <fills count="25">
    <fill>
      <patternFill patternType="none"/>
    </fill>
    <fill>
      <patternFill patternType="gray125"/>
    </fill>
    <fill>
      <patternFill patternType="solid">
        <fgColor rgb="FFFFCC99"/>
        <bgColor rgb="FFF8CBAD"/>
      </patternFill>
    </fill>
    <fill>
      <patternFill patternType="solid">
        <fgColor rgb="FFFFE699"/>
        <bgColor rgb="FFFFCC99"/>
      </patternFill>
    </fill>
    <fill>
      <patternFill patternType="solid">
        <fgColor rgb="FFFFC000"/>
        <bgColor rgb="FFFF9900"/>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FBE5D6"/>
        <bgColor rgb="FFFFE699"/>
      </patternFill>
    </fill>
    <fill>
      <patternFill patternType="solid">
        <fgColor rgb="FFF8CBAD"/>
        <bgColor rgb="FFFFCC99"/>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rgb="FF00B050"/>
        <bgColor rgb="FF00B0F0"/>
      </patternFill>
    </fill>
    <fill>
      <patternFill patternType="solid">
        <fgColor theme="9"/>
        <bgColor rgb="FF9C0006"/>
      </patternFill>
    </fill>
    <fill>
      <patternFill patternType="solid">
        <fgColor rgb="FFFFFF00"/>
        <bgColor indexed="64"/>
      </patternFill>
    </fill>
  </fills>
  <borders count="5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thin">
        <color auto="1"/>
      </bottom>
      <diagonal/>
    </border>
    <border>
      <left/>
      <right style="medium">
        <color indexed="64"/>
      </right>
      <top style="thin">
        <color auto="1"/>
      </top>
      <bottom style="medium">
        <color indexed="64"/>
      </bottom>
      <diagonal/>
    </border>
    <border>
      <left style="thin">
        <color auto="1"/>
      </left>
      <right style="medium">
        <color indexed="64"/>
      </right>
      <top style="thin">
        <color auto="1"/>
      </top>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bottom style="medium">
        <color indexed="64"/>
      </bottom>
      <diagonal/>
    </border>
    <border>
      <left style="medium">
        <color indexed="64"/>
      </left>
      <right style="thin">
        <color auto="1"/>
      </right>
      <top/>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top style="thin">
        <color auto="1"/>
      </top>
      <bottom style="medium">
        <color indexed="64"/>
      </bottom>
      <diagonal/>
    </border>
  </borders>
  <cellStyleXfs count="9">
    <xf numFmtId="0" fontId="0" fillId="0" borderId="0"/>
    <xf numFmtId="167" fontId="14" fillId="0" borderId="0" applyBorder="0" applyProtection="0"/>
    <xf numFmtId="9" fontId="14" fillId="0" borderId="0" applyBorder="0" applyProtection="0"/>
    <xf numFmtId="0" fontId="1" fillId="0" borderId="0"/>
    <xf numFmtId="0" fontId="1" fillId="0" borderId="0"/>
    <xf numFmtId="0" fontId="1" fillId="0" borderId="0"/>
    <xf numFmtId="0" fontId="1" fillId="0" borderId="0"/>
    <xf numFmtId="0" fontId="13" fillId="2" borderId="1" applyProtection="0"/>
    <xf numFmtId="0" fontId="15" fillId="19" borderId="1" applyNumberFormat="0" applyAlignment="0" applyProtection="0"/>
  </cellStyleXfs>
  <cellXfs count="382">
    <xf numFmtId="0" fontId="0" fillId="0" borderId="0" xfId="0"/>
    <xf numFmtId="0" fontId="0" fillId="0" borderId="0" xfId="0" applyAlignment="1">
      <alignment wrapText="1"/>
    </xf>
    <xf numFmtId="0" fontId="3" fillId="3" borderId="2" xfId="0" applyFont="1" applyFill="1" applyBorder="1" applyAlignment="1">
      <alignment wrapText="1"/>
    </xf>
    <xf numFmtId="0" fontId="0" fillId="0" borderId="2" xfId="0" applyFont="1" applyBorder="1" applyAlignment="1">
      <alignment wrapText="1"/>
    </xf>
    <xf numFmtId="0" fontId="0" fillId="4" borderId="2" xfId="0" applyFont="1" applyFill="1" applyBorder="1" applyAlignment="1">
      <alignment wrapText="1"/>
    </xf>
    <xf numFmtId="0" fontId="0" fillId="5" borderId="2" xfId="0" applyFont="1" applyFill="1" applyBorder="1" applyAlignment="1">
      <alignment wrapText="1"/>
    </xf>
    <xf numFmtId="0" fontId="4" fillId="6" borderId="3" xfId="0" applyFont="1" applyFill="1" applyBorder="1"/>
    <xf numFmtId="0" fontId="0" fillId="6"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8" borderId="2" xfId="0" applyFont="1" applyFill="1" applyBorder="1"/>
    <xf numFmtId="0" fontId="0" fillId="0" borderId="0" xfId="0" applyFont="1" applyBorder="1"/>
    <xf numFmtId="0" fontId="3" fillId="9" borderId="2" xfId="0" applyFont="1" applyFill="1" applyBorder="1"/>
    <xf numFmtId="0" fontId="3" fillId="8" borderId="6" xfId="0" applyFont="1" applyFill="1" applyBorder="1"/>
    <xf numFmtId="0" fontId="0" fillId="0" borderId="7" xfId="0" applyBorder="1"/>
    <xf numFmtId="0" fontId="0" fillId="0" borderId="8" xfId="0" applyBorder="1"/>
    <xf numFmtId="0" fontId="0" fillId="0" borderId="9" xfId="0" applyBorder="1"/>
    <xf numFmtId="0" fontId="0" fillId="10" borderId="0" xfId="0" applyFont="1" applyFill="1" applyAlignment="1">
      <alignment horizontal="center"/>
    </xf>
    <xf numFmtId="0" fontId="0" fillId="9" borderId="11" xfId="0" applyFont="1" applyFill="1" applyBorder="1"/>
    <xf numFmtId="0" fontId="0" fillId="10" borderId="2" xfId="0" applyFont="1" applyFill="1" applyBorder="1" applyAlignment="1">
      <alignment horizontal="center" vertical="center"/>
    </xf>
    <xf numFmtId="0" fontId="0" fillId="8" borderId="8" xfId="0" applyFont="1" applyFill="1" applyBorder="1"/>
    <xf numFmtId="0" fontId="0" fillId="0" borderId="2" xfId="0" applyBorder="1"/>
    <xf numFmtId="0" fontId="0" fillId="9" borderId="2" xfId="0" applyFont="1" applyFill="1" applyBorder="1"/>
    <xf numFmtId="0" fontId="5" fillId="7" borderId="12" xfId="0" applyFont="1" applyFill="1" applyBorder="1"/>
    <xf numFmtId="0" fontId="3" fillId="10"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9" borderId="13" xfId="0" applyFill="1" applyBorder="1"/>
    <xf numFmtId="0" fontId="0" fillId="9" borderId="14" xfId="0" applyFill="1" applyBorder="1"/>
    <xf numFmtId="0" fontId="5" fillId="0" borderId="0" xfId="0" applyFont="1" applyBorder="1"/>
    <xf numFmtId="0" fontId="0" fillId="0" borderId="0" xfId="0"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1" borderId="2"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8" borderId="11" xfId="0" applyFont="1" applyFill="1" applyBorder="1"/>
    <xf numFmtId="164" fontId="3" fillId="9" borderId="8" xfId="2" applyNumberFormat="1" applyFont="1" applyFill="1" applyBorder="1" applyAlignment="1" applyProtection="1"/>
    <xf numFmtId="0" fontId="0" fillId="12" borderId="2" xfId="0" applyFont="1" applyFill="1" applyBorder="1"/>
    <xf numFmtId="0" fontId="0" fillId="9"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2" xfId="0" applyFont="1" applyBorder="1"/>
    <xf numFmtId="0" fontId="3" fillId="9" borderId="19" xfId="0" applyFont="1" applyFill="1" applyBorder="1"/>
    <xf numFmtId="0" fontId="3" fillId="9" borderId="20" xfId="0" applyFont="1" applyFill="1" applyBorder="1"/>
    <xf numFmtId="0" fontId="3" fillId="5" borderId="2" xfId="0" applyFont="1" applyFill="1" applyBorder="1"/>
    <xf numFmtId="0" fontId="3" fillId="5" borderId="8" xfId="0" applyFont="1" applyFill="1" applyBorder="1"/>
    <xf numFmtId="0" fontId="3" fillId="5" borderId="11" xfId="0" applyFont="1" applyFill="1" applyBorder="1"/>
    <xf numFmtId="0" fontId="7" fillId="8" borderId="2" xfId="0" applyFont="1" applyFill="1" applyBorder="1"/>
    <xf numFmtId="0" fontId="7" fillId="0" borderId="2" xfId="0" applyFont="1" applyBorder="1"/>
    <xf numFmtId="0" fontId="3" fillId="9" borderId="21" xfId="0" applyFont="1" applyFill="1" applyBorder="1"/>
    <xf numFmtId="0" fontId="0" fillId="7" borderId="0" xfId="0" applyFill="1" applyBorder="1"/>
    <xf numFmtId="0" fontId="0" fillId="7" borderId="7" xfId="0" applyFill="1" applyBorder="1"/>
    <xf numFmtId="0" fontId="7" fillId="0" borderId="0" xfId="0" applyFont="1" applyBorder="1"/>
    <xf numFmtId="0" fontId="7" fillId="5" borderId="11" xfId="0" applyFont="1" applyFill="1" applyBorder="1"/>
    <xf numFmtId="9" fontId="3" fillId="5" borderId="2" xfId="2" applyFont="1" applyFill="1" applyBorder="1" applyAlignment="1" applyProtection="1"/>
    <xf numFmtId="0" fontId="0" fillId="5" borderId="11" xfId="0" applyFill="1" applyBorder="1"/>
    <xf numFmtId="0" fontId="0" fillId="9" borderId="0" xfId="0" applyFill="1" applyBorder="1"/>
    <xf numFmtId="0" fontId="5" fillId="7" borderId="22" xfId="0" applyFont="1" applyFill="1" applyBorder="1"/>
    <xf numFmtId="9" fontId="3" fillId="5" borderId="19" xfId="2" applyFont="1" applyFill="1" applyBorder="1" applyAlignment="1" applyProtection="1"/>
    <xf numFmtId="0" fontId="0" fillId="5" borderId="23" xfId="0" applyFill="1" applyBorder="1"/>
    <xf numFmtId="0" fontId="0" fillId="5" borderId="8" xfId="0" applyFill="1" applyBorder="1"/>
    <xf numFmtId="0" fontId="3" fillId="9" borderId="12" xfId="0" applyFont="1" applyFill="1" applyBorder="1" applyAlignment="1"/>
    <xf numFmtId="0" fontId="3" fillId="9" borderId="11" xfId="0" applyFont="1" applyFill="1" applyBorder="1" applyAlignment="1"/>
    <xf numFmtId="0" fontId="0" fillId="5" borderId="2" xfId="0" applyFont="1" applyFill="1" applyBorder="1"/>
    <xf numFmtId="0" fontId="0" fillId="9" borderId="19" xfId="0" applyFont="1" applyFill="1" applyBorder="1"/>
    <xf numFmtId="9" fontId="0" fillId="9" borderId="21" xfId="0" applyNumberFormat="1" applyFont="1" applyFill="1" applyBorder="1"/>
    <xf numFmtId="0" fontId="0" fillId="9" borderId="8" xfId="0" applyFill="1" applyBorder="1"/>
    <xf numFmtId="9" fontId="3" fillId="9" borderId="2" xfId="2" applyFont="1" applyFill="1" applyBorder="1" applyAlignment="1" applyProtection="1"/>
    <xf numFmtId="9" fontId="3" fillId="9" borderId="0" xfId="2" applyFont="1" applyFill="1" applyBorder="1" applyAlignment="1" applyProtection="1"/>
    <xf numFmtId="10" fontId="3" fillId="9" borderId="2"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4" xfId="0" applyBorder="1"/>
    <xf numFmtId="0" fontId="0" fillId="0" borderId="16" xfId="0" applyBorder="1"/>
    <xf numFmtId="0" fontId="8"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1" borderId="2" xfId="0" applyFont="1" applyFill="1" applyBorder="1"/>
    <xf numFmtId="0" fontId="0" fillId="9" borderId="21" xfId="0" applyFont="1" applyFill="1" applyBorder="1" applyAlignment="1">
      <alignment horizontal="center" vertical="center"/>
    </xf>
    <xf numFmtId="0" fontId="0" fillId="11" borderId="19" xfId="0" applyFont="1" applyFill="1" applyBorder="1"/>
    <xf numFmtId="9" fontId="0" fillId="9" borderId="19" xfId="2" applyFont="1" applyFill="1" applyBorder="1" applyAlignment="1" applyProtection="1">
      <alignment horizontal="left" vertical="center"/>
    </xf>
    <xf numFmtId="0" fontId="0" fillId="11" borderId="12" xfId="0" applyFont="1" applyFill="1" applyBorder="1" applyAlignment="1">
      <alignment vertical="center"/>
    </xf>
    <xf numFmtId="0" fontId="0" fillId="11" borderId="11" xfId="0" applyFill="1" applyBorder="1"/>
    <xf numFmtId="0" fontId="0" fillId="11" borderId="24" xfId="0" applyFill="1" applyBorder="1"/>
    <xf numFmtId="0" fontId="0" fillId="11" borderId="25" xfId="0" applyFill="1" applyBorder="1"/>
    <xf numFmtId="0" fontId="0" fillId="7" borderId="15" xfId="0" applyFont="1" applyFill="1" applyBorder="1"/>
    <xf numFmtId="0" fontId="0" fillId="11" borderId="12" xfId="0" applyFill="1" applyBorder="1"/>
    <xf numFmtId="0" fontId="0" fillId="11" borderId="21" xfId="0" applyFont="1" applyFill="1" applyBorder="1"/>
    <xf numFmtId="0" fontId="0" fillId="0" borderId="26" xfId="0" applyBorder="1"/>
    <xf numFmtId="0" fontId="0" fillId="0" borderId="27" xfId="0" applyBorder="1"/>
    <xf numFmtId="0" fontId="0" fillId="0" borderId="0" xfId="0" applyBorder="1" applyAlignment="1">
      <alignment horizontal="center"/>
    </xf>
    <xf numFmtId="0" fontId="0" fillId="7" borderId="11" xfId="0" applyFill="1" applyBorder="1"/>
    <xf numFmtId="0" fontId="3" fillId="8" borderId="21" xfId="0" applyFont="1" applyFill="1" applyBorder="1"/>
    <xf numFmtId="0" fontId="0" fillId="0" borderId="21" xfId="0" applyFont="1" applyBorder="1"/>
    <xf numFmtId="0" fontId="0" fillId="9" borderId="21" xfId="0" applyFont="1" applyFill="1" applyBorder="1" applyAlignment="1"/>
    <xf numFmtId="0" fontId="0" fillId="7" borderId="23" xfId="0" applyFill="1" applyBorder="1"/>
    <xf numFmtId="0" fontId="0" fillId="0" borderId="24" xfId="0" applyFont="1" applyBorder="1"/>
    <xf numFmtId="164" fontId="0" fillId="9"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2" xfId="0" applyFont="1" applyBorder="1" applyAlignment="1">
      <alignment horizontal="center"/>
    </xf>
    <xf numFmtId="0" fontId="0" fillId="9" borderId="2" xfId="0" applyFont="1" applyFill="1" applyBorder="1" applyAlignment="1">
      <alignment horizontal="left"/>
    </xf>
    <xf numFmtId="0" fontId="0" fillId="0" borderId="2" xfId="0" applyFont="1" applyBorder="1" applyAlignment="1">
      <alignment horizontal="center" wrapText="1"/>
    </xf>
    <xf numFmtId="9" fontId="0" fillId="9" borderId="2" xfId="0" applyNumberFormat="1" applyFont="1" applyFill="1" applyBorder="1" applyAlignment="1">
      <alignment horizontal="left"/>
    </xf>
    <xf numFmtId="0" fontId="0" fillId="0" borderId="0" xfId="0" applyBorder="1" applyAlignment="1">
      <alignment vertical="center"/>
    </xf>
    <xf numFmtId="0" fontId="6" fillId="0" borderId="0" xfId="0" applyFont="1" applyBorder="1"/>
    <xf numFmtId="0" fontId="0" fillId="7" borderId="8" xfId="0" applyFill="1" applyBorder="1" applyAlignment="1"/>
    <xf numFmtId="0" fontId="0" fillId="12" borderId="21" xfId="0" applyFont="1" applyFill="1" applyBorder="1" applyAlignment="1"/>
    <xf numFmtId="0" fontId="0" fillId="12" borderId="2" xfId="0" applyFont="1" applyFill="1" applyBorder="1" applyAlignment="1">
      <alignment horizontal="center"/>
    </xf>
    <xf numFmtId="0" fontId="0" fillId="9" borderId="0" xfId="0" applyFill="1" applyBorder="1" applyAlignment="1"/>
    <xf numFmtId="0" fontId="0" fillId="12" borderId="2" xfId="0" applyFont="1" applyFill="1" applyBorder="1" applyAlignment="1"/>
    <xf numFmtId="0" fontId="0" fillId="7" borderId="2" xfId="0" applyFont="1" applyFill="1" applyBorder="1"/>
    <xf numFmtId="0" fontId="0" fillId="7" borderId="0" xfId="0" applyFill="1"/>
    <xf numFmtId="0" fontId="5" fillId="7" borderId="0" xfId="0" applyFont="1" applyFill="1" applyBorder="1" applyAlignment="1">
      <alignment wrapText="1"/>
    </xf>
    <xf numFmtId="10" fontId="0" fillId="0" borderId="0" xfId="0" applyNumberFormat="1" applyAlignment="1">
      <alignment wrapText="1"/>
    </xf>
    <xf numFmtId="0" fontId="0" fillId="11" borderId="2" xfId="0" applyFont="1" applyFill="1" applyBorder="1" applyAlignment="1">
      <alignment wrapText="1"/>
    </xf>
    <xf numFmtId="0" fontId="0" fillId="0" borderId="0" xfId="0" applyAlignment="1">
      <alignment vertical="top" wrapText="1"/>
    </xf>
    <xf numFmtId="0" fontId="0" fillId="11" borderId="19" xfId="0" applyFont="1" applyFill="1" applyBorder="1" applyAlignment="1">
      <alignment wrapText="1"/>
    </xf>
    <xf numFmtId="0" fontId="0" fillId="7" borderId="0" xfId="0" applyFill="1" applyBorder="1" applyAlignment="1">
      <alignment wrapText="1"/>
    </xf>
    <xf numFmtId="0" fontId="3" fillId="8" borderId="2" xfId="0" applyFont="1" applyFill="1" applyBorder="1" applyAlignment="1">
      <alignment wrapText="1"/>
    </xf>
    <xf numFmtId="0" fontId="0" fillId="8" borderId="2" xfId="0" applyFont="1" applyFill="1" applyBorder="1" applyAlignment="1">
      <alignment vertical="center" wrapText="1"/>
    </xf>
    <xf numFmtId="9" fontId="0" fillId="9"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8" borderId="21" xfId="0" applyFont="1" applyFill="1" applyBorder="1" applyAlignment="1">
      <alignment wrapText="1"/>
    </xf>
    <xf numFmtId="0" fontId="0" fillId="6" borderId="0" xfId="0" applyFont="1" applyFill="1" applyBorder="1" applyAlignment="1">
      <alignment wrapText="1"/>
    </xf>
    <xf numFmtId="0" fontId="0" fillId="7" borderId="2" xfId="0" applyFont="1" applyFill="1" applyBorder="1" applyAlignment="1">
      <alignment wrapText="1"/>
    </xf>
    <xf numFmtId="0" fontId="1" fillId="14" borderId="11" xfId="6" applyFont="1" applyFill="1" applyBorder="1" applyAlignment="1">
      <alignment horizontal="center" vertical="center" wrapText="1"/>
    </xf>
    <xf numFmtId="0" fontId="0" fillId="9" borderId="21" xfId="0" applyFont="1" applyFill="1" applyBorder="1"/>
    <xf numFmtId="0" fontId="0" fillId="8" borderId="2" xfId="0" applyFont="1" applyFill="1" applyBorder="1" applyAlignment="1">
      <alignment wrapText="1"/>
    </xf>
    <xf numFmtId="0" fontId="0" fillId="15" borderId="2" xfId="0" applyFont="1" applyFill="1" applyBorder="1" applyAlignment="1">
      <alignment wrapText="1"/>
    </xf>
    <xf numFmtId="0" fontId="0" fillId="16" borderId="2" xfId="0" applyFill="1" applyBorder="1"/>
    <xf numFmtId="0" fontId="0" fillId="15" borderId="2" xfId="0" applyFill="1" applyBorder="1"/>
    <xf numFmtId="0" fontId="0" fillId="7" borderId="2" xfId="0" applyFill="1" applyBorder="1"/>
    <xf numFmtId="0" fontId="0" fillId="12" borderId="2" xfId="0" applyFont="1" applyFill="1" applyBorder="1" applyAlignment="1">
      <alignment wrapText="1"/>
    </xf>
    <xf numFmtId="0" fontId="0" fillId="10" borderId="2" xfId="0" applyFont="1" applyFill="1" applyBorder="1" applyAlignment="1"/>
    <xf numFmtId="0" fontId="0" fillId="15" borderId="0" xfId="0" applyFont="1" applyFill="1" applyBorder="1" applyAlignment="1">
      <alignment wrapText="1"/>
    </xf>
    <xf numFmtId="0" fontId="0" fillId="10" borderId="2" xfId="0" applyFill="1" applyBorder="1"/>
    <xf numFmtId="9" fontId="0" fillId="9" borderId="2" xfId="2" applyFont="1" applyFill="1" applyBorder="1" applyAlignment="1" applyProtection="1"/>
    <xf numFmtId="0" fontId="0" fillId="12"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1" borderId="21" xfId="0" applyFont="1" applyFill="1" applyBorder="1" applyAlignment="1"/>
    <xf numFmtId="0" fontId="0" fillId="9" borderId="2" xfId="0" applyFont="1" applyFill="1" applyBorder="1" applyAlignment="1">
      <alignment wrapText="1"/>
    </xf>
    <xf numFmtId="0" fontId="5" fillId="7" borderId="0" xfId="0" applyFont="1" applyFill="1" applyBorder="1"/>
    <xf numFmtId="0" fontId="0" fillId="7" borderId="0" xfId="0" applyFont="1" applyFill="1" applyBorder="1"/>
    <xf numFmtId="1" fontId="3" fillId="9" borderId="2"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2" borderId="19" xfId="0" applyFont="1" applyFill="1" applyBorder="1"/>
    <xf numFmtId="1" fontId="3" fillId="9" borderId="19" xfId="0" applyNumberFormat="1" applyFont="1" applyFill="1" applyBorder="1"/>
    <xf numFmtId="0" fontId="0" fillId="0" borderId="8" xfId="0" applyFont="1" applyBorder="1"/>
    <xf numFmtId="0" fontId="11" fillId="0" borderId="0" xfId="0" applyFont="1"/>
    <xf numFmtId="0" fontId="12" fillId="4" borderId="2" xfId="0" applyFont="1" applyFill="1" applyBorder="1" applyAlignment="1">
      <alignment horizontal="left" vertical="center"/>
    </xf>
    <xf numFmtId="0" fontId="0" fillId="17" borderId="2" xfId="0" applyFill="1" applyBorder="1"/>
    <xf numFmtId="0" fontId="0" fillId="18" borderId="2" xfId="0" applyFill="1" applyBorder="1"/>
    <xf numFmtId="0" fontId="1" fillId="0" borderId="0" xfId="3"/>
    <xf numFmtId="0" fontId="15" fillId="20" borderId="2" xfId="8" applyFill="1" applyBorder="1" applyAlignment="1">
      <alignment vertical="center"/>
    </xf>
    <xf numFmtId="0" fontId="15" fillId="19" borderId="2" xfId="8" applyBorder="1" applyAlignment="1">
      <alignment vertical="center"/>
    </xf>
    <xf numFmtId="0" fontId="15" fillId="20" borderId="21" xfId="8" applyFill="1" applyBorder="1" applyAlignment="1">
      <alignment vertical="center"/>
    </xf>
    <xf numFmtId="11" fontId="15" fillId="19" borderId="2" xfId="8" applyNumberFormat="1" applyBorder="1" applyAlignment="1">
      <alignment vertical="center"/>
    </xf>
    <xf numFmtId="0" fontId="0" fillId="0" borderId="0" xfId="0" applyNumberFormat="1"/>
    <xf numFmtId="0" fontId="0" fillId="0" borderId="0" xfId="0" applyNumberFormat="1" applyBorder="1"/>
    <xf numFmtId="0" fontId="0" fillId="11" borderId="2" xfId="0" applyFont="1" applyFill="1" applyBorder="1" applyAlignment="1"/>
    <xf numFmtId="0" fontId="3" fillId="8" borderId="2" xfId="0" applyFont="1" applyFill="1" applyBorder="1" applyAlignment="1">
      <alignment horizontal="center"/>
    </xf>
    <xf numFmtId="0" fontId="17" fillId="22" borderId="4" xfId="0" applyFont="1" applyFill="1" applyBorder="1"/>
    <xf numFmtId="0" fontId="0" fillId="23" borderId="2" xfId="0" applyFont="1" applyFill="1" applyBorder="1" applyAlignment="1">
      <alignment horizontal="left"/>
    </xf>
    <xf numFmtId="1" fontId="3" fillId="9" borderId="21" xfId="0" applyNumberFormat="1" applyFont="1" applyFill="1" applyBorder="1"/>
    <xf numFmtId="0" fontId="0" fillId="12" borderId="11" xfId="0" applyFont="1" applyFill="1" applyBorder="1" applyAlignment="1">
      <alignment horizontal="center"/>
    </xf>
    <xf numFmtId="0" fontId="0" fillId="0" borderId="21" xfId="0" applyBorder="1"/>
    <xf numFmtId="0" fontId="0" fillId="12" borderId="29" xfId="0" applyFont="1" applyFill="1" applyBorder="1"/>
    <xf numFmtId="0" fontId="0" fillId="0" borderId="30" xfId="0" applyBorder="1"/>
    <xf numFmtId="1" fontId="3" fillId="9" borderId="31" xfId="0" applyNumberFormat="1" applyFont="1" applyFill="1" applyBorder="1"/>
    <xf numFmtId="0" fontId="0" fillId="12" borderId="32" xfId="0" applyFont="1" applyFill="1" applyBorder="1"/>
    <xf numFmtId="0" fontId="0" fillId="0" borderId="33" xfId="0" applyBorder="1"/>
    <xf numFmtId="1" fontId="3" fillId="9" borderId="34" xfId="0" applyNumberFormat="1" applyFont="1" applyFill="1" applyBorder="1"/>
    <xf numFmtId="0" fontId="0" fillId="10" borderId="2" xfId="0" applyFill="1" applyBorder="1" applyAlignment="1">
      <alignment horizontal="center"/>
    </xf>
    <xf numFmtId="0" fontId="17" fillId="22" borderId="35" xfId="0" applyFont="1" applyFill="1" applyBorder="1"/>
    <xf numFmtId="0" fontId="0" fillId="7" borderId="36" xfId="0" applyFill="1" applyBorder="1"/>
    <xf numFmtId="0" fontId="0" fillId="7" borderId="37" xfId="0" applyFill="1" applyBorder="1"/>
    <xf numFmtId="0" fontId="0" fillId="9" borderId="13" xfId="0" applyFont="1" applyFill="1" applyBorder="1"/>
    <xf numFmtId="164" fontId="3" fillId="9" borderId="13" xfId="2" applyNumberFormat="1" applyFont="1" applyFill="1" applyBorder="1" applyAlignment="1" applyProtection="1"/>
    <xf numFmtId="0" fontId="3" fillId="8" borderId="38" xfId="0" applyFont="1" applyFill="1" applyBorder="1"/>
    <xf numFmtId="0" fontId="0" fillId="9" borderId="39" xfId="0" applyFont="1" applyFill="1" applyBorder="1" applyAlignment="1">
      <alignment horizontal="center"/>
    </xf>
    <xf numFmtId="0" fontId="0" fillId="7" borderId="9" xfId="0" applyFill="1" applyBorder="1" applyAlignment="1">
      <alignment horizontal="center"/>
    </xf>
    <xf numFmtId="0" fontId="0" fillId="11" borderId="33" xfId="0" applyFont="1" applyFill="1" applyBorder="1"/>
    <xf numFmtId="0" fontId="3" fillId="8" borderId="32" xfId="0" applyFont="1" applyFill="1" applyBorder="1"/>
    <xf numFmtId="0" fontId="0" fillId="0" borderId="10" xfId="0" applyFont="1" applyBorder="1"/>
    <xf numFmtId="0" fontId="0" fillId="7" borderId="40" xfId="0" applyFill="1" applyBorder="1"/>
    <xf numFmtId="0" fontId="0" fillId="9" borderId="34" xfId="0" applyFont="1" applyFill="1" applyBorder="1"/>
    <xf numFmtId="0" fontId="3" fillId="8" borderId="22" xfId="0" applyFont="1" applyFill="1" applyBorder="1"/>
    <xf numFmtId="9" fontId="3" fillId="9" borderId="13" xfId="2" applyFont="1" applyFill="1" applyBorder="1" applyAlignment="1" applyProtection="1"/>
    <xf numFmtId="0" fontId="3" fillId="9" borderId="13" xfId="0" applyFont="1" applyFill="1" applyBorder="1"/>
    <xf numFmtId="9" fontId="0" fillId="9" borderId="13" xfId="0" applyNumberFormat="1" applyFill="1" applyBorder="1"/>
    <xf numFmtId="0" fontId="0" fillId="0" borderId="33" xfId="0" applyFont="1" applyBorder="1"/>
    <xf numFmtId="0" fontId="3" fillId="9" borderId="34" xfId="0" applyFont="1" applyFill="1" applyBorder="1"/>
    <xf numFmtId="10" fontId="3" fillId="9" borderId="13" xfId="2" applyNumberFormat="1" applyFont="1" applyFill="1" applyBorder="1" applyAlignment="1" applyProtection="1"/>
    <xf numFmtId="10" fontId="3" fillId="9" borderId="34" xfId="2" applyNumberFormat="1" applyFont="1" applyFill="1" applyBorder="1" applyAlignment="1" applyProtection="1"/>
    <xf numFmtId="0" fontId="0" fillId="9" borderId="41" xfId="0" applyFont="1" applyFill="1" applyBorder="1"/>
    <xf numFmtId="0" fontId="0" fillId="9" borderId="9" xfId="0" applyFont="1" applyFill="1" applyBorder="1"/>
    <xf numFmtId="0" fontId="3" fillId="8" borderId="33" xfId="0" applyFont="1" applyFill="1" applyBorder="1"/>
    <xf numFmtId="164" fontId="0" fillId="9" borderId="42" xfId="2" applyNumberFormat="1" applyFont="1" applyFill="1" applyBorder="1" applyAlignment="1" applyProtection="1">
      <alignment horizontal="right" vertical="center"/>
    </xf>
    <xf numFmtId="9" fontId="0" fillId="9" borderId="42" xfId="2" applyFont="1" applyFill="1" applyBorder="1" applyAlignment="1" applyProtection="1">
      <alignment horizontal="right" vertical="center"/>
    </xf>
    <xf numFmtId="0" fontId="3" fillId="8" borderId="31" xfId="0" applyFont="1" applyFill="1" applyBorder="1"/>
    <xf numFmtId="9" fontId="3" fillId="9" borderId="33" xfId="2" applyFont="1" applyFill="1" applyBorder="1" applyAlignment="1" applyProtection="1"/>
    <xf numFmtId="0" fontId="0" fillId="9" borderId="43" xfId="0" applyFont="1" applyFill="1" applyBorder="1" applyAlignment="1"/>
    <xf numFmtId="0" fontId="0" fillId="9" borderId="13" xfId="0" applyFill="1" applyBorder="1" applyAlignment="1">
      <alignment horizontal="center"/>
    </xf>
    <xf numFmtId="9" fontId="0" fillId="9" borderId="13" xfId="0" applyNumberFormat="1" applyFill="1" applyBorder="1" applyAlignment="1">
      <alignment horizontal="center"/>
    </xf>
    <xf numFmtId="0" fontId="0" fillId="7" borderId="15" xfId="0" applyFill="1" applyBorder="1"/>
    <xf numFmtId="0" fontId="0" fillId="7" borderId="44" xfId="0" applyFill="1" applyBorder="1"/>
    <xf numFmtId="0" fontId="0" fillId="7" borderId="37" xfId="0" applyFill="1" applyBorder="1" applyAlignment="1"/>
    <xf numFmtId="0" fontId="0" fillId="12" borderId="38" xfId="0" applyFont="1" applyFill="1" applyBorder="1" applyAlignment="1">
      <alignment horizontal="left"/>
    </xf>
    <xf numFmtId="0" fontId="0" fillId="12" borderId="22" xfId="0" applyFont="1" applyFill="1" applyBorder="1" applyAlignment="1">
      <alignment horizontal="left"/>
    </xf>
    <xf numFmtId="0" fontId="0" fillId="12" borderId="38" xfId="0" applyFill="1" applyBorder="1" applyAlignment="1">
      <alignment horizontal="left"/>
    </xf>
    <xf numFmtId="0" fontId="0" fillId="12" borderId="22" xfId="0" applyFill="1" applyBorder="1" applyAlignment="1">
      <alignment horizontal="left"/>
    </xf>
    <xf numFmtId="0" fontId="0" fillId="12" borderId="32" xfId="0" applyFont="1" applyFill="1" applyBorder="1" applyAlignment="1">
      <alignment horizontal="left"/>
    </xf>
    <xf numFmtId="0" fontId="0" fillId="9" borderId="39" xfId="0" applyFont="1" applyFill="1" applyBorder="1" applyAlignment="1"/>
    <xf numFmtId="0" fontId="3" fillId="8" borderId="45" xfId="0" applyFont="1" applyFill="1" applyBorder="1"/>
    <xf numFmtId="0" fontId="0" fillId="0" borderId="46" xfId="0" applyFont="1" applyBorder="1"/>
    <xf numFmtId="0" fontId="0" fillId="12" borderId="22" xfId="0" applyFont="1" applyFill="1" applyBorder="1"/>
    <xf numFmtId="0" fontId="0" fillId="7" borderId="31" xfId="0" applyFont="1" applyFill="1" applyBorder="1"/>
    <xf numFmtId="0" fontId="17" fillId="22" borderId="40" xfId="0" applyFont="1" applyFill="1" applyBorder="1" applyAlignment="1">
      <alignment horizontal="left"/>
    </xf>
    <xf numFmtId="0" fontId="17" fillId="22" borderId="44" xfId="0" applyFont="1" applyFill="1" applyBorder="1" applyAlignment="1">
      <alignment horizontal="left"/>
    </xf>
    <xf numFmtId="0" fontId="0" fillId="7" borderId="31" xfId="0" applyFont="1" applyFill="1" applyBorder="1" applyAlignment="1">
      <alignment horizontal="left"/>
    </xf>
    <xf numFmtId="0" fontId="0" fillId="11" borderId="30" xfId="0" applyFont="1" applyFill="1" applyBorder="1" applyAlignment="1"/>
    <xf numFmtId="0" fontId="0" fillId="11" borderId="33" xfId="0" applyFont="1" applyFill="1" applyBorder="1" applyAlignment="1">
      <alignment wrapText="1"/>
    </xf>
    <xf numFmtId="0" fontId="0" fillId="23" borderId="30" xfId="0" applyFont="1" applyFill="1" applyBorder="1" applyAlignment="1">
      <alignment horizontal="left"/>
    </xf>
    <xf numFmtId="0" fontId="12" fillId="4" borderId="30" xfId="0" applyFont="1" applyFill="1" applyBorder="1" applyAlignment="1">
      <alignment horizontal="left" vertical="center"/>
    </xf>
    <xf numFmtId="0" fontId="12" fillId="4" borderId="31" xfId="0" applyFont="1" applyFill="1" applyBorder="1" applyAlignment="1">
      <alignment horizontal="left" vertical="center"/>
    </xf>
    <xf numFmtId="0" fontId="0" fillId="12" borderId="22" xfId="0" applyFont="1" applyFill="1" applyBorder="1" applyAlignment="1">
      <alignment horizontal="center"/>
    </xf>
    <xf numFmtId="0" fontId="0" fillId="16" borderId="13" xfId="0" applyFill="1" applyBorder="1"/>
    <xf numFmtId="0" fontId="0" fillId="18" borderId="13" xfId="0" applyFill="1" applyBorder="1"/>
    <xf numFmtId="0" fontId="0" fillId="12" borderId="32" xfId="0" applyFont="1" applyFill="1" applyBorder="1" applyAlignment="1">
      <alignment horizontal="center"/>
    </xf>
    <xf numFmtId="0" fontId="0" fillId="16" borderId="33" xfId="0" applyFill="1" applyBorder="1"/>
    <xf numFmtId="0" fontId="0" fillId="16" borderId="34" xfId="0" applyFill="1" applyBorder="1"/>
    <xf numFmtId="0" fontId="0" fillId="17" borderId="33" xfId="0" applyFill="1" applyBorder="1"/>
    <xf numFmtId="0" fontId="0" fillId="18" borderId="33" xfId="0" applyFill="1" applyBorder="1"/>
    <xf numFmtId="0" fontId="0" fillId="18" borderId="34" xfId="0" applyFill="1" applyBorder="1"/>
    <xf numFmtId="0" fontId="3" fillId="8" borderId="22" xfId="0" applyFont="1" applyFill="1" applyBorder="1" applyAlignment="1">
      <alignment wrapText="1"/>
    </xf>
    <xf numFmtId="0" fontId="0" fillId="8" borderId="32" xfId="0" applyFont="1" applyFill="1" applyBorder="1" applyAlignment="1">
      <alignment vertical="center" wrapText="1"/>
    </xf>
    <xf numFmtId="9" fontId="3" fillId="9" borderId="34" xfId="2" applyFont="1" applyFill="1" applyBorder="1" applyAlignment="1" applyProtection="1"/>
    <xf numFmtId="0" fontId="12" fillId="4" borderId="13" xfId="0" applyFont="1" applyFill="1" applyBorder="1" applyAlignment="1">
      <alignment horizontal="left" vertical="center"/>
    </xf>
    <xf numFmtId="0" fontId="15" fillId="19" borderId="13" xfId="8" applyBorder="1" applyAlignment="1">
      <alignment vertical="center"/>
    </xf>
    <xf numFmtId="11" fontId="15" fillId="19" borderId="13" xfId="8" applyNumberFormat="1" applyBorder="1" applyAlignment="1">
      <alignment vertical="center"/>
    </xf>
    <xf numFmtId="0" fontId="15" fillId="20" borderId="50" xfId="8" applyFill="1" applyBorder="1" applyAlignment="1">
      <alignment vertical="center"/>
    </xf>
    <xf numFmtId="0" fontId="15" fillId="19" borderId="33" xfId="8" applyBorder="1" applyAlignment="1">
      <alignment vertical="center"/>
    </xf>
    <xf numFmtId="11" fontId="15" fillId="19" borderId="33" xfId="8" applyNumberFormat="1" applyBorder="1" applyAlignment="1">
      <alignment vertical="center"/>
    </xf>
    <xf numFmtId="0" fontId="15" fillId="19" borderId="34" xfId="8" applyBorder="1" applyAlignment="1">
      <alignment vertical="center"/>
    </xf>
    <xf numFmtId="0" fontId="0" fillId="12" borderId="22" xfId="0" applyFont="1" applyFill="1" applyBorder="1" applyAlignment="1">
      <alignment wrapText="1"/>
    </xf>
    <xf numFmtId="0" fontId="0" fillId="12" borderId="32" xfId="0" applyFont="1" applyFill="1" applyBorder="1" applyAlignment="1">
      <alignment wrapText="1"/>
    </xf>
    <xf numFmtId="9" fontId="0" fillId="9" borderId="34" xfId="2" applyFont="1" applyFill="1" applyBorder="1" applyAlignment="1" applyProtection="1"/>
    <xf numFmtId="0" fontId="0" fillId="12" borderId="38" xfId="0" applyFont="1" applyFill="1" applyBorder="1" applyAlignment="1">
      <alignment wrapText="1"/>
    </xf>
    <xf numFmtId="0" fontId="0" fillId="9" borderId="39" xfId="0" applyFont="1" applyFill="1" applyBorder="1" applyAlignment="1">
      <alignment horizontal="right" vertical="center"/>
    </xf>
    <xf numFmtId="0" fontId="0" fillId="9" borderId="13" xfId="0" applyFont="1" applyFill="1" applyBorder="1" applyAlignment="1">
      <alignment horizontal="right"/>
    </xf>
    <xf numFmtId="0" fontId="0" fillId="9" borderId="34" xfId="0" applyFont="1" applyFill="1" applyBorder="1" applyAlignment="1">
      <alignment horizontal="right"/>
    </xf>
    <xf numFmtId="0" fontId="18" fillId="7" borderId="14" xfId="0" applyFont="1" applyFill="1" applyBorder="1" applyAlignment="1">
      <alignment horizontal="left" wrapText="1"/>
    </xf>
    <xf numFmtId="0" fontId="0" fillId="12" borderId="13" xfId="0" applyFont="1" applyFill="1" applyBorder="1" applyAlignment="1">
      <alignment horizontal="center"/>
    </xf>
    <xf numFmtId="0" fontId="0" fillId="0" borderId="50" xfId="0" applyBorder="1"/>
    <xf numFmtId="0" fontId="0" fillId="9" borderId="33" xfId="0" applyFont="1" applyFill="1" applyBorder="1"/>
    <xf numFmtId="9" fontId="3" fillId="9" borderId="13" xfId="0" applyNumberFormat="1" applyFont="1" applyFill="1" applyBorder="1"/>
    <xf numFmtId="0" fontId="0" fillId="9" borderId="34" xfId="0" applyFont="1" applyFill="1" applyBorder="1" applyAlignment="1">
      <alignment horizontal="center"/>
    </xf>
    <xf numFmtId="0" fontId="0" fillId="22" borderId="37" xfId="0" applyFill="1" applyBorder="1"/>
    <xf numFmtId="0" fontId="19" fillId="24" borderId="2" xfId="0" applyFont="1" applyFill="1" applyBorder="1"/>
    <xf numFmtId="0" fontId="0" fillId="11" borderId="2" xfId="0" applyFont="1" applyFill="1" applyBorder="1" applyAlignment="1"/>
    <xf numFmtId="0" fontId="0" fillId="0" borderId="0" xfId="0" applyFont="1" applyBorder="1" applyAlignment="1">
      <alignment wrapText="1"/>
    </xf>
    <xf numFmtId="0" fontId="2" fillId="0" borderId="0" xfId="0" applyFont="1" applyBorder="1" applyAlignment="1">
      <alignment wrapText="1"/>
    </xf>
    <xf numFmtId="0" fontId="3" fillId="8" borderId="8" xfId="0" applyFont="1" applyFill="1" applyBorder="1" applyAlignment="1">
      <alignment horizontal="center" vertical="center"/>
    </xf>
    <xf numFmtId="0" fontId="3" fillId="9" borderId="10" xfId="0" applyFont="1" applyFill="1" applyBorder="1" applyAlignment="1">
      <alignment horizontal="center" vertical="center"/>
    </xf>
    <xf numFmtId="0" fontId="0" fillId="10"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0" fillId="8" borderId="17" xfId="0" applyFont="1" applyFill="1" applyBorder="1" applyAlignment="1">
      <alignment horizontal="center" vertical="center" wrapText="1"/>
    </xf>
    <xf numFmtId="0" fontId="0" fillId="11" borderId="2" xfId="0" applyFont="1" applyFill="1" applyBorder="1" applyAlignment="1"/>
    <xf numFmtId="0" fontId="0" fillId="9"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9" borderId="21" xfId="0" applyFont="1" applyFill="1" applyBorder="1" applyAlignment="1">
      <alignment horizontal="center" vertical="center"/>
    </xf>
    <xf numFmtId="0" fontId="0" fillId="9" borderId="2" xfId="0" applyFont="1" applyFill="1" applyBorder="1" applyAlignment="1">
      <alignment horizontal="center" vertical="center"/>
    </xf>
    <xf numFmtId="0" fontId="0" fillId="7" borderId="21" xfId="0" applyFont="1" applyFill="1" applyBorder="1" applyAlignment="1"/>
    <xf numFmtId="0" fontId="0" fillId="9" borderId="21" xfId="0" applyFont="1" applyFill="1" applyBorder="1" applyAlignment="1"/>
    <xf numFmtId="0" fontId="0" fillId="9" borderId="12" xfId="0" applyFont="1" applyFill="1" applyBorder="1" applyAlignment="1"/>
    <xf numFmtId="0" fontId="0" fillId="12" borderId="2" xfId="0" applyFont="1" applyFill="1" applyBorder="1" applyAlignment="1">
      <alignment horizontal="center" vertical="center"/>
    </xf>
    <xf numFmtId="0" fontId="0" fillId="12"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2" xfId="2" applyFont="1" applyBorder="1" applyAlignment="1" applyProtection="1">
      <alignment horizontal="center" vertical="center"/>
    </xf>
    <xf numFmtId="9" fontId="0" fillId="9" borderId="2" xfId="0" applyNumberFormat="1" applyFont="1" applyFill="1" applyBorder="1" applyAlignment="1">
      <alignment horizontal="center" vertical="center"/>
    </xf>
    <xf numFmtId="9" fontId="0" fillId="9" borderId="21" xfId="0" applyNumberFormat="1" applyFont="1" applyFill="1" applyBorder="1" applyAlignment="1">
      <alignment horizontal="center" vertical="center"/>
    </xf>
    <xf numFmtId="0" fontId="0" fillId="13" borderId="0" xfId="0" applyFont="1" applyFill="1" applyBorder="1" applyAlignment="1">
      <alignment horizontal="left" wrapText="1"/>
    </xf>
    <xf numFmtId="0" fontId="0" fillId="8" borderId="19"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0" fillId="7" borderId="0" xfId="0" applyFont="1" applyFill="1" applyBorder="1" applyAlignment="1">
      <alignment wrapText="1"/>
    </xf>
    <xf numFmtId="0" fontId="1" fillId="14" borderId="2" xfId="6" applyFont="1" applyFill="1" applyBorder="1" applyAlignment="1">
      <alignment horizontal="center" vertical="center" wrapText="1"/>
    </xf>
    <xf numFmtId="0" fontId="1" fillId="14" borderId="12" xfId="6" applyFont="1" applyFill="1" applyBorder="1" applyAlignment="1">
      <alignment horizontal="center" vertical="center" wrapText="1"/>
    </xf>
    <xf numFmtId="0" fontId="0" fillId="12" borderId="7" xfId="0" applyFont="1" applyFill="1" applyBorder="1" applyAlignment="1">
      <alignment horizontal="left" vertical="center" wrapText="1"/>
    </xf>
    <xf numFmtId="0" fontId="5" fillId="7" borderId="12" xfId="0" applyFont="1" applyFill="1" applyBorder="1" applyAlignment="1">
      <alignment wrapText="1"/>
    </xf>
    <xf numFmtId="0" fontId="0" fillId="7" borderId="11" xfId="0" applyFill="1" applyBorder="1" applyAlignment="1">
      <alignment wrapText="1"/>
    </xf>
    <xf numFmtId="0" fontId="0" fillId="12" borderId="21" xfId="0" applyFont="1" applyFill="1" applyBorder="1" applyAlignment="1">
      <alignment horizontal="left" vertical="center" wrapText="1"/>
    </xf>
    <xf numFmtId="0" fontId="0" fillId="12" borderId="2" xfId="0" applyFont="1" applyFill="1" applyBorder="1" applyAlignment="1">
      <alignment horizontal="left" vertical="center" wrapText="1"/>
    </xf>
    <xf numFmtId="0" fontId="0" fillId="12" borderId="28" xfId="0" applyFont="1" applyFill="1" applyBorder="1" applyAlignment="1"/>
    <xf numFmtId="0" fontId="0" fillId="12" borderId="23" xfId="0" applyFont="1" applyFill="1" applyBorder="1" applyAlignment="1">
      <alignment horizontal="center" vertical="center" wrapText="1"/>
    </xf>
    <xf numFmtId="0" fontId="1" fillId="7" borderId="40" xfId="0" applyFont="1" applyFill="1" applyBorder="1" applyAlignment="1">
      <alignment horizontal="center"/>
    </xf>
    <xf numFmtId="0" fontId="1" fillId="7" borderId="44" xfId="0" applyFont="1" applyFill="1" applyBorder="1" applyAlignment="1">
      <alignment horizontal="center"/>
    </xf>
    <xf numFmtId="0" fontId="1" fillId="7" borderId="36" xfId="0" applyFont="1" applyFill="1" applyBorder="1" applyAlignment="1">
      <alignment horizontal="center"/>
    </xf>
    <xf numFmtId="0" fontId="0" fillId="12" borderId="54" xfId="0" applyFont="1" applyFill="1" applyBorder="1" applyAlignment="1">
      <alignment horizontal="center"/>
    </xf>
    <xf numFmtId="0" fontId="0" fillId="12" borderId="53" xfId="0" applyFont="1" applyFill="1" applyBorder="1" applyAlignment="1">
      <alignment horizontal="center"/>
    </xf>
    <xf numFmtId="0" fontId="0" fillId="12" borderId="15" xfId="0" applyFont="1" applyFill="1" applyBorder="1" applyAlignment="1">
      <alignment horizontal="center"/>
    </xf>
    <xf numFmtId="0" fontId="0" fillId="12" borderId="11" xfId="0" applyFont="1" applyFill="1" applyBorder="1" applyAlignment="1">
      <alignment horizontal="center"/>
    </xf>
    <xf numFmtId="0" fontId="18" fillId="7" borderId="12" xfId="0" applyFont="1" applyFill="1" applyBorder="1" applyAlignment="1">
      <alignment horizontal="left" wrapText="1"/>
    </xf>
    <xf numFmtId="0" fontId="18" fillId="7" borderId="8" xfId="0" applyFont="1" applyFill="1" applyBorder="1" applyAlignment="1">
      <alignment horizontal="left" wrapText="1"/>
    </xf>
    <xf numFmtId="0" fontId="18" fillId="7" borderId="24" xfId="0" applyFont="1" applyFill="1" applyBorder="1" applyAlignment="1">
      <alignment horizontal="left" wrapText="1"/>
    </xf>
    <xf numFmtId="0" fontId="18" fillId="7" borderId="16" xfId="0" applyFont="1" applyFill="1" applyBorder="1" applyAlignment="1">
      <alignment horizontal="left" wrapText="1"/>
    </xf>
    <xf numFmtId="0" fontId="0" fillId="10" borderId="40" xfId="0" applyFont="1" applyFill="1" applyBorder="1" applyAlignment="1">
      <alignment horizontal="left"/>
    </xf>
    <xf numFmtId="0" fontId="0" fillId="10" borderId="36" xfId="0" applyFont="1" applyFill="1" applyBorder="1" applyAlignment="1">
      <alignment horizontal="left"/>
    </xf>
    <xf numFmtId="0" fontId="0" fillId="10" borderId="37" xfId="0" applyFont="1" applyFill="1" applyBorder="1" applyAlignment="1">
      <alignment horizontal="left"/>
    </xf>
    <xf numFmtId="0" fontId="18" fillId="7" borderId="40" xfId="0" applyFont="1" applyFill="1" applyBorder="1" applyAlignment="1">
      <alignment horizontal="left" wrapText="1"/>
    </xf>
    <xf numFmtId="0" fontId="18" fillId="7" borderId="36" xfId="0" applyFont="1" applyFill="1" applyBorder="1" applyAlignment="1">
      <alignment horizontal="left" wrapText="1"/>
    </xf>
    <xf numFmtId="0" fontId="18" fillId="7" borderId="37" xfId="0" applyFont="1" applyFill="1" applyBorder="1" applyAlignment="1">
      <alignment horizontal="left" wrapText="1"/>
    </xf>
    <xf numFmtId="0" fontId="0" fillId="12" borderId="33" xfId="0" applyFont="1" applyFill="1" applyBorder="1" applyAlignment="1">
      <alignment horizontal="center" vertical="center"/>
    </xf>
    <xf numFmtId="0" fontId="16" fillId="21" borderId="0" xfId="0" applyFont="1" applyFill="1" applyBorder="1" applyAlignment="1">
      <alignment horizontal="center"/>
    </xf>
    <xf numFmtId="0" fontId="0" fillId="8" borderId="32" xfId="0" applyFont="1" applyFill="1" applyBorder="1" applyAlignment="1">
      <alignment horizontal="center" vertical="center" wrapText="1"/>
    </xf>
    <xf numFmtId="0" fontId="0" fillId="8"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42" xfId="0" applyFont="1" applyFill="1" applyBorder="1" applyAlignment="1">
      <alignment horizontal="center" vertical="center" wrapText="1"/>
    </xf>
    <xf numFmtId="0" fontId="0" fillId="9" borderId="34" xfId="0" applyFont="1" applyFill="1" applyBorder="1" applyAlignment="1">
      <alignment horizontal="center" vertical="center" wrapText="1"/>
    </xf>
    <xf numFmtId="0" fontId="17" fillId="22" borderId="40" xfId="0" applyFont="1" applyFill="1" applyBorder="1" applyAlignment="1">
      <alignment horizontal="left"/>
    </xf>
    <xf numFmtId="0" fontId="17" fillId="22" borderId="44" xfId="0" applyFont="1" applyFill="1" applyBorder="1" applyAlignment="1">
      <alignment horizontal="left"/>
    </xf>
    <xf numFmtId="0" fontId="0" fillId="12" borderId="22" xfId="0" applyFont="1" applyFill="1" applyBorder="1" applyAlignment="1">
      <alignment horizontal="center" vertical="center"/>
    </xf>
    <xf numFmtId="0" fontId="17" fillId="22" borderId="29" xfId="0" applyFont="1" applyFill="1" applyBorder="1" applyAlignment="1">
      <alignment horizontal="left"/>
    </xf>
    <xf numFmtId="0" fontId="17" fillId="22" borderId="30" xfId="0" applyFont="1" applyFill="1" applyBorder="1" applyAlignment="1">
      <alignment horizontal="left"/>
    </xf>
    <xf numFmtId="0" fontId="17" fillId="22" borderId="31" xfId="0" applyFont="1" applyFill="1" applyBorder="1" applyAlignment="1">
      <alignment horizontal="left"/>
    </xf>
    <xf numFmtId="0" fontId="0" fillId="9" borderId="33" xfId="0" applyFont="1" applyFill="1" applyBorder="1" applyAlignment="1">
      <alignment horizontal="center" vertical="center"/>
    </xf>
    <xf numFmtId="0" fontId="0" fillId="11" borderId="33" xfId="0" applyFont="1" applyFill="1" applyBorder="1" applyAlignment="1"/>
    <xf numFmtId="0" fontId="3" fillId="8" borderId="22" xfId="0" applyFont="1" applyFill="1" applyBorder="1" applyAlignment="1">
      <alignment horizontal="center" vertical="center"/>
    </xf>
    <xf numFmtId="0" fontId="3" fillId="8" borderId="32" xfId="0" applyFont="1" applyFill="1" applyBorder="1" applyAlignment="1">
      <alignment horizontal="center" vertical="center"/>
    </xf>
    <xf numFmtId="0" fontId="0" fillId="9" borderId="13" xfId="0" applyFont="1" applyFill="1" applyBorder="1" applyAlignment="1">
      <alignment horizontal="center" vertical="center"/>
    </xf>
    <xf numFmtId="0" fontId="0" fillId="9" borderId="34" xfId="0" applyFont="1" applyFill="1" applyBorder="1" applyAlignment="1">
      <alignment horizontal="center" vertical="center"/>
    </xf>
    <xf numFmtId="0" fontId="0" fillId="8" borderId="22" xfId="0" applyFont="1" applyFill="1" applyBorder="1" applyAlignment="1">
      <alignment horizontal="center" vertical="center" wrapText="1"/>
    </xf>
    <xf numFmtId="9" fontId="0" fillId="0" borderId="33" xfId="2" applyFont="1" applyBorder="1" applyAlignment="1" applyProtection="1">
      <alignment horizontal="center" vertical="center"/>
    </xf>
    <xf numFmtId="9" fontId="0" fillId="9" borderId="13" xfId="0" applyNumberFormat="1" applyFill="1" applyBorder="1" applyAlignment="1">
      <alignment horizontal="center" vertical="center"/>
    </xf>
    <xf numFmtId="9" fontId="0" fillId="9" borderId="34" xfId="0" applyNumberFormat="1" applyFill="1" applyBorder="1" applyAlignment="1">
      <alignment horizontal="center" vertical="center"/>
    </xf>
    <xf numFmtId="0" fontId="0" fillId="12" borderId="38" xfId="0" applyFont="1" applyFill="1" applyBorder="1" applyAlignment="1">
      <alignment horizontal="center" vertical="center"/>
    </xf>
    <xf numFmtId="0" fontId="0" fillId="9" borderId="39" xfId="0" applyFill="1" applyBorder="1" applyAlignment="1">
      <alignment horizontal="center" vertical="center"/>
    </xf>
    <xf numFmtId="0" fontId="0" fillId="12" borderId="32" xfId="0" applyFont="1" applyFill="1" applyBorder="1" applyAlignment="1">
      <alignment horizontal="center" vertical="center"/>
    </xf>
    <xf numFmtId="0" fontId="0" fillId="13" borderId="47" xfId="0" applyFont="1" applyFill="1" applyBorder="1" applyAlignment="1">
      <alignment horizontal="left" wrapText="1"/>
    </xf>
    <xf numFmtId="0" fontId="0" fillId="13" borderId="26" xfId="0" applyFont="1" applyFill="1" applyBorder="1" applyAlignment="1">
      <alignment horizontal="left" wrapText="1"/>
    </xf>
    <xf numFmtId="0" fontId="0" fillId="13" borderId="27" xfId="0" applyFont="1" applyFill="1" applyBorder="1" applyAlignment="1">
      <alignment horizontal="left" wrapText="1"/>
    </xf>
    <xf numFmtId="0" fontId="18" fillId="7" borderId="52" xfId="0" applyFont="1" applyFill="1" applyBorder="1" applyAlignment="1">
      <alignment horizontal="left" wrapText="1"/>
    </xf>
    <xf numFmtId="0" fontId="18" fillId="7" borderId="10" xfId="0" applyFont="1" applyFill="1" applyBorder="1" applyAlignment="1">
      <alignment horizontal="left" wrapText="1"/>
    </xf>
    <xf numFmtId="0" fontId="18" fillId="7" borderId="53" xfId="0" applyFont="1" applyFill="1" applyBorder="1" applyAlignment="1">
      <alignment horizontal="left" wrapText="1"/>
    </xf>
    <xf numFmtId="0" fontId="0" fillId="12" borderId="12" xfId="0" applyFont="1" applyFill="1" applyBorder="1" applyAlignment="1"/>
    <xf numFmtId="0" fontId="0" fillId="12" borderId="8" xfId="0" applyFont="1" applyFill="1" applyBorder="1" applyAlignment="1"/>
    <xf numFmtId="0" fontId="0" fillId="12" borderId="11" xfId="0" applyFont="1" applyFill="1" applyBorder="1" applyAlignment="1"/>
    <xf numFmtId="0" fontId="0" fillId="12" borderId="51"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2" borderId="32" xfId="0" applyFont="1" applyFill="1" applyBorder="1" applyAlignment="1">
      <alignment horizontal="center" vertical="center" wrapText="1"/>
    </xf>
    <xf numFmtId="0" fontId="1" fillId="12" borderId="15" xfId="0" applyFont="1" applyFill="1" applyBorder="1" applyAlignment="1">
      <alignment horizontal="left" vertical="center"/>
    </xf>
    <xf numFmtId="0" fontId="1" fillId="12" borderId="11" xfId="0" applyFont="1" applyFill="1" applyBorder="1" applyAlignment="1">
      <alignment horizontal="left" vertical="center"/>
    </xf>
    <xf numFmtId="0" fontId="0" fillId="12" borderId="38" xfId="0" applyFont="1" applyFill="1" applyBorder="1" applyAlignment="1">
      <alignment horizontal="left" vertical="center" wrapText="1"/>
    </xf>
    <xf numFmtId="0" fontId="0" fillId="9" borderId="13" xfId="0" applyFont="1" applyFill="1" applyBorder="1" applyAlignment="1">
      <alignment horizontal="right" vertical="center" wrapText="1"/>
    </xf>
    <xf numFmtId="0" fontId="0" fillId="12" borderId="22" xfId="0" applyFont="1" applyFill="1" applyBorder="1" applyAlignment="1">
      <alignment horizontal="left" vertical="center" wrapText="1"/>
    </xf>
    <xf numFmtId="0" fontId="0" fillId="9" borderId="22" xfId="0" applyFont="1" applyFill="1" applyBorder="1" applyAlignment="1">
      <alignment horizontal="center" vertical="center" wrapText="1"/>
    </xf>
    <xf numFmtId="0" fontId="0" fillId="12" borderId="17" xfId="0" applyFont="1" applyFill="1" applyBorder="1" applyAlignment="1">
      <alignment horizontal="left" vertical="center" wrapText="1"/>
    </xf>
    <xf numFmtId="0" fontId="0" fillId="9" borderId="42" xfId="0" applyFont="1" applyFill="1" applyBorder="1" applyAlignment="1">
      <alignment horizontal="right" vertical="center"/>
    </xf>
    <xf numFmtId="0" fontId="0" fillId="9" borderId="39" xfId="0" applyFont="1" applyFill="1" applyBorder="1" applyAlignment="1">
      <alignment horizontal="right" vertical="center"/>
    </xf>
    <xf numFmtId="0" fontId="0" fillId="12" borderId="22" xfId="0" applyFill="1" applyBorder="1" applyAlignment="1">
      <alignment wrapText="1"/>
    </xf>
  </cellXfs>
  <cellStyles count="9">
    <cellStyle name="Entrada" xfId="8" builtinId="20"/>
    <cellStyle name="Excel Built-in Input" xfId="7"/>
    <cellStyle name="Millares" xfId="1" builtinId="3"/>
    <cellStyle name="Normal" xfId="0" builtinId="0"/>
    <cellStyle name="Normal 2" xfId="3"/>
    <cellStyle name="Normal 2 2" xfId="4"/>
    <cellStyle name="Normal 2 2 2" xfId="5"/>
    <cellStyle name="Normal 4" xfId="6"/>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993366"/>
      <rgbColor rgb="FFFBE5D6"/>
      <rgbColor rgb="FFF8CBAD"/>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CCFFFF"/>
      <rgbColor rgb="FFA9D18E"/>
      <rgbColor rgb="FFFFE699"/>
      <rgbColor rgb="FF9DC3E6"/>
      <rgbColor rgb="FFFFC7CE"/>
      <rgbColor rgb="FFC9C9C9"/>
      <rgbColor rgb="FFFFCC99"/>
      <rgbColor rgb="FF3366FF"/>
      <rgbColor rgb="FF33CCCC"/>
      <rgbColor rgb="FF66FF33"/>
      <rgbColor rgb="FFFFC000"/>
      <rgbColor rgb="FFFF9900"/>
      <rgbColor rgb="FFFF6600"/>
      <rgbColor rgb="FF666699"/>
      <rgbColor rgb="FF969696"/>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2:B9"/>
  <sheetViews>
    <sheetView zoomScale="75" zoomScaleNormal="75" workbookViewId="0">
      <selection activeCell="B17" sqref="B17"/>
    </sheetView>
  </sheetViews>
  <sheetFormatPr baseColWidth="10" defaultColWidth="10.7109375" defaultRowHeight="15"/>
  <cols>
    <col min="1" max="1" width="18.28515625" customWidth="1"/>
    <col min="2" max="2" width="113.28515625" customWidth="1"/>
  </cols>
  <sheetData>
    <row r="2" spans="1:2" ht="15" customHeight="1">
      <c r="A2" s="282" t="s">
        <v>0</v>
      </c>
      <c r="B2" s="282"/>
    </row>
    <row r="3" spans="1:2" ht="45.6" customHeight="1">
      <c r="A3" s="283" t="s">
        <v>1</v>
      </c>
      <c r="B3" s="283"/>
    </row>
    <row r="4" spans="1:2">
      <c r="A4" s="1"/>
    </row>
    <row r="5" spans="1:2" ht="46.9" customHeight="1">
      <c r="A5" s="282" t="s">
        <v>2</v>
      </c>
      <c r="B5" s="282"/>
    </row>
    <row r="6" spans="1:2">
      <c r="A6" s="2" t="s">
        <v>3</v>
      </c>
      <c r="B6" s="3" t="s">
        <v>4</v>
      </c>
    </row>
    <row r="7" spans="1:2">
      <c r="A7" s="4" t="s">
        <v>5</v>
      </c>
      <c r="B7" s="3" t="s">
        <v>6</v>
      </c>
    </row>
    <row r="8" spans="1:2">
      <c r="A8" s="5" t="s">
        <v>7</v>
      </c>
      <c r="B8" s="3" t="s">
        <v>8</v>
      </c>
    </row>
    <row r="9" spans="1:2">
      <c r="A9" s="1"/>
    </row>
  </sheetData>
  <mergeCells count="3">
    <mergeCell ref="A2:B2"/>
    <mergeCell ref="A3:B3"/>
    <mergeCell ref="A5:B5"/>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08"/>
  <sheetViews>
    <sheetView topLeftCell="A233" zoomScale="75" zoomScaleNormal="75" workbookViewId="0">
      <selection activeCell="F257" sqref="F257:F259"/>
    </sheetView>
  </sheetViews>
  <sheetFormatPr baseColWidth="10" defaultColWidth="10.7109375" defaultRowHeight="1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c r="A1" s="6" t="s">
        <v>9</v>
      </c>
      <c r="B1" s="7"/>
      <c r="C1" s="8"/>
      <c r="D1" s="8"/>
    </row>
    <row r="2" spans="1:91">
      <c r="A2" s="9" t="s">
        <v>10</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2" t="s">
        <v>11</v>
      </c>
      <c r="B3" s="13" t="s">
        <v>12</v>
      </c>
      <c r="C3" s="14" t="s">
        <v>13</v>
      </c>
      <c r="D3" s="15" t="s">
        <v>14</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c r="A4" s="284" t="s">
        <v>15</v>
      </c>
      <c r="B4" s="285" t="s">
        <v>16</v>
      </c>
      <c r="C4" s="19" t="s">
        <v>17</v>
      </c>
      <c r="D4" s="20" t="s">
        <v>18</v>
      </c>
    </row>
    <row r="5" spans="1:91">
      <c r="A5" s="284"/>
      <c r="B5" s="284"/>
      <c r="C5" s="286" t="s">
        <v>19</v>
      </c>
      <c r="D5" s="22" t="s">
        <v>20</v>
      </c>
      <c r="E5" s="23">
        <v>2015</v>
      </c>
      <c r="F5" s="23">
        <v>2016</v>
      </c>
      <c r="G5" s="23">
        <v>2017</v>
      </c>
      <c r="H5" s="23">
        <v>2018</v>
      </c>
      <c r="I5" s="23">
        <v>2019</v>
      </c>
      <c r="J5" s="23">
        <v>2020</v>
      </c>
      <c r="K5" s="23">
        <v>2021</v>
      </c>
      <c r="L5" s="23">
        <v>2022</v>
      </c>
      <c r="M5" s="23">
        <v>2023</v>
      </c>
      <c r="N5" s="23">
        <v>2024</v>
      </c>
      <c r="O5" s="23">
        <v>2025</v>
      </c>
      <c r="P5" s="23">
        <v>2026</v>
      </c>
      <c r="Q5" s="23">
        <v>2027</v>
      </c>
      <c r="R5" s="23">
        <v>2028</v>
      </c>
      <c r="S5" s="23">
        <v>2029</v>
      </c>
      <c r="T5" s="23">
        <v>2030</v>
      </c>
      <c r="U5" s="23">
        <v>2031</v>
      </c>
      <c r="V5" s="23">
        <v>2032</v>
      </c>
      <c r="W5" s="23">
        <v>2033</v>
      </c>
      <c r="X5" s="23">
        <v>2034</v>
      </c>
      <c r="Y5" s="23">
        <v>2035</v>
      </c>
      <c r="Z5" s="23">
        <v>2036</v>
      </c>
      <c r="AA5" s="23">
        <v>2037</v>
      </c>
      <c r="AB5" s="23">
        <v>2038</v>
      </c>
      <c r="AC5" s="23">
        <v>2039</v>
      </c>
      <c r="AD5" s="23">
        <v>2040</v>
      </c>
      <c r="AE5" s="23">
        <v>2041</v>
      </c>
      <c r="AF5" s="23">
        <v>2042</v>
      </c>
      <c r="AG5" s="23">
        <v>2043</v>
      </c>
      <c r="AH5" s="23">
        <v>2044</v>
      </c>
      <c r="AI5" s="23">
        <v>2045</v>
      </c>
      <c r="AJ5" s="23">
        <v>2046</v>
      </c>
      <c r="AK5" s="23">
        <v>2047</v>
      </c>
      <c r="AL5" s="23">
        <v>2048</v>
      </c>
      <c r="AM5" s="23">
        <v>2049</v>
      </c>
      <c r="AN5" s="23">
        <v>2050</v>
      </c>
      <c r="AO5" s="23">
        <v>2051</v>
      </c>
      <c r="AP5" s="23">
        <v>2052</v>
      </c>
      <c r="AQ5" s="23">
        <v>2053</v>
      </c>
      <c r="AR5" s="23">
        <v>2054</v>
      </c>
      <c r="AS5" s="23">
        <v>2055</v>
      </c>
      <c r="AT5" s="23">
        <v>2056</v>
      </c>
      <c r="AU5" s="23">
        <v>2057</v>
      </c>
      <c r="AV5" s="23">
        <v>2058</v>
      </c>
      <c r="AW5" s="23">
        <v>2059</v>
      </c>
      <c r="AX5" s="23">
        <v>2060</v>
      </c>
      <c r="AY5" s="23">
        <v>2061</v>
      </c>
      <c r="AZ5" s="23">
        <v>2062</v>
      </c>
      <c r="BA5" s="23">
        <v>2063</v>
      </c>
      <c r="BB5" s="23">
        <v>2064</v>
      </c>
      <c r="BC5" s="23">
        <v>2065</v>
      </c>
      <c r="BD5" s="23">
        <v>2066</v>
      </c>
      <c r="BE5" s="23">
        <v>2067</v>
      </c>
      <c r="BF5" s="23">
        <v>2068</v>
      </c>
      <c r="BG5" s="23">
        <v>2069</v>
      </c>
      <c r="BH5" s="23">
        <v>2070</v>
      </c>
      <c r="BI5" s="23">
        <v>2071</v>
      </c>
      <c r="BJ5" s="23">
        <v>2072</v>
      </c>
      <c r="BK5" s="23">
        <v>2073</v>
      </c>
      <c r="BL5" s="23">
        <v>2074</v>
      </c>
      <c r="BM5" s="23">
        <v>2075</v>
      </c>
      <c r="BN5" s="23">
        <v>2076</v>
      </c>
      <c r="BO5" s="23">
        <v>2077</v>
      </c>
      <c r="BP5" s="23">
        <v>2078</v>
      </c>
      <c r="BQ5" s="23">
        <v>2079</v>
      </c>
      <c r="BR5" s="23">
        <v>2080</v>
      </c>
      <c r="BS5" s="23">
        <v>2081</v>
      </c>
      <c r="BT5" s="23">
        <v>2082</v>
      </c>
      <c r="BU5" s="23">
        <v>2083</v>
      </c>
      <c r="BV5" s="23">
        <v>2084</v>
      </c>
      <c r="BW5" s="23">
        <v>2085</v>
      </c>
      <c r="BX5" s="23">
        <v>2086</v>
      </c>
      <c r="BY5" s="23">
        <v>2087</v>
      </c>
      <c r="BZ5" s="23">
        <v>2088</v>
      </c>
      <c r="CA5" s="23">
        <v>2089</v>
      </c>
      <c r="CB5" s="23">
        <v>2090</v>
      </c>
      <c r="CC5" s="23">
        <v>2091</v>
      </c>
      <c r="CD5" s="23">
        <v>2092</v>
      </c>
      <c r="CE5" s="23">
        <v>2093</v>
      </c>
      <c r="CF5" s="23">
        <v>2094</v>
      </c>
      <c r="CG5" s="23">
        <v>2095</v>
      </c>
      <c r="CH5" s="23">
        <v>2096</v>
      </c>
      <c r="CI5" s="23">
        <v>2097</v>
      </c>
      <c r="CJ5" s="23">
        <v>2098</v>
      </c>
      <c r="CK5" s="23">
        <v>2099</v>
      </c>
      <c r="CL5" s="23">
        <v>2100</v>
      </c>
    </row>
    <row r="6" spans="1:91">
      <c r="A6" s="284"/>
      <c r="B6" s="284"/>
      <c r="C6" s="286"/>
      <c r="D6" s="22" t="s">
        <v>21</v>
      </c>
      <c r="E6" s="24" t="s">
        <v>22</v>
      </c>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row>
    <row r="7" spans="1:91">
      <c r="A7" s="284"/>
      <c r="B7" s="285"/>
      <c r="C7" s="21" t="s">
        <v>23</v>
      </c>
      <c r="D7" s="12" t="s">
        <v>24</v>
      </c>
      <c r="E7" s="20" t="s">
        <v>25</v>
      </c>
      <c r="F7" s="12" t="s">
        <v>26</v>
      </c>
      <c r="G7" s="20" t="s">
        <v>27</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5" t="s">
        <v>28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c r="A9" s="287" t="s">
        <v>29</v>
      </c>
      <c r="B9" s="288" t="s">
        <v>30</v>
      </c>
      <c r="C9" s="26" t="s">
        <v>31</v>
      </c>
      <c r="D9" s="20" t="s">
        <v>32</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7"/>
    </row>
    <row r="10" spans="1:91">
      <c r="A10" s="287"/>
      <c r="B10" s="288"/>
      <c r="C10" s="286" t="s">
        <v>19</v>
      </c>
      <c r="D10" s="22" t="s">
        <v>20</v>
      </c>
      <c r="E10" s="23">
        <v>2015</v>
      </c>
      <c r="F10" s="23">
        <v>2016</v>
      </c>
      <c r="G10" s="23">
        <v>2017</v>
      </c>
      <c r="H10" s="23">
        <v>2018</v>
      </c>
      <c r="I10" s="23">
        <v>2019</v>
      </c>
      <c r="J10" s="23">
        <v>2020</v>
      </c>
      <c r="K10" s="23">
        <v>2021</v>
      </c>
      <c r="L10" s="23">
        <v>2022</v>
      </c>
      <c r="M10" s="23">
        <v>2023</v>
      </c>
      <c r="N10" s="23">
        <v>2024</v>
      </c>
      <c r="O10" s="23">
        <v>2025</v>
      </c>
      <c r="P10" s="23">
        <v>2026</v>
      </c>
      <c r="Q10" s="23">
        <v>2027</v>
      </c>
      <c r="R10" s="23">
        <v>2028</v>
      </c>
      <c r="S10" s="23">
        <v>2029</v>
      </c>
      <c r="T10" s="23">
        <v>2030</v>
      </c>
      <c r="U10" s="23">
        <v>2031</v>
      </c>
      <c r="V10" s="23">
        <v>2032</v>
      </c>
      <c r="W10" s="23">
        <v>2033</v>
      </c>
      <c r="X10" s="23">
        <v>2034</v>
      </c>
      <c r="Y10" s="23">
        <v>2035</v>
      </c>
      <c r="Z10" s="23">
        <v>2036</v>
      </c>
      <c r="AA10" s="23">
        <v>2037</v>
      </c>
      <c r="AB10" s="23">
        <v>2038</v>
      </c>
      <c r="AC10" s="23">
        <v>2039</v>
      </c>
      <c r="AD10" s="23">
        <v>2040</v>
      </c>
      <c r="AE10" s="23">
        <v>2041</v>
      </c>
      <c r="AF10" s="23">
        <v>2042</v>
      </c>
      <c r="AG10" s="23">
        <v>2043</v>
      </c>
      <c r="AH10" s="23">
        <v>2044</v>
      </c>
      <c r="AI10" s="23">
        <v>2045</v>
      </c>
      <c r="AJ10" s="23">
        <v>2046</v>
      </c>
      <c r="AK10" s="23">
        <v>2047</v>
      </c>
      <c r="AL10" s="23">
        <v>2048</v>
      </c>
      <c r="AM10" s="23">
        <v>2049</v>
      </c>
      <c r="AN10" s="23">
        <v>2050</v>
      </c>
      <c r="AO10" s="23">
        <v>2051</v>
      </c>
      <c r="AP10" s="23">
        <v>2052</v>
      </c>
      <c r="AQ10" s="23">
        <v>2053</v>
      </c>
      <c r="AR10" s="23">
        <v>2054</v>
      </c>
      <c r="AS10" s="23">
        <v>2055</v>
      </c>
      <c r="AT10" s="23">
        <v>2056</v>
      </c>
      <c r="AU10" s="23">
        <v>2057</v>
      </c>
      <c r="AV10" s="23">
        <v>2058</v>
      </c>
      <c r="AW10" s="23">
        <v>2059</v>
      </c>
      <c r="AX10" s="23">
        <v>2060</v>
      </c>
      <c r="AY10" s="23">
        <v>2061</v>
      </c>
      <c r="AZ10" s="23">
        <v>2062</v>
      </c>
      <c r="BA10" s="23">
        <v>2063</v>
      </c>
      <c r="BB10" s="23">
        <v>2064</v>
      </c>
      <c r="BC10" s="23">
        <v>2065</v>
      </c>
      <c r="BD10" s="23">
        <v>2066</v>
      </c>
      <c r="BE10" s="23">
        <v>2067</v>
      </c>
      <c r="BF10" s="23">
        <v>2068</v>
      </c>
      <c r="BG10" s="23">
        <v>2069</v>
      </c>
      <c r="BH10" s="23">
        <v>2070</v>
      </c>
      <c r="BI10" s="23">
        <v>2071</v>
      </c>
      <c r="BJ10" s="23">
        <v>2072</v>
      </c>
      <c r="BK10" s="23">
        <v>2073</v>
      </c>
      <c r="BL10" s="23">
        <v>2074</v>
      </c>
      <c r="BM10" s="23">
        <v>2075</v>
      </c>
      <c r="BN10" s="23">
        <v>2076</v>
      </c>
      <c r="BO10" s="23">
        <v>2077</v>
      </c>
      <c r="BP10" s="23">
        <v>2078</v>
      </c>
      <c r="BQ10" s="23">
        <v>2079</v>
      </c>
      <c r="BR10" s="23">
        <v>2080</v>
      </c>
      <c r="BS10" s="23">
        <v>2081</v>
      </c>
      <c r="BT10" s="23">
        <v>2082</v>
      </c>
      <c r="BU10" s="23">
        <v>2083</v>
      </c>
      <c r="BV10" s="23">
        <v>2084</v>
      </c>
      <c r="BW10" s="23">
        <v>2085</v>
      </c>
      <c r="BX10" s="23">
        <v>2086</v>
      </c>
      <c r="BY10" s="23">
        <v>2087</v>
      </c>
      <c r="BZ10" s="23">
        <v>2088</v>
      </c>
      <c r="CA10" s="23">
        <v>2089</v>
      </c>
      <c r="CB10" s="23">
        <v>2090</v>
      </c>
      <c r="CC10" s="23">
        <v>2091</v>
      </c>
      <c r="CD10" s="23">
        <v>2092</v>
      </c>
      <c r="CE10" s="23">
        <v>2093</v>
      </c>
      <c r="CF10" s="23">
        <v>2094</v>
      </c>
      <c r="CG10" s="23">
        <v>2095</v>
      </c>
      <c r="CH10" s="23">
        <v>2096</v>
      </c>
      <c r="CI10" s="23">
        <v>2097</v>
      </c>
      <c r="CJ10" s="23">
        <v>2098</v>
      </c>
      <c r="CK10" s="23">
        <v>2099</v>
      </c>
      <c r="CL10" s="28">
        <v>2100</v>
      </c>
      <c r="CM10" s="29">
        <v>2101</v>
      </c>
    </row>
    <row r="11" spans="1:91">
      <c r="A11" s="287"/>
      <c r="B11" s="288"/>
      <c r="C11" s="286"/>
      <c r="D11" s="22" t="s">
        <v>21</v>
      </c>
      <c r="E11" s="24" t="s">
        <v>33</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30"/>
      <c r="CM11" s="31"/>
    </row>
    <row r="12" spans="1:91">
      <c r="A12" s="287"/>
      <c r="B12" s="288"/>
      <c r="C12" s="21" t="s">
        <v>23</v>
      </c>
      <c r="D12" s="12" t="s">
        <v>24</v>
      </c>
      <c r="E12" s="20" t="s">
        <v>34</v>
      </c>
      <c r="F12" s="12" t="s">
        <v>26</v>
      </c>
      <c r="G12" s="20" t="s">
        <v>35</v>
      </c>
    </row>
    <row r="15" spans="1:91" s="33" customFormat="1">
      <c r="A15" s="32"/>
      <c r="C15" s="34"/>
    </row>
    <row r="16" spans="1:91" s="33" customFormat="1">
      <c r="A16" s="35"/>
      <c r="C16" s="36"/>
      <c r="D16" s="35"/>
    </row>
    <row r="17" spans="1:90" s="33" customFormat="1">
      <c r="A17" s="35"/>
      <c r="C17" s="36"/>
      <c r="D17" s="35"/>
    </row>
    <row r="18" spans="1:90">
      <c r="A18" s="37" t="s">
        <v>36</v>
      </c>
      <c r="B18" s="38"/>
      <c r="C18" s="39"/>
      <c r="D18" s="39"/>
      <c r="E18" s="39"/>
      <c r="F18" s="39"/>
      <c r="G18" s="39"/>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40"/>
    </row>
    <row r="19" spans="1:90" ht="14.45" customHeight="1">
      <c r="A19" s="289" t="s">
        <v>37</v>
      </c>
      <c r="B19" s="290" t="s">
        <v>38</v>
      </c>
      <c r="C19" s="290"/>
      <c r="D19" s="291" t="s">
        <v>39</v>
      </c>
      <c r="E19" s="42"/>
      <c r="F19" s="42"/>
      <c r="G19" s="43"/>
      <c r="H19" s="13"/>
      <c r="J19" s="13"/>
      <c r="K19" s="13"/>
      <c r="L19" s="44"/>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5"/>
    </row>
    <row r="20" spans="1:90">
      <c r="A20" s="289"/>
      <c r="B20" s="290" t="s">
        <v>40</v>
      </c>
      <c r="C20" s="290"/>
      <c r="D20" s="291"/>
      <c r="E20" s="42"/>
      <c r="F20" s="42"/>
      <c r="G20" s="43"/>
      <c r="H20" s="13"/>
      <c r="J20" s="13"/>
      <c r="K20" s="13"/>
      <c r="L20" s="46"/>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5"/>
    </row>
    <row r="21" spans="1:90">
      <c r="A21" s="289"/>
      <c r="B21" s="290" t="s">
        <v>41</v>
      </c>
      <c r="C21" s="290"/>
      <c r="D21" s="291"/>
      <c r="E21" s="42"/>
      <c r="F21" s="42"/>
      <c r="G21" s="43"/>
      <c r="H21" s="13"/>
      <c r="J21" s="13"/>
      <c r="K21" s="13"/>
      <c r="L21" s="46"/>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5"/>
    </row>
    <row r="22" spans="1:90">
      <c r="A22" s="289"/>
      <c r="B22" s="290" t="s">
        <v>42</v>
      </c>
      <c r="C22" s="290"/>
      <c r="D22" s="291"/>
      <c r="E22" s="47" t="s">
        <v>43</v>
      </c>
      <c r="F22" s="48" t="s">
        <v>44</v>
      </c>
      <c r="G22" s="49" t="s">
        <v>45</v>
      </c>
      <c r="H22" s="24" t="s">
        <v>46</v>
      </c>
      <c r="I22" s="50"/>
      <c r="L22" s="51"/>
      <c r="M22" s="35"/>
      <c r="N22" s="52"/>
      <c r="O22" s="33"/>
      <c r="P22" s="3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5"/>
    </row>
    <row r="23" spans="1:90">
      <c r="A23" s="37" t="s">
        <v>47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40"/>
    </row>
    <row r="24" spans="1:90" ht="15" customHeight="1">
      <c r="A24" s="12" t="s">
        <v>48</v>
      </c>
      <c r="B24" s="53" t="s">
        <v>49</v>
      </c>
      <c r="C24" s="54" t="s">
        <v>50</v>
      </c>
      <c r="D24" s="35"/>
      <c r="E24" s="12" t="s">
        <v>51</v>
      </c>
      <c r="F24" s="53" t="s">
        <v>49</v>
      </c>
      <c r="G24" s="55" t="s">
        <v>52</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5"/>
    </row>
    <row r="25" spans="1:90">
      <c r="A25" s="12" t="s">
        <v>53</v>
      </c>
      <c r="B25" s="53" t="s">
        <v>54</v>
      </c>
      <c r="C25" s="56" t="s">
        <v>55</v>
      </c>
      <c r="D25" s="57"/>
      <c r="E25" s="58"/>
      <c r="F25" s="35"/>
      <c r="G25" s="5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5"/>
    </row>
    <row r="26" spans="1:90" ht="14.45" customHeight="1">
      <c r="A26" s="59"/>
      <c r="B26" s="60"/>
      <c r="C26" s="56"/>
      <c r="D26" s="58"/>
      <c r="E26" s="35"/>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5"/>
    </row>
    <row r="27" spans="1:90">
      <c r="A27" s="12" t="s">
        <v>56</v>
      </c>
      <c r="B27" s="53" t="s">
        <v>49</v>
      </c>
      <c r="C27" s="55" t="s">
        <v>57</v>
      </c>
      <c r="D27" s="35"/>
      <c r="E27" s="35"/>
      <c r="F27" s="35"/>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5"/>
    </row>
    <row r="28" spans="1:90">
      <c r="A28" s="12" t="s">
        <v>58</v>
      </c>
      <c r="B28" s="53" t="s">
        <v>49</v>
      </c>
      <c r="C28" s="56" t="s">
        <v>59</v>
      </c>
      <c r="D28" s="58"/>
      <c r="E28" s="35"/>
      <c r="F28" s="35"/>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5"/>
    </row>
    <row r="29" spans="1:90">
      <c r="A29" s="12" t="s">
        <v>60</v>
      </c>
      <c r="B29" s="53" t="s">
        <v>49</v>
      </c>
      <c r="C29" s="56" t="s">
        <v>61</v>
      </c>
      <c r="D29" s="58"/>
      <c r="E29" s="35"/>
      <c r="F29" s="35"/>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5"/>
    </row>
    <row r="30" spans="1:90">
      <c r="A30" s="12" t="s">
        <v>62</v>
      </c>
      <c r="B30" s="53" t="s">
        <v>63</v>
      </c>
      <c r="C30" s="61" t="s">
        <v>64</v>
      </c>
      <c r="D30" s="56"/>
      <c r="E30" s="35"/>
      <c r="F30" s="35"/>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5"/>
    </row>
    <row r="31" spans="1:90">
      <c r="A31" s="37" t="s">
        <v>65</v>
      </c>
      <c r="B31" s="38"/>
      <c r="C31" s="38"/>
      <c r="D31" s="39"/>
      <c r="E31" s="62"/>
      <c r="F31" s="63"/>
      <c r="G31" s="63"/>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40"/>
    </row>
    <row r="32" spans="1:90">
      <c r="A32" s="12" t="s">
        <v>66</v>
      </c>
      <c r="B32" s="53" t="s">
        <v>67</v>
      </c>
      <c r="C32" s="56" t="s">
        <v>68</v>
      </c>
      <c r="D32" s="12" t="s">
        <v>69</v>
      </c>
      <c r="E32" s="24" t="s">
        <v>70</v>
      </c>
      <c r="F32" s="64"/>
      <c r="G32" s="64"/>
      <c r="H32" s="64"/>
      <c r="I32" s="64"/>
      <c r="J32" s="64"/>
      <c r="K32" s="64"/>
      <c r="L32" s="64"/>
      <c r="M32" s="64"/>
      <c r="N32" s="64"/>
      <c r="O32" s="64"/>
      <c r="P32" s="64"/>
      <c r="Q32" s="64"/>
      <c r="R32" s="64"/>
      <c r="S32" s="64"/>
      <c r="T32" s="64"/>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5"/>
    </row>
    <row r="33" spans="1:90">
      <c r="A33" s="12" t="s">
        <v>71</v>
      </c>
      <c r="B33" s="53" t="s">
        <v>67</v>
      </c>
      <c r="C33" s="56" t="s">
        <v>68</v>
      </c>
      <c r="D33" s="65"/>
      <c r="E33" s="64"/>
      <c r="F33" s="64"/>
      <c r="G33" s="64"/>
      <c r="H33" s="64"/>
      <c r="I33" s="64"/>
      <c r="J33" s="64"/>
      <c r="K33" s="64"/>
      <c r="L33" s="64"/>
      <c r="M33" s="64"/>
      <c r="N33" s="64"/>
      <c r="O33" s="64"/>
      <c r="P33" s="64"/>
      <c r="Q33" s="64"/>
      <c r="R33" s="64"/>
      <c r="S33" s="64"/>
      <c r="T33" s="64"/>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5"/>
    </row>
    <row r="34" spans="1:90">
      <c r="A34" s="12" t="s">
        <v>72</v>
      </c>
      <c r="B34" s="53" t="s">
        <v>67</v>
      </c>
      <c r="C34" s="56" t="s">
        <v>68</v>
      </c>
      <c r="D34" s="65"/>
      <c r="E34" s="64"/>
      <c r="F34" s="64"/>
      <c r="G34" s="64"/>
      <c r="H34" s="64"/>
      <c r="I34" s="64"/>
      <c r="J34" s="64"/>
      <c r="K34" s="64"/>
      <c r="L34" s="64"/>
      <c r="M34" s="64"/>
      <c r="N34" s="64"/>
      <c r="O34" s="64"/>
      <c r="P34" s="64"/>
      <c r="Q34" s="64"/>
      <c r="R34" s="64"/>
      <c r="S34" s="64"/>
      <c r="T34" s="64"/>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5"/>
    </row>
    <row r="35" spans="1:90">
      <c r="A35" s="12" t="s">
        <v>73</v>
      </c>
      <c r="B35" s="53" t="s">
        <v>74</v>
      </c>
      <c r="C35" s="66" t="s">
        <v>75</v>
      </c>
      <c r="D35" s="65"/>
      <c r="E35" s="64"/>
      <c r="F35" s="64"/>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5"/>
    </row>
    <row r="36" spans="1:90">
      <c r="A36" s="12" t="s">
        <v>76</v>
      </c>
      <c r="B36" s="53" t="s">
        <v>67</v>
      </c>
      <c r="C36" s="66" t="s">
        <v>75</v>
      </c>
      <c r="D36" s="65"/>
      <c r="E36" s="12" t="s">
        <v>77</v>
      </c>
      <c r="F36" s="53" t="s">
        <v>67</v>
      </c>
      <c r="G36" s="66" t="s">
        <v>75</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5"/>
    </row>
    <row r="37" spans="1:90">
      <c r="A37" s="12" t="s">
        <v>78</v>
      </c>
      <c r="B37" s="53" t="s">
        <v>67</v>
      </c>
      <c r="C37" s="66" t="s">
        <v>75</v>
      </c>
      <c r="D37" s="65"/>
      <c r="E37" s="64"/>
      <c r="F37" s="64"/>
      <c r="G37" s="64"/>
      <c r="H37" s="64"/>
      <c r="I37" s="64"/>
      <c r="J37" s="64"/>
      <c r="K37" s="64"/>
      <c r="L37" s="64"/>
      <c r="M37" s="64"/>
      <c r="N37" s="64"/>
      <c r="O37" s="64"/>
      <c r="P37" s="64"/>
      <c r="Q37" s="64"/>
      <c r="R37" s="64"/>
      <c r="S37" s="64"/>
      <c r="T37" s="64"/>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5"/>
    </row>
    <row r="38" spans="1:90">
      <c r="A38" s="12" t="s">
        <v>79</v>
      </c>
      <c r="B38" s="53" t="s">
        <v>67</v>
      </c>
      <c r="C38" s="66" t="s">
        <v>75</v>
      </c>
      <c r="D38" s="67"/>
      <c r="E38" s="12" t="s">
        <v>80</v>
      </c>
      <c r="F38" s="53" t="s">
        <v>67</v>
      </c>
      <c r="G38" s="66" t="s">
        <v>75</v>
      </c>
      <c r="H38" s="68"/>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5"/>
    </row>
    <row r="39" spans="1:90">
      <c r="A39" s="69" t="s">
        <v>81</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40"/>
    </row>
    <row r="40" spans="1:90">
      <c r="A40" s="12" t="s">
        <v>82</v>
      </c>
      <c r="B40" s="53" t="s">
        <v>67</v>
      </c>
      <c r="C40" s="70" t="s">
        <v>75</v>
      </c>
      <c r="D40" s="71"/>
      <c r="E40" s="12" t="s">
        <v>83</v>
      </c>
      <c r="F40" s="53" t="s">
        <v>84</v>
      </c>
      <c r="G40" s="56" t="s">
        <v>68</v>
      </c>
      <c r="H40" s="6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5"/>
    </row>
    <row r="41" spans="1:90">
      <c r="A41" s="12" t="s">
        <v>85</v>
      </c>
      <c r="B41" s="53" t="s">
        <v>63</v>
      </c>
      <c r="C41" s="56" t="s">
        <v>86</v>
      </c>
      <c r="D41" s="72"/>
      <c r="E41" s="12" t="s">
        <v>87</v>
      </c>
      <c r="F41" s="53" t="s">
        <v>88</v>
      </c>
      <c r="G41" s="73" t="s">
        <v>89</v>
      </c>
      <c r="H41" s="74"/>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5"/>
    </row>
    <row r="42" spans="1:90">
      <c r="A42" s="12" t="s">
        <v>90</v>
      </c>
      <c r="B42" s="53" t="s">
        <v>67</v>
      </c>
      <c r="C42" s="66" t="s">
        <v>75</v>
      </c>
      <c r="D42" s="67"/>
      <c r="E42" s="12" t="s">
        <v>91</v>
      </c>
      <c r="F42" s="53" t="s">
        <v>92</v>
      </c>
      <c r="G42" s="56" t="s">
        <v>93</v>
      </c>
      <c r="H42" s="74"/>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5"/>
    </row>
    <row r="43" spans="1:90">
      <c r="A43" s="12" t="s">
        <v>94</v>
      </c>
      <c r="B43" s="53" t="s">
        <v>20</v>
      </c>
      <c r="C43" s="54" t="s">
        <v>95</v>
      </c>
      <c r="D43" s="71"/>
      <c r="E43" s="12" t="s">
        <v>96</v>
      </c>
      <c r="F43" s="53" t="s">
        <v>92</v>
      </c>
      <c r="G43" s="56" t="s">
        <v>97</v>
      </c>
      <c r="H43" s="74"/>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5"/>
    </row>
    <row r="44" spans="1:90">
      <c r="A44" s="12" t="s">
        <v>98</v>
      </c>
      <c r="B44" s="53" t="s">
        <v>12</v>
      </c>
      <c r="C44" s="75" t="s">
        <v>99</v>
      </c>
      <c r="D44" s="72"/>
      <c r="E44" s="67"/>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5"/>
    </row>
    <row r="45" spans="1:90">
      <c r="A45" s="12" t="s">
        <v>100</v>
      </c>
      <c r="B45" s="53" t="s">
        <v>20</v>
      </c>
      <c r="C45" s="75" t="s">
        <v>101</v>
      </c>
      <c r="D45" s="67"/>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5"/>
    </row>
    <row r="46" spans="1:90">
      <c r="A46" s="12" t="s">
        <v>102</v>
      </c>
      <c r="B46" s="53" t="s">
        <v>67</v>
      </c>
      <c r="C46" s="66" t="s">
        <v>75</v>
      </c>
      <c r="D46" s="67"/>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5"/>
    </row>
    <row r="47" spans="1:90">
      <c r="A47" s="12" t="s">
        <v>103</v>
      </c>
      <c r="B47" s="53" t="s">
        <v>20</v>
      </c>
      <c r="C47" s="76" t="s">
        <v>104</v>
      </c>
      <c r="D47" s="50"/>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5"/>
    </row>
    <row r="48" spans="1:90">
      <c r="A48" s="12" t="s">
        <v>105</v>
      </c>
      <c r="B48" s="53" t="s">
        <v>67</v>
      </c>
      <c r="C48" s="77" t="s">
        <v>75</v>
      </c>
      <c r="D48" s="78"/>
      <c r="E48" s="72"/>
      <c r="F48" s="72"/>
      <c r="G48" s="72"/>
      <c r="H48" s="67"/>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5"/>
    </row>
    <row r="49" spans="1:90">
      <c r="A49" s="12" t="s">
        <v>106</v>
      </c>
      <c r="B49" s="53" t="s">
        <v>20</v>
      </c>
      <c r="C49" s="54" t="s">
        <v>104</v>
      </c>
      <c r="D49" s="2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5"/>
    </row>
    <row r="50" spans="1:90">
      <c r="A50" s="12" t="s">
        <v>107</v>
      </c>
      <c r="B50" s="53" t="s">
        <v>12</v>
      </c>
      <c r="C50" s="24" t="s">
        <v>108</v>
      </c>
      <c r="D50" s="50"/>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5"/>
    </row>
    <row r="51" spans="1:90">
      <c r="A51" s="69" t="s">
        <v>109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40"/>
    </row>
    <row r="52" spans="1:90">
      <c r="A52" s="12" t="s">
        <v>110</v>
      </c>
      <c r="B52" s="23" t="s">
        <v>88</v>
      </c>
      <c r="C52" s="14" t="s">
        <v>111</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40"/>
    </row>
    <row r="53" spans="1:90">
      <c r="A53" s="12" t="s">
        <v>112</v>
      </c>
      <c r="B53" s="53" t="s">
        <v>67</v>
      </c>
      <c r="C53" s="66" t="s">
        <v>75</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5"/>
    </row>
    <row r="54" spans="1:90">
      <c r="A54" s="69" t="s">
        <v>113</v>
      </c>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40"/>
    </row>
    <row r="55" spans="1:90">
      <c r="A55" s="12" t="s">
        <v>114</v>
      </c>
      <c r="B55" s="53" t="s">
        <v>92</v>
      </c>
      <c r="C55" s="14" t="s">
        <v>115</v>
      </c>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5"/>
    </row>
    <row r="56" spans="1:90">
      <c r="A56" s="12" t="s">
        <v>116</v>
      </c>
      <c r="B56" s="53" t="s">
        <v>54</v>
      </c>
      <c r="C56" s="14" t="s">
        <v>117</v>
      </c>
      <c r="D56" s="35"/>
      <c r="E56" s="35"/>
      <c r="F56" s="35"/>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5"/>
    </row>
    <row r="57" spans="1:90">
      <c r="A57" s="69" t="s">
        <v>118</v>
      </c>
      <c r="B57" s="38"/>
      <c r="C57" s="38"/>
      <c r="D57" s="12" t="s">
        <v>119</v>
      </c>
      <c r="E57" s="53" t="s">
        <v>67</v>
      </c>
      <c r="F57" s="79" t="s">
        <v>75</v>
      </c>
      <c r="G57" s="78"/>
      <c r="H57" s="7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40"/>
    </row>
    <row r="58" spans="1:90">
      <c r="A58" s="12" t="s">
        <v>120</v>
      </c>
      <c r="B58" t="s">
        <v>20</v>
      </c>
      <c r="C58" s="24" t="s">
        <v>121</v>
      </c>
      <c r="D58" s="12" t="s">
        <v>122</v>
      </c>
      <c r="E58" s="53" t="s">
        <v>67</v>
      </c>
      <c r="F58" s="79" t="s">
        <v>75</v>
      </c>
      <c r="G58" s="80"/>
      <c r="H58" s="68"/>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45"/>
    </row>
    <row r="59" spans="1:90">
      <c r="A59" s="12"/>
      <c r="B59" s="53"/>
      <c r="C59" s="81"/>
      <c r="D59" s="12" t="s">
        <v>123</v>
      </c>
      <c r="E59" s="53" t="s">
        <v>67</v>
      </c>
      <c r="F59" s="79" t="s">
        <v>75</v>
      </c>
      <c r="G59" s="80"/>
      <c r="H59" s="68"/>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45"/>
    </row>
    <row r="60" spans="1:90">
      <c r="A60" s="37"/>
      <c r="B60" s="82"/>
      <c r="C60" s="82"/>
      <c r="D60" s="82"/>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40"/>
    </row>
    <row r="61" spans="1:90">
      <c r="A61" s="12"/>
      <c r="B61" s="23"/>
      <c r="C61" s="79"/>
      <c r="D61" s="83"/>
      <c r="E61" s="33"/>
      <c r="F61" s="3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5"/>
    </row>
    <row r="62" spans="1:90">
      <c r="A62" s="12"/>
      <c r="B62" s="23"/>
      <c r="C62" s="79"/>
      <c r="D62" s="84"/>
      <c r="E62" s="33"/>
      <c r="F62" s="3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5"/>
    </row>
    <row r="63" spans="1:90">
      <c r="A63" s="12"/>
      <c r="B63" s="23"/>
      <c r="C63" s="79"/>
      <c r="D63" s="84"/>
      <c r="E63" s="33"/>
      <c r="F63" s="3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5"/>
    </row>
    <row r="64" spans="1:90">
      <c r="A64" s="69" t="s">
        <v>124</v>
      </c>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40"/>
    </row>
    <row r="65" spans="1:90">
      <c r="A65" s="12" t="s">
        <v>125</v>
      </c>
      <c r="B65" s="24" t="s">
        <v>126</v>
      </c>
      <c r="C65" s="85"/>
      <c r="D65" s="86"/>
      <c r="E65" s="86"/>
      <c r="F65" s="86"/>
      <c r="G65" s="86"/>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5"/>
    </row>
    <row r="66" spans="1:90">
      <c r="A66" s="87" t="s">
        <v>127</v>
      </c>
      <c r="B66" s="63"/>
      <c r="C66" s="62"/>
      <c r="D66" s="39"/>
      <c r="E66" s="39"/>
      <c r="F66" s="39"/>
      <c r="G66" s="39"/>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40"/>
    </row>
    <row r="67" spans="1:90">
      <c r="A67" s="88" t="s">
        <v>128</v>
      </c>
      <c r="B67" s="89" t="s">
        <v>129</v>
      </c>
      <c r="C67" s="75" t="s">
        <v>130</v>
      </c>
      <c r="D67" s="12" t="s">
        <v>131</v>
      </c>
      <c r="E67" s="20" t="s">
        <v>132</v>
      </c>
      <c r="F67" s="72"/>
      <c r="G67" s="72"/>
      <c r="H67" s="67"/>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0"/>
    </row>
    <row r="68" spans="1:90" ht="14.45" customHeight="1">
      <c r="A68" s="292" t="s">
        <v>133</v>
      </c>
      <c r="B68" s="91" t="s">
        <v>134</v>
      </c>
      <c r="C68" s="91"/>
      <c r="D68" s="293" t="s">
        <v>135</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5"/>
    </row>
    <row r="69" spans="1:90">
      <c r="A69" s="292"/>
      <c r="B69" s="91" t="s">
        <v>136</v>
      </c>
      <c r="C69" s="91"/>
      <c r="D69" s="29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5"/>
    </row>
    <row r="70" spans="1:90">
      <c r="A70" s="292"/>
      <c r="B70" s="91" t="s">
        <v>137</v>
      </c>
      <c r="C70" s="91"/>
      <c r="D70" s="29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5"/>
    </row>
    <row r="71" spans="1:90">
      <c r="A71" s="292"/>
      <c r="B71" s="91" t="s">
        <v>138</v>
      </c>
      <c r="C71" s="91"/>
      <c r="D71" s="29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5"/>
    </row>
    <row r="72" spans="1:90" ht="15" customHeight="1">
      <c r="A72" s="292" t="s">
        <v>139</v>
      </c>
      <c r="B72" s="91" t="s">
        <v>140</v>
      </c>
      <c r="C72" s="91"/>
      <c r="D72" s="294" t="s">
        <v>135</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5"/>
    </row>
    <row r="73" spans="1:90">
      <c r="A73" s="292"/>
      <c r="B73" s="91" t="s">
        <v>141</v>
      </c>
      <c r="C73" s="91"/>
      <c r="D73" s="294"/>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5"/>
    </row>
    <row r="74" spans="1:90">
      <c r="A74" s="292"/>
      <c r="B74" s="91" t="s">
        <v>142</v>
      </c>
      <c r="C74" s="91"/>
      <c r="D74" s="294"/>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5"/>
    </row>
    <row r="75" spans="1:90">
      <c r="A75" s="292"/>
      <c r="B75" s="91" t="s">
        <v>143</v>
      </c>
      <c r="C75" s="91"/>
      <c r="D75" s="294"/>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5"/>
    </row>
    <row r="76" spans="1:90" ht="15" customHeight="1">
      <c r="A76" s="292" t="s">
        <v>144</v>
      </c>
      <c r="B76" s="91" t="s">
        <v>145</v>
      </c>
      <c r="C76" s="91"/>
      <c r="D76" s="294" t="s">
        <v>135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5"/>
    </row>
    <row r="77" spans="1:90">
      <c r="A77" s="292"/>
      <c r="B77" s="91" t="s">
        <v>146</v>
      </c>
      <c r="C77" s="91"/>
      <c r="D77" s="294"/>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5"/>
    </row>
    <row r="78" spans="1:90">
      <c r="A78" s="292"/>
      <c r="B78" s="91"/>
      <c r="C78" s="91"/>
      <c r="D78" s="294"/>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5"/>
    </row>
    <row r="79" spans="1:90">
      <c r="A79" s="292"/>
      <c r="B79" s="91"/>
      <c r="C79" s="91"/>
      <c r="D79" s="294"/>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5"/>
    </row>
    <row r="80" spans="1:90" ht="15" customHeight="1">
      <c r="A80" s="292" t="s">
        <v>147</v>
      </c>
      <c r="B80" s="93" t="s">
        <v>148</v>
      </c>
      <c r="C80" s="94" t="s">
        <v>149</v>
      </c>
      <c r="D80" s="294" t="s">
        <v>150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5"/>
    </row>
    <row r="81" spans="1:90">
      <c r="A81" s="292"/>
      <c r="B81" s="95" t="s">
        <v>151</v>
      </c>
      <c r="C81" s="96"/>
      <c r="D81" s="294"/>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5"/>
    </row>
    <row r="82" spans="1:90">
      <c r="A82" s="292"/>
      <c r="B82" s="97"/>
      <c r="C82" s="98"/>
      <c r="D82" s="294"/>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5"/>
    </row>
    <row r="83" spans="1:90">
      <c r="A83" s="99" t="s">
        <v>152</v>
      </c>
      <c r="B83" s="89" t="s">
        <v>153</v>
      </c>
      <c r="C83" s="75" t="s">
        <v>154</v>
      </c>
      <c r="D83" s="12" t="s">
        <v>155</v>
      </c>
      <c r="E83" s="20" t="s">
        <v>156</v>
      </c>
      <c r="F83" s="72"/>
      <c r="G83" s="72"/>
      <c r="H83" s="67"/>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40"/>
    </row>
    <row r="84" spans="1:90" ht="14.45" customHeight="1">
      <c r="A84" s="292" t="s">
        <v>157</v>
      </c>
      <c r="B84" s="91" t="s">
        <v>158</v>
      </c>
      <c r="C84" s="91"/>
      <c r="D84" s="294" t="s">
        <v>135</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5"/>
    </row>
    <row r="85" spans="1:90">
      <c r="A85" s="292"/>
      <c r="B85" s="91" t="s">
        <v>159</v>
      </c>
      <c r="C85" s="91"/>
      <c r="D85" s="294"/>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5"/>
    </row>
    <row r="86" spans="1:90">
      <c r="A86" s="292"/>
      <c r="B86" s="91" t="s">
        <v>160</v>
      </c>
      <c r="C86" s="91"/>
      <c r="D86" s="294"/>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5"/>
    </row>
    <row r="87" spans="1:90">
      <c r="A87" s="292"/>
      <c r="B87" s="91" t="s">
        <v>161</v>
      </c>
      <c r="C87" s="91"/>
      <c r="D87" s="294"/>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5"/>
    </row>
    <row r="88" spans="1:90" ht="15" customHeight="1">
      <c r="A88" s="292" t="s">
        <v>162</v>
      </c>
      <c r="B88" s="91" t="s">
        <v>140</v>
      </c>
      <c r="C88" s="91"/>
      <c r="D88" s="294" t="s">
        <v>135</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5"/>
    </row>
    <row r="89" spans="1:90">
      <c r="A89" s="292"/>
      <c r="B89" s="91" t="s">
        <v>141</v>
      </c>
      <c r="C89" s="91"/>
      <c r="D89" s="294"/>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5"/>
    </row>
    <row r="90" spans="1:90">
      <c r="A90" s="292"/>
      <c r="B90" s="91" t="s">
        <v>142</v>
      </c>
      <c r="C90" s="91"/>
      <c r="D90" s="294"/>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5"/>
    </row>
    <row r="91" spans="1:90">
      <c r="A91" s="292"/>
      <c r="B91" s="91" t="s">
        <v>163</v>
      </c>
      <c r="C91" s="91"/>
      <c r="D91" s="294"/>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5"/>
    </row>
    <row r="92" spans="1:90" ht="15" customHeight="1">
      <c r="A92" s="292" t="s">
        <v>164</v>
      </c>
      <c r="B92" s="91" t="s">
        <v>165</v>
      </c>
      <c r="C92" s="91"/>
      <c r="D92" s="294" t="s">
        <v>135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5"/>
    </row>
    <row r="93" spans="1:90">
      <c r="A93" s="292"/>
      <c r="B93" s="91" t="s">
        <v>166</v>
      </c>
      <c r="C93" s="91"/>
      <c r="D93" s="29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c r="A94" s="292"/>
      <c r="B94" s="91" t="s">
        <v>167</v>
      </c>
      <c r="C94" s="91"/>
      <c r="D94" s="29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5"/>
    </row>
    <row r="95" spans="1:90">
      <c r="A95" s="292"/>
      <c r="B95" s="91"/>
      <c r="C95" s="91"/>
      <c r="D95" s="29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5"/>
    </row>
    <row r="96" spans="1:90" ht="15" customHeight="1">
      <c r="A96" s="292" t="s">
        <v>168</v>
      </c>
      <c r="B96" s="93" t="s">
        <v>148</v>
      </c>
      <c r="C96" s="94" t="s">
        <v>169</v>
      </c>
      <c r="D96" s="294" t="s">
        <v>150</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5"/>
    </row>
    <row r="97" spans="1:90">
      <c r="A97" s="292"/>
      <c r="B97" s="95" t="s">
        <v>170</v>
      </c>
      <c r="C97" s="96"/>
      <c r="D97" s="29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5"/>
    </row>
    <row r="98" spans="1:90">
      <c r="A98" s="292"/>
      <c r="B98" s="100"/>
      <c r="C98" s="96"/>
      <c r="D98" s="29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5"/>
    </row>
    <row r="99" spans="1:90">
      <c r="A99" s="99" t="s">
        <v>171</v>
      </c>
      <c r="B99" s="39"/>
      <c r="C99" s="39"/>
      <c r="D99" s="12" t="s">
        <v>172</v>
      </c>
      <c r="E99" s="20" t="s">
        <v>173</v>
      </c>
      <c r="F99" s="78"/>
      <c r="G99" s="78"/>
      <c r="H99" s="7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40"/>
    </row>
    <row r="100" spans="1:90" ht="15" customHeight="1">
      <c r="A100" s="292" t="s">
        <v>174</v>
      </c>
      <c r="B100" s="91" t="s">
        <v>175</v>
      </c>
      <c r="C100" s="91" t="s">
        <v>176</v>
      </c>
      <c r="D100" s="294" t="s">
        <v>177</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5"/>
    </row>
    <row r="101" spans="1:90">
      <c r="A101" s="292"/>
      <c r="B101" s="91" t="s">
        <v>178</v>
      </c>
      <c r="C101" s="91"/>
      <c r="D101" s="294"/>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5"/>
    </row>
    <row r="102" spans="1:90">
      <c r="A102" s="292"/>
      <c r="B102" s="91" t="s">
        <v>179</v>
      </c>
      <c r="C102" s="91"/>
      <c r="D102" s="294"/>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5"/>
    </row>
    <row r="103" spans="1:90">
      <c r="A103" s="292"/>
      <c r="B103" s="91" t="s">
        <v>180</v>
      </c>
      <c r="C103" s="91"/>
      <c r="D103" s="294"/>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5"/>
    </row>
    <row r="104" spans="1:90">
      <c r="A104" s="99" t="s">
        <v>181</v>
      </c>
      <c r="B104" s="38"/>
      <c r="C104" s="38"/>
      <c r="D104" s="12" t="s">
        <v>182</v>
      </c>
      <c r="E104" s="20" t="s">
        <v>183</v>
      </c>
      <c r="F104" s="78"/>
      <c r="G104" s="78"/>
      <c r="H104" s="7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40"/>
    </row>
    <row r="105" spans="1:90" ht="15" customHeight="1">
      <c r="A105" s="292" t="s">
        <v>184</v>
      </c>
      <c r="B105" s="91" t="s">
        <v>185</v>
      </c>
      <c r="C105" s="91"/>
      <c r="D105" s="294" t="s">
        <v>177</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5"/>
    </row>
    <row r="106" spans="1:90">
      <c r="A106" s="292"/>
      <c r="B106" s="101" t="s">
        <v>186</v>
      </c>
      <c r="C106" s="91"/>
      <c r="D106" s="294"/>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5"/>
    </row>
    <row r="107" spans="1:90">
      <c r="A107" s="292"/>
      <c r="B107" s="91" t="s">
        <v>187</v>
      </c>
      <c r="C107" s="91"/>
      <c r="D107" s="294"/>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5"/>
    </row>
    <row r="108" spans="1:90">
      <c r="A108" s="292"/>
      <c r="B108" s="23"/>
      <c r="C108" s="91"/>
      <c r="D108" s="294"/>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3"/>
    </row>
    <row r="109" spans="1:90">
      <c r="A109" s="99" t="s">
        <v>188</v>
      </c>
      <c r="B109" s="39"/>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40"/>
    </row>
    <row r="110" spans="1:90">
      <c r="A110" s="12" t="s">
        <v>189</v>
      </c>
      <c r="B110" s="53" t="s">
        <v>67</v>
      </c>
      <c r="C110" s="66" t="s">
        <v>75</v>
      </c>
      <c r="D110" s="67"/>
      <c r="K110" s="104"/>
      <c r="L110" s="104"/>
      <c r="M110" s="104"/>
      <c r="N110" s="104"/>
      <c r="O110" s="104"/>
      <c r="P110" s="104"/>
      <c r="Q110" s="104"/>
      <c r="R110" s="104"/>
      <c r="S110" s="104"/>
      <c r="T110" s="104"/>
    </row>
    <row r="111" spans="1:90">
      <c r="A111" s="99" t="s">
        <v>190</v>
      </c>
      <c r="B111" s="39"/>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40"/>
    </row>
    <row r="112" spans="1:90">
      <c r="A112" s="12" t="s">
        <v>191</v>
      </c>
      <c r="B112" s="53" t="s">
        <v>67</v>
      </c>
      <c r="C112" s="66" t="s">
        <v>75</v>
      </c>
      <c r="D112" s="67"/>
      <c r="K112" s="104"/>
      <c r="L112" s="104"/>
      <c r="M112" s="104"/>
      <c r="N112" s="104"/>
      <c r="O112" s="104"/>
      <c r="P112" s="104"/>
      <c r="Q112" s="104"/>
      <c r="R112" s="104"/>
      <c r="S112" s="104"/>
      <c r="T112" s="104"/>
    </row>
    <row r="113" spans="1:20">
      <c r="K113" s="104"/>
      <c r="L113" s="104"/>
      <c r="M113" s="104"/>
      <c r="N113" s="104"/>
      <c r="O113" s="104"/>
      <c r="P113" s="104"/>
      <c r="Q113" s="104"/>
      <c r="R113" s="104"/>
      <c r="S113" s="104"/>
      <c r="T113" s="104"/>
    </row>
    <row r="114" spans="1:20">
      <c r="A114" s="89" t="s">
        <v>192</v>
      </c>
      <c r="B114" s="38"/>
      <c r="C114" s="38"/>
      <c r="D114" s="38"/>
      <c r="E114" s="105"/>
      <c r="K114" s="104"/>
      <c r="L114" s="104"/>
      <c r="M114" s="104"/>
      <c r="N114" s="104"/>
      <c r="O114" s="104"/>
      <c r="P114" s="104"/>
      <c r="Q114" s="104"/>
      <c r="R114" s="104"/>
      <c r="S114" s="104"/>
      <c r="T114" s="104"/>
    </row>
    <row r="115" spans="1:20">
      <c r="A115" s="295" t="s">
        <v>193</v>
      </c>
      <c r="B115" s="295"/>
      <c r="C115" s="295"/>
      <c r="D115" s="295"/>
      <c r="E115" s="295"/>
    </row>
    <row r="116" spans="1:20">
      <c r="A116" s="106" t="s">
        <v>194</v>
      </c>
      <c r="B116" s="107" t="s">
        <v>195</v>
      </c>
      <c r="C116" s="296" t="s">
        <v>196</v>
      </c>
      <c r="D116" s="296"/>
      <c r="E116" s="296"/>
      <c r="F116" s="42"/>
      <c r="G116" s="42"/>
      <c r="H116" s="42"/>
      <c r="I116" s="42"/>
      <c r="J116" s="42"/>
      <c r="K116" s="42"/>
      <c r="L116" s="42"/>
      <c r="M116" s="42"/>
      <c r="N116" s="42"/>
      <c r="O116" s="42"/>
      <c r="P116" s="42"/>
      <c r="Q116" s="42"/>
      <c r="R116" s="42"/>
      <c r="S116" s="42"/>
      <c r="T116" s="42"/>
    </row>
    <row r="117" spans="1:20">
      <c r="C117" s="104"/>
      <c r="D117" s="104"/>
      <c r="E117" s="104"/>
      <c r="F117" s="104"/>
      <c r="G117" s="104"/>
      <c r="H117" s="104"/>
      <c r="I117" s="42"/>
      <c r="J117" s="42"/>
      <c r="K117" s="42"/>
      <c r="L117" s="42"/>
      <c r="M117" s="42"/>
      <c r="N117" s="42"/>
      <c r="O117" s="42"/>
      <c r="P117" s="42"/>
      <c r="Q117" s="42"/>
      <c r="R117" s="42"/>
      <c r="S117" s="42"/>
      <c r="T117" s="42"/>
    </row>
    <row r="118" spans="1:20">
      <c r="A118" s="89" t="s">
        <v>197</v>
      </c>
      <c r="B118" s="38"/>
      <c r="C118" s="63"/>
      <c r="D118" s="63"/>
      <c r="E118" s="109"/>
      <c r="F118" s="104"/>
      <c r="G118" s="104"/>
      <c r="H118" s="104"/>
      <c r="I118" s="104"/>
      <c r="J118" s="104"/>
      <c r="K118" s="104"/>
      <c r="L118" s="104"/>
      <c r="M118" s="104"/>
      <c r="N118" s="104"/>
      <c r="O118" s="104"/>
      <c r="P118" s="104"/>
      <c r="Q118" s="104"/>
      <c r="R118" s="104"/>
      <c r="S118" s="104"/>
      <c r="T118" s="104"/>
    </row>
    <row r="119" spans="1:20">
      <c r="A119" s="106" t="s">
        <v>198</v>
      </c>
      <c r="B119" s="110" t="s">
        <v>12</v>
      </c>
      <c r="C119" s="297" t="s">
        <v>199</v>
      </c>
      <c r="D119" s="297"/>
      <c r="E119" s="111"/>
      <c r="F119" s="104"/>
      <c r="G119" s="104"/>
      <c r="H119" s="104"/>
      <c r="I119" s="112"/>
      <c r="J119" s="112"/>
      <c r="K119" s="112"/>
      <c r="L119" s="112"/>
      <c r="M119" s="112"/>
      <c r="N119" s="112"/>
      <c r="O119" s="112"/>
      <c r="P119" s="112"/>
      <c r="Q119" s="112"/>
      <c r="R119" s="112"/>
      <c r="S119" s="112"/>
      <c r="T119" s="112"/>
    </row>
    <row r="120" spans="1:20">
      <c r="A120" s="33"/>
      <c r="B120" s="104"/>
      <c r="C120" s="104"/>
      <c r="D120" s="104"/>
      <c r="E120" s="113"/>
      <c r="F120" s="104"/>
      <c r="G120" s="104"/>
      <c r="H120" s="104"/>
      <c r="I120" s="114"/>
      <c r="J120" s="114"/>
      <c r="K120" s="114"/>
      <c r="L120" s="114"/>
      <c r="M120" s="114"/>
      <c r="N120" s="114"/>
      <c r="O120" s="114"/>
      <c r="P120" s="114"/>
      <c r="Q120" s="114"/>
      <c r="R120" s="114"/>
      <c r="S120" s="114"/>
      <c r="T120" s="114"/>
    </row>
    <row r="121" spans="1:20">
      <c r="A121" s="89" t="s">
        <v>200</v>
      </c>
      <c r="B121" s="38"/>
      <c r="C121" s="38"/>
      <c r="D121" s="38"/>
      <c r="E121" s="38"/>
      <c r="F121" s="109"/>
      <c r="G121" s="104"/>
      <c r="H121" s="104"/>
      <c r="I121" s="114"/>
      <c r="J121" s="114"/>
      <c r="K121" s="114"/>
      <c r="L121" s="114"/>
      <c r="M121" s="114"/>
      <c r="N121" s="114"/>
      <c r="O121" s="114"/>
      <c r="P121" s="114"/>
      <c r="Q121" s="114"/>
      <c r="R121" s="114"/>
      <c r="S121" s="114"/>
      <c r="T121" s="114"/>
    </row>
    <row r="122" spans="1:20">
      <c r="A122" s="298" t="s">
        <v>201</v>
      </c>
      <c r="B122" s="115" t="s">
        <v>202</v>
      </c>
      <c r="C122" s="116" t="s">
        <v>203</v>
      </c>
      <c r="D122" s="299" t="s">
        <v>204</v>
      </c>
      <c r="E122" s="300" t="s">
        <v>202</v>
      </c>
      <c r="F122" s="294" t="s">
        <v>203</v>
      </c>
      <c r="G122" s="294"/>
    </row>
    <row r="123" spans="1:20">
      <c r="A123" s="298"/>
      <c r="B123" s="117" t="s">
        <v>205</v>
      </c>
      <c r="C123" s="118" t="s">
        <v>206</v>
      </c>
      <c r="D123" s="299"/>
      <c r="E123" s="300"/>
      <c r="F123" s="294"/>
      <c r="G123" s="294"/>
    </row>
    <row r="124" spans="1:20">
      <c r="A124" s="298" t="s">
        <v>207</v>
      </c>
      <c r="B124" s="115" t="s">
        <v>202</v>
      </c>
      <c r="C124" s="116" t="s">
        <v>203</v>
      </c>
      <c r="D124" s="299"/>
      <c r="E124" s="301" t="s">
        <v>205</v>
      </c>
      <c r="F124" s="302" t="s">
        <v>206</v>
      </c>
      <c r="G124" s="302"/>
    </row>
    <row r="125" spans="1:20">
      <c r="A125" s="298"/>
      <c r="B125" s="117" t="s">
        <v>205</v>
      </c>
      <c r="C125" s="118" t="s">
        <v>206</v>
      </c>
      <c r="D125" s="299"/>
      <c r="E125" s="301"/>
      <c r="F125" s="302"/>
      <c r="G125" s="302"/>
    </row>
    <row r="126" spans="1:20">
      <c r="A126" s="298" t="s">
        <v>208</v>
      </c>
      <c r="B126" s="115" t="s">
        <v>202</v>
      </c>
      <c r="C126" s="116" t="s">
        <v>203</v>
      </c>
      <c r="D126" s="298" t="s">
        <v>209</v>
      </c>
      <c r="E126" s="301" t="s">
        <v>202</v>
      </c>
      <c r="F126" s="294" t="s">
        <v>203</v>
      </c>
      <c r="G126" s="294"/>
      <c r="H126" s="42"/>
      <c r="I126" s="112"/>
      <c r="J126" s="112"/>
      <c r="K126" s="112"/>
      <c r="L126" s="112"/>
      <c r="M126" s="112"/>
      <c r="N126" s="112"/>
      <c r="O126" s="112"/>
      <c r="P126" s="112"/>
      <c r="Q126" s="112"/>
      <c r="R126" s="112"/>
      <c r="S126" s="112"/>
      <c r="T126" s="112"/>
    </row>
    <row r="127" spans="1:20">
      <c r="A127" s="298"/>
      <c r="B127" s="117" t="s">
        <v>205</v>
      </c>
      <c r="C127" s="118" t="s">
        <v>206</v>
      </c>
      <c r="D127" s="298"/>
      <c r="E127" s="301"/>
      <c r="F127" s="294"/>
      <c r="G127" s="294"/>
      <c r="H127" s="42"/>
      <c r="I127" s="112"/>
      <c r="J127" s="112"/>
      <c r="K127" s="112"/>
      <c r="L127" s="112"/>
      <c r="M127" s="112"/>
      <c r="N127" s="112"/>
      <c r="O127" s="112"/>
      <c r="P127" s="112"/>
      <c r="Q127" s="112"/>
      <c r="R127" s="112"/>
      <c r="S127" s="112"/>
      <c r="T127" s="112"/>
    </row>
    <row r="128" spans="1:20">
      <c r="A128" s="298" t="s">
        <v>210</v>
      </c>
      <c r="B128" s="115" t="s">
        <v>202</v>
      </c>
      <c r="C128" s="116" t="s">
        <v>203</v>
      </c>
      <c r="D128" s="298"/>
      <c r="E128" s="301" t="s">
        <v>205</v>
      </c>
      <c r="F128" s="303" t="s">
        <v>206</v>
      </c>
      <c r="G128" s="303"/>
      <c r="H128" s="42"/>
      <c r="I128" s="112"/>
      <c r="J128" s="112"/>
      <c r="K128" s="112"/>
      <c r="L128" s="112"/>
      <c r="M128" s="112"/>
      <c r="N128" s="112"/>
      <c r="O128" s="112"/>
      <c r="P128" s="112"/>
      <c r="Q128" s="112"/>
      <c r="R128" s="112"/>
      <c r="S128" s="112"/>
      <c r="T128" s="112"/>
    </row>
    <row r="129" spans="1:20">
      <c r="A129" s="298"/>
      <c r="B129" s="117" t="s">
        <v>205</v>
      </c>
      <c r="C129" s="118" t="s">
        <v>206</v>
      </c>
      <c r="D129" s="298"/>
      <c r="E129" s="301"/>
      <c r="F129" s="303"/>
      <c r="G129" s="303"/>
      <c r="H129" s="42"/>
      <c r="I129" s="112"/>
      <c r="J129" s="112"/>
      <c r="K129" s="112"/>
      <c r="L129" s="112"/>
      <c r="M129" s="112"/>
      <c r="N129" s="112"/>
      <c r="O129" s="112"/>
      <c r="P129" s="112"/>
      <c r="Q129" s="112"/>
      <c r="R129" s="112"/>
      <c r="S129" s="112"/>
      <c r="T129" s="112"/>
    </row>
    <row r="130" spans="1:20">
      <c r="A130" s="298" t="s">
        <v>171</v>
      </c>
      <c r="B130" s="115" t="s">
        <v>202</v>
      </c>
      <c r="C130" s="24" t="s">
        <v>203</v>
      </c>
      <c r="D130" s="20"/>
      <c r="G130" s="119"/>
      <c r="H130" s="42"/>
      <c r="I130" s="112"/>
      <c r="J130" s="112"/>
      <c r="K130" s="112"/>
      <c r="L130" s="112"/>
      <c r="M130" s="112"/>
      <c r="N130" s="112"/>
      <c r="O130" s="112"/>
      <c r="P130" s="112"/>
      <c r="Q130" s="112"/>
      <c r="R130" s="112"/>
      <c r="S130" s="112"/>
      <c r="T130" s="112"/>
    </row>
    <row r="131" spans="1:20">
      <c r="A131" s="298"/>
      <c r="B131" s="117" t="s">
        <v>205</v>
      </c>
      <c r="C131" s="24" t="s">
        <v>206</v>
      </c>
      <c r="D131" s="20"/>
      <c r="G131" s="33"/>
      <c r="H131" s="33"/>
      <c r="I131" s="33"/>
      <c r="J131" s="33"/>
      <c r="K131" s="33"/>
      <c r="L131" s="33"/>
      <c r="M131" s="33"/>
      <c r="N131" s="33"/>
      <c r="O131" s="33"/>
      <c r="P131" s="33"/>
      <c r="Q131" s="33"/>
      <c r="R131" s="33"/>
      <c r="S131" s="33"/>
      <c r="T131" s="33"/>
    </row>
    <row r="132" spans="1:20">
      <c r="A132" s="120" t="s">
        <v>211</v>
      </c>
      <c r="B132" s="33"/>
      <c r="C132" s="33"/>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3"/>
      <c r="B161" s="33"/>
      <c r="C161" s="33"/>
    </row>
    <row r="162" spans="1:20" hidden="1">
      <c r="A162" s="33"/>
      <c r="B162" s="33"/>
      <c r="C162" s="33"/>
    </row>
    <row r="163" spans="1:20" hidden="1">
      <c r="A163" s="33"/>
      <c r="B163" s="33"/>
      <c r="C163" s="33"/>
    </row>
    <row r="164" spans="1:20" hidden="1">
      <c r="A164" s="33"/>
      <c r="B164" s="33"/>
      <c r="C164" s="33"/>
    </row>
    <row r="165" spans="1:20">
      <c r="A165" s="33"/>
      <c r="B165" s="33"/>
      <c r="C165" s="33"/>
    </row>
    <row r="166" spans="1:20" s="38" customFormat="1">
      <c r="A166" s="89" t="s">
        <v>212</v>
      </c>
      <c r="E166" s="105"/>
      <c r="F166" s="121"/>
      <c r="G166" s="121"/>
      <c r="H166" s="121"/>
      <c r="I166" s="121"/>
      <c r="J166" s="121"/>
      <c r="K166" s="121"/>
      <c r="L166" s="121"/>
      <c r="M166" s="121"/>
      <c r="N166" s="121"/>
      <c r="O166" s="121"/>
      <c r="P166" s="121"/>
      <c r="Q166" s="121"/>
      <c r="R166" s="121"/>
      <c r="S166" s="121"/>
      <c r="T166" s="121"/>
    </row>
    <row r="167" spans="1:20">
      <c r="A167" s="106" t="s">
        <v>213</v>
      </c>
      <c r="B167" s="110" t="s">
        <v>12</v>
      </c>
      <c r="C167" s="108" t="s">
        <v>214</v>
      </c>
      <c r="D167" s="122" t="s">
        <v>215</v>
      </c>
      <c r="E167" s="20" t="s">
        <v>216</v>
      </c>
      <c r="F167" s="122" t="s">
        <v>217</v>
      </c>
      <c r="G167" s="20" t="s">
        <v>218</v>
      </c>
      <c r="H167" s="123" t="s">
        <v>219</v>
      </c>
      <c r="I167" s="20" t="s">
        <v>219</v>
      </c>
      <c r="J167" s="124"/>
      <c r="K167" s="42"/>
      <c r="L167" s="42"/>
      <c r="M167" s="42"/>
      <c r="N167" s="42"/>
      <c r="O167" s="42"/>
      <c r="P167" s="42"/>
      <c r="Q167" s="42"/>
      <c r="R167" s="42"/>
      <c r="S167" s="42"/>
      <c r="T167" s="42"/>
    </row>
    <row r="168" spans="1:20">
      <c r="A168" s="106" t="s">
        <v>220</v>
      </c>
      <c r="B168" s="110" t="s">
        <v>12</v>
      </c>
      <c r="C168" s="108" t="s">
        <v>214</v>
      </c>
      <c r="D168" s="125" t="s">
        <v>221</v>
      </c>
      <c r="E168" s="20" t="s">
        <v>222</v>
      </c>
      <c r="F168" s="125" t="s">
        <v>223</v>
      </c>
      <c r="G168" s="20" t="s">
        <v>224</v>
      </c>
      <c r="H168" s="123" t="s">
        <v>225</v>
      </c>
      <c r="I168" s="20" t="s">
        <v>225</v>
      </c>
      <c r="J168" s="50"/>
    </row>
    <row r="169" spans="1:20" ht="16.5" customHeight="1">
      <c r="A169" s="126" t="s">
        <v>226</v>
      </c>
      <c r="B169" s="126"/>
      <c r="C169" s="126"/>
      <c r="D169" s="127"/>
    </row>
    <row r="170" spans="1:20">
      <c r="A170" s="49" t="s">
        <v>227</v>
      </c>
      <c r="B170" s="23" t="s">
        <v>12</v>
      </c>
      <c r="C170" s="24" t="s">
        <v>228</v>
      </c>
      <c r="D170" s="20"/>
    </row>
    <row r="171" spans="1:20">
      <c r="A171" s="49" t="s">
        <v>229</v>
      </c>
      <c r="B171" s="23" t="s">
        <v>12</v>
      </c>
      <c r="C171" s="24" t="s">
        <v>230</v>
      </c>
      <c r="D171" s="20"/>
    </row>
    <row r="172" spans="1:20">
      <c r="A172" s="49" t="s">
        <v>231</v>
      </c>
      <c r="B172" s="23" t="s">
        <v>20</v>
      </c>
      <c r="C172" s="24" t="s">
        <v>232</v>
      </c>
      <c r="D172" s="20"/>
    </row>
    <row r="173" spans="1:20">
      <c r="A173" s="49" t="s">
        <v>233</v>
      </c>
      <c r="B173" s="23" t="s">
        <v>20</v>
      </c>
      <c r="C173" s="24" t="s">
        <v>234</v>
      </c>
      <c r="D173" s="20"/>
    </row>
    <row r="174" spans="1:20">
      <c r="A174" s="49" t="s">
        <v>235</v>
      </c>
      <c r="B174" s="23" t="s">
        <v>20</v>
      </c>
      <c r="C174" s="24" t="s">
        <v>236</v>
      </c>
      <c r="D174" s="20"/>
    </row>
    <row r="175" spans="1:20">
      <c r="A175" s="49" t="s">
        <v>237</v>
      </c>
      <c r="B175" s="53" t="s">
        <v>20</v>
      </c>
      <c r="C175" s="24" t="s">
        <v>238</v>
      </c>
      <c r="D175" s="20"/>
    </row>
    <row r="176" spans="1:20">
      <c r="A176" s="126" t="s">
        <v>239</v>
      </c>
      <c r="B176" s="126"/>
      <c r="C176" s="127"/>
      <c r="D176" s="127"/>
    </row>
    <row r="177" spans="1:5">
      <c r="A177" s="49" t="s">
        <v>240</v>
      </c>
      <c r="B177" s="23" t="s">
        <v>12</v>
      </c>
      <c r="C177" s="24" t="s">
        <v>241</v>
      </c>
      <c r="D177" s="20"/>
      <c r="E177" t="s">
        <v>242</v>
      </c>
    </row>
    <row r="178" spans="1:5">
      <c r="A178" s="49" t="s">
        <v>243</v>
      </c>
      <c r="B178" s="23" t="s">
        <v>12</v>
      </c>
      <c r="C178" s="24" t="s">
        <v>244</v>
      </c>
      <c r="D178" s="20"/>
      <c r="E178" t="s">
        <v>245</v>
      </c>
    </row>
    <row r="179" spans="1:5">
      <c r="A179" s="49" t="s">
        <v>246</v>
      </c>
      <c r="B179" s="23" t="s">
        <v>12</v>
      </c>
      <c r="C179" s="24" t="s">
        <v>247</v>
      </c>
      <c r="D179" s="20"/>
      <c r="E179" t="s">
        <v>248</v>
      </c>
    </row>
    <row r="180" spans="1:5">
      <c r="A180" s="49" t="s">
        <v>249</v>
      </c>
      <c r="B180" s="23" t="s">
        <v>12</v>
      </c>
      <c r="C180" s="24" t="s">
        <v>250</v>
      </c>
      <c r="D180" s="20"/>
      <c r="E180" t="s">
        <v>251</v>
      </c>
    </row>
    <row r="181" spans="1:5">
      <c r="A181" s="49" t="s">
        <v>252</v>
      </c>
      <c r="B181" s="53" t="s">
        <v>12</v>
      </c>
      <c r="C181" s="24" t="s">
        <v>253</v>
      </c>
      <c r="D181" s="20"/>
      <c r="E181" t="s">
        <v>254</v>
      </c>
    </row>
    <row r="182" spans="1:5">
      <c r="A182" s="126" t="s">
        <v>255</v>
      </c>
      <c r="B182" s="126"/>
      <c r="C182" s="126" t="s">
        <v>256</v>
      </c>
      <c r="D182" s="127"/>
    </row>
    <row r="183" spans="1:5">
      <c r="A183" s="49" t="s">
        <v>257</v>
      </c>
      <c r="B183" s="23" t="s">
        <v>12</v>
      </c>
      <c r="C183" s="24" t="s">
        <v>258</v>
      </c>
      <c r="D183" s="20"/>
      <c r="E183" t="s">
        <v>259</v>
      </c>
    </row>
    <row r="184" spans="1:5">
      <c r="A184" s="49" t="s">
        <v>260</v>
      </c>
      <c r="B184" s="23" t="s">
        <v>12</v>
      </c>
      <c r="C184" s="24" t="s">
        <v>261</v>
      </c>
      <c r="D184" s="20"/>
      <c r="E184" t="s">
        <v>262</v>
      </c>
    </row>
    <row r="185" spans="1:5">
      <c r="A185" s="49" t="s">
        <v>263</v>
      </c>
      <c r="B185" s="23" t="s">
        <v>12</v>
      </c>
      <c r="C185" s="24" t="s">
        <v>264</v>
      </c>
      <c r="D185" s="20"/>
      <c r="E185" t="s">
        <v>265</v>
      </c>
    </row>
    <row r="186" spans="1:5">
      <c r="A186" s="49" t="s">
        <v>266</v>
      </c>
      <c r="B186" s="23" t="s">
        <v>12</v>
      </c>
      <c r="C186" s="24" t="s">
        <v>267</v>
      </c>
      <c r="D186" s="20"/>
      <c r="E186" t="s">
        <v>268</v>
      </c>
    </row>
    <row r="187" spans="1:5">
      <c r="A187" s="49" t="s">
        <v>269</v>
      </c>
      <c r="B187" s="23" t="s">
        <v>12</v>
      </c>
      <c r="C187" s="24" t="s">
        <v>270</v>
      </c>
      <c r="D187" s="20"/>
      <c r="E187" t="s">
        <v>271</v>
      </c>
    </row>
    <row r="188" spans="1:5">
      <c r="A188" s="49" t="s">
        <v>272</v>
      </c>
      <c r="B188" s="23" t="s">
        <v>12</v>
      </c>
      <c r="C188" s="24" t="s">
        <v>273</v>
      </c>
      <c r="D188" s="20"/>
    </row>
    <row r="189" spans="1:5">
      <c r="A189" s="49" t="s">
        <v>274</v>
      </c>
      <c r="B189" s="23" t="s">
        <v>12</v>
      </c>
      <c r="C189" s="24" t="s">
        <v>275</v>
      </c>
      <c r="D189" s="20"/>
      <c r="E189" t="s">
        <v>276</v>
      </c>
    </row>
    <row r="190" spans="1:5">
      <c r="A190" s="49" t="s">
        <v>277</v>
      </c>
      <c r="B190" s="23" t="s">
        <v>12</v>
      </c>
      <c r="C190" s="24" t="s">
        <v>278</v>
      </c>
      <c r="D190" s="20"/>
    </row>
    <row r="191" spans="1:5">
      <c r="A191" s="49" t="s">
        <v>279</v>
      </c>
      <c r="B191" s="107" t="s">
        <v>12</v>
      </c>
      <c r="C191" s="24" t="s">
        <v>280</v>
      </c>
      <c r="D191" s="20"/>
    </row>
    <row r="193" spans="1:181" s="33" customFormat="1">
      <c r="A193" s="128" t="s">
        <v>281</v>
      </c>
      <c r="B193" s="62"/>
      <c r="C193" s="62"/>
      <c r="D193" s="62"/>
      <c r="E193" s="62"/>
    </row>
    <row r="194" spans="1:181" ht="85.15" customHeight="1">
      <c r="A194" s="304" t="s">
        <v>282</v>
      </c>
      <c r="B194" s="304"/>
      <c r="C194" s="304"/>
      <c r="D194" s="304"/>
      <c r="E194" s="304"/>
    </row>
    <row r="195" spans="1:181" ht="13.9" customHeight="1">
      <c r="A195" s="305" t="s">
        <v>283</v>
      </c>
      <c r="B195" s="41" t="s">
        <v>284</v>
      </c>
      <c r="C195" s="306" t="s">
        <v>135</v>
      </c>
      <c r="D195" s="1"/>
      <c r="F195" s="1"/>
      <c r="G195" s="1"/>
      <c r="H195" s="1"/>
      <c r="I195" s="1"/>
      <c r="J195" s="1"/>
      <c r="K195" s="129"/>
      <c r="L195" s="129"/>
      <c r="M195" s="1"/>
      <c r="N195" s="1"/>
    </row>
    <row r="196" spans="1:181">
      <c r="A196" s="305"/>
      <c r="B196" s="130" t="s">
        <v>285</v>
      </c>
      <c r="C196" s="306"/>
      <c r="D196" s="131"/>
      <c r="E196" s="131"/>
      <c r="F196" s="131"/>
      <c r="G196" s="131"/>
      <c r="H196" s="131"/>
      <c r="I196" s="131"/>
      <c r="J196" s="131"/>
      <c r="K196" s="131"/>
      <c r="L196" s="131"/>
      <c r="M196" s="131"/>
      <c r="N196" s="131"/>
    </row>
    <row r="197" spans="1:181" ht="28.9" customHeight="1">
      <c r="A197" s="305"/>
      <c r="B197" s="132" t="s">
        <v>286</v>
      </c>
      <c r="C197" s="306"/>
      <c r="D197" s="1"/>
      <c r="E197" s="1"/>
      <c r="F197" s="1"/>
      <c r="G197" s="1"/>
      <c r="H197" s="1"/>
      <c r="I197" s="1"/>
      <c r="J197" s="1"/>
      <c r="K197" s="1"/>
      <c r="L197" s="1"/>
      <c r="M197" s="1"/>
      <c r="N197" s="1"/>
    </row>
    <row r="198" spans="1:181" s="33" customFormat="1" ht="13.9" customHeight="1">
      <c r="A198" s="307" t="s">
        <v>287</v>
      </c>
      <c r="B198" s="307"/>
      <c r="C198" s="307"/>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c r="DH198" s="133"/>
      <c r="DI198" s="133"/>
      <c r="DJ198" s="133"/>
      <c r="DK198" s="133"/>
      <c r="DL198" s="133"/>
      <c r="DM198" s="133"/>
      <c r="DN198" s="133"/>
      <c r="DO198" s="133"/>
      <c r="DP198" s="133"/>
      <c r="DQ198" s="133"/>
      <c r="DR198" s="133"/>
      <c r="DS198" s="133"/>
      <c r="DT198" s="133"/>
      <c r="DU198" s="133"/>
      <c r="DV198" s="133"/>
      <c r="DW198" s="133"/>
      <c r="DX198" s="133"/>
      <c r="DY198" s="133"/>
      <c r="DZ198" s="133"/>
      <c r="EA198" s="133"/>
      <c r="EB198" s="133"/>
      <c r="EC198" s="133"/>
      <c r="ED198" s="133"/>
      <c r="EE198" s="133"/>
      <c r="EF198" s="133"/>
      <c r="EG198" s="133"/>
      <c r="EH198" s="133"/>
      <c r="EI198" s="133"/>
      <c r="EJ198" s="133"/>
      <c r="EK198" s="133"/>
      <c r="EL198" s="133"/>
      <c r="EM198" s="133"/>
      <c r="EN198" s="133"/>
      <c r="EO198" s="133"/>
      <c r="EP198" s="133"/>
      <c r="EQ198" s="133"/>
      <c r="ER198" s="133"/>
      <c r="ES198" s="133"/>
      <c r="ET198" s="133"/>
      <c r="EU198" s="133"/>
      <c r="EV198" s="133"/>
      <c r="EW198" s="133"/>
      <c r="EX198" s="133"/>
      <c r="EY198" s="133"/>
      <c r="EZ198" s="133"/>
      <c r="FA198" s="133"/>
      <c r="FB198" s="133"/>
      <c r="FC198" s="133"/>
      <c r="FD198" s="133"/>
      <c r="FE198" s="133"/>
      <c r="FF198" s="133"/>
      <c r="FG198" s="133"/>
      <c r="FH198" s="133"/>
      <c r="FI198" s="133"/>
      <c r="FJ198" s="133"/>
      <c r="FK198" s="133"/>
      <c r="FL198" s="133"/>
      <c r="FM198" s="133"/>
      <c r="FN198" s="133"/>
      <c r="FO198" s="133"/>
      <c r="FP198" s="133"/>
      <c r="FQ198" s="133"/>
      <c r="FR198" s="133"/>
      <c r="FS198" s="133"/>
      <c r="FT198" s="133"/>
      <c r="FU198" s="133"/>
      <c r="FV198" s="133"/>
      <c r="FW198" s="133"/>
      <c r="FX198" s="133"/>
      <c r="FY198" s="133"/>
    </row>
    <row r="199" spans="1:181" s="33" customFormat="1">
      <c r="A199" s="134" t="s">
        <v>288</v>
      </c>
      <c r="B199" s="53" t="s">
        <v>12</v>
      </c>
      <c r="C199" s="54" t="s">
        <v>289</v>
      </c>
    </row>
    <row r="200" spans="1:181" ht="30">
      <c r="A200" s="135" t="s">
        <v>290</v>
      </c>
      <c r="B200" s="53" t="s">
        <v>291</v>
      </c>
      <c r="C200" s="79" t="s">
        <v>290</v>
      </c>
      <c r="D200" s="136"/>
      <c r="E200" s="137"/>
      <c r="F200" s="137"/>
      <c r="G200" s="137"/>
      <c r="H200" s="137"/>
      <c r="I200" s="137"/>
      <c r="J200" s="137"/>
      <c r="K200" s="137"/>
      <c r="L200" s="137"/>
      <c r="M200" s="137"/>
      <c r="N200" s="137"/>
    </row>
    <row r="201" spans="1:181">
      <c r="A201" s="138"/>
      <c r="B201" s="53"/>
      <c r="C201" s="139"/>
    </row>
    <row r="202" spans="1:181">
      <c r="A202" s="140" t="s">
        <v>292</v>
      </c>
    </row>
    <row r="203" spans="1:181">
      <c r="A203" s="134" t="s">
        <v>293</v>
      </c>
      <c r="B203" s="24" t="s">
        <v>294</v>
      </c>
      <c r="C203" s="20"/>
    </row>
    <row r="204" spans="1:181">
      <c r="A204" s="141" t="s">
        <v>295</v>
      </c>
      <c r="B204" s="23" t="s">
        <v>20</v>
      </c>
      <c r="C204" s="24" t="s">
        <v>296</v>
      </c>
      <c r="D204" s="20"/>
    </row>
    <row r="205" spans="1:181">
      <c r="A205" s="106" t="s">
        <v>297</v>
      </c>
      <c r="B205" s="23" t="s">
        <v>20</v>
      </c>
      <c r="C205" s="24" t="s">
        <v>298</v>
      </c>
      <c r="D205" s="20"/>
    </row>
    <row r="206" spans="1:181">
      <c r="A206" s="142" t="s">
        <v>299</v>
      </c>
    </row>
    <row r="207" spans="1:181" ht="52.9" customHeight="1">
      <c r="A207" s="143" t="s">
        <v>300</v>
      </c>
      <c r="B207" s="308" t="s">
        <v>301</v>
      </c>
      <c r="C207" s="308"/>
      <c r="D207" s="308"/>
      <c r="E207" s="308"/>
      <c r="F207" s="308"/>
      <c r="G207" s="308" t="s">
        <v>302</v>
      </c>
      <c r="H207" s="308"/>
      <c r="I207" s="308"/>
      <c r="J207" s="308"/>
      <c r="K207" s="308"/>
      <c r="L207" s="308" t="s">
        <v>303</v>
      </c>
      <c r="M207" s="308"/>
      <c r="N207" s="308"/>
      <c r="O207" s="308"/>
      <c r="P207" s="308"/>
      <c r="Q207" s="308" t="s">
        <v>304</v>
      </c>
      <c r="R207" s="308"/>
      <c r="S207" s="308"/>
      <c r="T207" s="308"/>
      <c r="U207" s="308"/>
      <c r="V207" s="308" t="s">
        <v>305</v>
      </c>
      <c r="W207" s="308"/>
      <c r="X207" s="308"/>
      <c r="Y207" s="308"/>
      <c r="Z207" s="308"/>
      <c r="AA207" s="308" t="s">
        <v>306</v>
      </c>
      <c r="AB207" s="308"/>
      <c r="AC207" s="308"/>
      <c r="AD207" s="308"/>
      <c r="AE207" s="308"/>
      <c r="AF207" s="308" t="s">
        <v>307</v>
      </c>
      <c r="AG207" s="308"/>
      <c r="AH207" s="308"/>
      <c r="AI207" s="308"/>
      <c r="AJ207" s="308"/>
      <c r="AK207" s="308" t="s">
        <v>308</v>
      </c>
      <c r="AL207" s="308"/>
      <c r="AM207" s="308"/>
      <c r="AN207" s="308"/>
      <c r="AO207" s="308"/>
      <c r="AP207" s="308" t="s">
        <v>309</v>
      </c>
      <c r="AQ207" s="308"/>
      <c r="AR207" s="308"/>
      <c r="AS207" s="308"/>
      <c r="AT207" s="308"/>
      <c r="AU207" s="308" t="s">
        <v>310</v>
      </c>
      <c r="AV207" s="308"/>
      <c r="AW207" s="308"/>
      <c r="AX207" s="308"/>
      <c r="AY207" s="308"/>
      <c r="AZ207" s="308" t="s">
        <v>311</v>
      </c>
      <c r="BA207" s="308"/>
      <c r="BB207" s="308"/>
      <c r="BC207" s="308"/>
      <c r="BD207" s="308"/>
      <c r="BE207" s="308" t="s">
        <v>312</v>
      </c>
      <c r="BF207" s="308"/>
      <c r="BG207" s="308"/>
      <c r="BH207" s="308"/>
      <c r="BI207" s="308"/>
      <c r="BJ207" s="308" t="s">
        <v>313</v>
      </c>
      <c r="BK207" s="308"/>
      <c r="BL207" s="308"/>
      <c r="BM207" s="308"/>
      <c r="BN207" s="308"/>
      <c r="BO207" s="308" t="s">
        <v>314</v>
      </c>
      <c r="BP207" s="308"/>
      <c r="BQ207" s="308"/>
      <c r="BR207" s="308"/>
      <c r="BS207" s="308"/>
      <c r="BT207" s="308" t="s">
        <v>315</v>
      </c>
      <c r="BU207" s="308"/>
      <c r="BV207" s="308"/>
      <c r="BW207" s="308"/>
      <c r="BX207" s="308"/>
      <c r="BY207" s="308" t="s">
        <v>316</v>
      </c>
      <c r="BZ207" s="308"/>
      <c r="CA207" s="308"/>
      <c r="CB207" s="308"/>
      <c r="CC207" s="308"/>
      <c r="CD207" s="308" t="s">
        <v>317</v>
      </c>
      <c r="CE207" s="308"/>
      <c r="CF207" s="308"/>
      <c r="CG207" s="308"/>
      <c r="CH207" s="308"/>
      <c r="CI207" s="308" t="s">
        <v>318</v>
      </c>
      <c r="CJ207" s="308"/>
      <c r="CK207" s="308"/>
      <c r="CL207" s="308"/>
      <c r="CM207" s="308"/>
      <c r="CN207" s="308" t="s">
        <v>319</v>
      </c>
      <c r="CO207" s="308"/>
      <c r="CP207" s="308"/>
      <c r="CQ207" s="308"/>
      <c r="CR207" s="308"/>
      <c r="CS207" s="308" t="s">
        <v>320</v>
      </c>
      <c r="CT207" s="308"/>
      <c r="CU207" s="308"/>
      <c r="CV207" s="308"/>
      <c r="CW207" s="308"/>
      <c r="CX207" s="308" t="s">
        <v>321</v>
      </c>
      <c r="CY207" s="308"/>
      <c r="CZ207" s="308"/>
      <c r="DA207" s="308"/>
      <c r="DB207" s="308"/>
      <c r="DC207" s="308" t="s">
        <v>322</v>
      </c>
      <c r="DD207" s="308"/>
      <c r="DE207" s="308"/>
      <c r="DF207" s="308"/>
      <c r="DG207" s="308"/>
      <c r="DH207" s="309" t="s">
        <v>323</v>
      </c>
      <c r="DI207" s="309"/>
      <c r="DJ207" s="309"/>
      <c r="DK207" s="144" t="s">
        <v>324</v>
      </c>
      <c r="DL207" s="144">
        <v>1</v>
      </c>
      <c r="DM207" s="308" t="s">
        <v>325</v>
      </c>
      <c r="DN207" s="308"/>
      <c r="DO207" s="308"/>
      <c r="DP207" s="308"/>
      <c r="DQ207" s="308"/>
      <c r="DR207" s="308" t="s">
        <v>326</v>
      </c>
      <c r="DS207" s="308"/>
      <c r="DT207" s="308"/>
      <c r="DU207" s="308"/>
      <c r="DV207" s="308"/>
      <c r="DW207" s="308" t="s">
        <v>327</v>
      </c>
      <c r="DX207" s="308"/>
      <c r="DY207" s="308"/>
      <c r="DZ207" s="308"/>
      <c r="EA207" s="308"/>
      <c r="EB207" s="308" t="s">
        <v>328</v>
      </c>
      <c r="EC207" s="308"/>
      <c r="ED207" s="308"/>
      <c r="EE207" s="308"/>
      <c r="EF207" s="308"/>
      <c r="EG207" s="308" t="s">
        <v>329</v>
      </c>
      <c r="EH207" s="308"/>
      <c r="EI207" s="308"/>
      <c r="EJ207" s="308"/>
      <c r="EK207" s="308"/>
      <c r="EL207" s="308" t="s">
        <v>330</v>
      </c>
      <c r="EM207" s="308"/>
      <c r="EN207" s="308"/>
      <c r="EO207" s="308"/>
      <c r="EP207" s="308"/>
      <c r="EQ207" s="308" t="s">
        <v>331</v>
      </c>
      <c r="ER207" s="308"/>
      <c r="ES207" s="308"/>
      <c r="ET207" s="308"/>
      <c r="EU207" s="308"/>
      <c r="EV207" s="308" t="s">
        <v>332</v>
      </c>
      <c r="EW207" s="308"/>
      <c r="EX207" s="308"/>
      <c r="EY207" s="308"/>
      <c r="EZ207" s="308"/>
      <c r="FA207" s="308" t="s">
        <v>333</v>
      </c>
      <c r="FB207" s="308"/>
      <c r="FC207" s="308"/>
      <c r="FD207" s="308"/>
      <c r="FE207" s="308"/>
      <c r="FF207" s="308" t="s">
        <v>334</v>
      </c>
      <c r="FG207" s="308"/>
      <c r="FH207" s="308"/>
      <c r="FI207" s="308"/>
      <c r="FJ207" s="308"/>
      <c r="FK207" s="308" t="s">
        <v>335</v>
      </c>
      <c r="FL207" s="308"/>
      <c r="FM207" s="308"/>
      <c r="FN207" s="308"/>
      <c r="FO207" s="308"/>
      <c r="FP207" s="308" t="s">
        <v>336</v>
      </c>
      <c r="FQ207" s="308"/>
      <c r="FR207" s="308"/>
      <c r="FS207" s="308"/>
      <c r="FT207" s="308"/>
      <c r="FU207" s="309" t="s">
        <v>337</v>
      </c>
      <c r="FV207" s="309"/>
      <c r="FW207" s="309"/>
      <c r="FX207" s="144" t="s">
        <v>324</v>
      </c>
      <c r="FY207" s="144">
        <v>1</v>
      </c>
    </row>
    <row r="208" spans="1:181">
      <c r="A208" s="1"/>
      <c r="B208" s="24" t="s">
        <v>338</v>
      </c>
      <c r="C208" s="24" t="s">
        <v>339</v>
      </c>
      <c r="D208" s="24" t="s">
        <v>340</v>
      </c>
      <c r="E208" s="24" t="s">
        <v>341</v>
      </c>
      <c r="F208" s="24" t="s">
        <v>342</v>
      </c>
      <c r="G208" s="24" t="s">
        <v>338</v>
      </c>
      <c r="H208" s="24" t="s">
        <v>339</v>
      </c>
      <c r="I208" s="24" t="s">
        <v>340</v>
      </c>
      <c r="J208" s="24" t="s">
        <v>341</v>
      </c>
      <c r="K208" s="24" t="s">
        <v>342</v>
      </c>
      <c r="L208" s="24" t="s">
        <v>338</v>
      </c>
      <c r="M208" s="24" t="s">
        <v>339</v>
      </c>
      <c r="N208" s="24" t="s">
        <v>340</v>
      </c>
      <c r="O208" s="24" t="s">
        <v>341</v>
      </c>
      <c r="P208" s="24" t="s">
        <v>342</v>
      </c>
      <c r="Q208" s="24" t="s">
        <v>338</v>
      </c>
      <c r="R208" s="24" t="s">
        <v>339</v>
      </c>
      <c r="S208" s="24" t="s">
        <v>340</v>
      </c>
      <c r="T208" s="24" t="s">
        <v>341</v>
      </c>
      <c r="U208" s="24" t="s">
        <v>342</v>
      </c>
      <c r="V208" s="24" t="s">
        <v>338</v>
      </c>
      <c r="W208" s="24" t="s">
        <v>339</v>
      </c>
      <c r="X208" s="24" t="s">
        <v>340</v>
      </c>
      <c r="Y208" s="24" t="s">
        <v>341</v>
      </c>
      <c r="Z208" s="24" t="s">
        <v>342</v>
      </c>
      <c r="AA208" s="24" t="s">
        <v>338</v>
      </c>
      <c r="AB208" s="24" t="s">
        <v>339</v>
      </c>
      <c r="AC208" s="24" t="s">
        <v>340</v>
      </c>
      <c r="AD208" s="24" t="s">
        <v>341</v>
      </c>
      <c r="AE208" s="24" t="s">
        <v>342</v>
      </c>
      <c r="AF208" s="24" t="s">
        <v>338</v>
      </c>
      <c r="AG208" s="24" t="s">
        <v>339</v>
      </c>
      <c r="AH208" s="24" t="s">
        <v>340</v>
      </c>
      <c r="AI208" s="24" t="s">
        <v>341</v>
      </c>
      <c r="AJ208" s="24" t="s">
        <v>342</v>
      </c>
      <c r="AK208" s="24" t="s">
        <v>338</v>
      </c>
      <c r="AL208" s="24" t="s">
        <v>339</v>
      </c>
      <c r="AM208" s="24" t="s">
        <v>340</v>
      </c>
      <c r="AN208" s="24" t="s">
        <v>341</v>
      </c>
      <c r="AO208" s="24" t="s">
        <v>342</v>
      </c>
      <c r="AP208" s="24" t="s">
        <v>338</v>
      </c>
      <c r="AQ208" s="24" t="s">
        <v>339</v>
      </c>
      <c r="AR208" s="24" t="s">
        <v>340</v>
      </c>
      <c r="AS208" s="24" t="s">
        <v>341</v>
      </c>
      <c r="AT208" s="24" t="s">
        <v>342</v>
      </c>
      <c r="AU208" s="24" t="s">
        <v>338</v>
      </c>
      <c r="AV208" s="24" t="s">
        <v>339</v>
      </c>
      <c r="AW208" s="24" t="s">
        <v>340</v>
      </c>
      <c r="AX208" s="24" t="s">
        <v>341</v>
      </c>
      <c r="AY208" s="24" t="s">
        <v>342</v>
      </c>
      <c r="AZ208" s="24" t="s">
        <v>338</v>
      </c>
      <c r="BA208" s="24" t="s">
        <v>339</v>
      </c>
      <c r="BB208" s="24" t="s">
        <v>340</v>
      </c>
      <c r="BC208" s="24" t="s">
        <v>341</v>
      </c>
      <c r="BD208" s="24" t="s">
        <v>342</v>
      </c>
      <c r="BE208" s="24" t="s">
        <v>338</v>
      </c>
      <c r="BF208" s="24" t="s">
        <v>339</v>
      </c>
      <c r="BG208" s="24" t="s">
        <v>340</v>
      </c>
      <c r="BH208" s="24" t="s">
        <v>341</v>
      </c>
      <c r="BI208" s="24" t="s">
        <v>342</v>
      </c>
      <c r="BJ208" s="24" t="s">
        <v>338</v>
      </c>
      <c r="BK208" s="24" t="s">
        <v>339</v>
      </c>
      <c r="BL208" s="24" t="s">
        <v>340</v>
      </c>
      <c r="BM208" s="24" t="s">
        <v>341</v>
      </c>
      <c r="BN208" s="24" t="s">
        <v>342</v>
      </c>
      <c r="BO208" s="24" t="s">
        <v>338</v>
      </c>
      <c r="BP208" s="24" t="s">
        <v>339</v>
      </c>
      <c r="BQ208" s="24" t="s">
        <v>340</v>
      </c>
      <c r="BR208" s="24" t="s">
        <v>341</v>
      </c>
      <c r="BS208" s="24" t="s">
        <v>342</v>
      </c>
      <c r="BT208" s="24" t="s">
        <v>338</v>
      </c>
      <c r="BU208" s="24" t="s">
        <v>339</v>
      </c>
      <c r="BV208" s="24" t="s">
        <v>340</v>
      </c>
      <c r="BW208" s="24" t="s">
        <v>341</v>
      </c>
      <c r="BX208" s="24" t="s">
        <v>342</v>
      </c>
      <c r="BY208" s="24" t="s">
        <v>338</v>
      </c>
      <c r="BZ208" s="24" t="s">
        <v>339</v>
      </c>
      <c r="CA208" s="24" t="s">
        <v>340</v>
      </c>
      <c r="CB208" s="24" t="s">
        <v>341</v>
      </c>
      <c r="CC208" s="24" t="s">
        <v>342</v>
      </c>
      <c r="CD208" s="24" t="s">
        <v>338</v>
      </c>
      <c r="CE208" s="24" t="s">
        <v>339</v>
      </c>
      <c r="CF208" s="24" t="s">
        <v>340</v>
      </c>
      <c r="CG208" s="24" t="s">
        <v>341</v>
      </c>
      <c r="CH208" s="24" t="s">
        <v>342</v>
      </c>
      <c r="CI208" s="24" t="s">
        <v>338</v>
      </c>
      <c r="CJ208" s="24" t="s">
        <v>339</v>
      </c>
      <c r="CK208" s="24" t="s">
        <v>340</v>
      </c>
      <c r="CL208" s="24" t="s">
        <v>341</v>
      </c>
      <c r="CM208" s="24" t="s">
        <v>342</v>
      </c>
      <c r="CN208" s="24" t="s">
        <v>338</v>
      </c>
      <c r="CO208" s="24" t="s">
        <v>339</v>
      </c>
      <c r="CP208" s="24" t="s">
        <v>340</v>
      </c>
      <c r="CQ208" s="24" t="s">
        <v>341</v>
      </c>
      <c r="CR208" s="24" t="s">
        <v>342</v>
      </c>
      <c r="CS208" s="24" t="s">
        <v>338</v>
      </c>
      <c r="CT208" s="24" t="s">
        <v>339</v>
      </c>
      <c r="CU208" s="24" t="s">
        <v>340</v>
      </c>
      <c r="CV208" s="24" t="s">
        <v>341</v>
      </c>
      <c r="CW208" s="24" t="s">
        <v>342</v>
      </c>
      <c r="CX208" s="24" t="s">
        <v>338</v>
      </c>
      <c r="CY208" s="24" t="s">
        <v>339</v>
      </c>
      <c r="CZ208" s="24" t="s">
        <v>340</v>
      </c>
      <c r="DA208" s="24" t="s">
        <v>341</v>
      </c>
      <c r="DB208" s="24" t="s">
        <v>342</v>
      </c>
      <c r="DC208" s="24" t="s">
        <v>338</v>
      </c>
      <c r="DD208" s="24" t="s">
        <v>339</v>
      </c>
      <c r="DE208" s="24" t="s">
        <v>340</v>
      </c>
      <c r="DF208" s="24" t="s">
        <v>341</v>
      </c>
      <c r="DG208" s="24" t="s">
        <v>342</v>
      </c>
      <c r="DH208" s="145" t="s">
        <v>338</v>
      </c>
      <c r="DI208" s="145" t="s">
        <v>339</v>
      </c>
      <c r="DJ208" s="145" t="s">
        <v>340</v>
      </c>
      <c r="DK208" s="145" t="s">
        <v>341</v>
      </c>
      <c r="DL208" s="24" t="s">
        <v>342</v>
      </c>
      <c r="DM208" s="24" t="s">
        <v>338</v>
      </c>
      <c r="DN208" s="24" t="s">
        <v>339</v>
      </c>
      <c r="DO208" s="24" t="s">
        <v>340</v>
      </c>
      <c r="DP208" s="24" t="s">
        <v>341</v>
      </c>
      <c r="DQ208" s="24" t="s">
        <v>342</v>
      </c>
      <c r="DR208" s="24" t="s">
        <v>338</v>
      </c>
      <c r="DS208" s="24" t="s">
        <v>339</v>
      </c>
      <c r="DT208" s="24" t="s">
        <v>340</v>
      </c>
      <c r="DU208" s="24" t="s">
        <v>341</v>
      </c>
      <c r="DV208" s="24" t="s">
        <v>342</v>
      </c>
      <c r="DW208" s="24" t="s">
        <v>338</v>
      </c>
      <c r="DX208" s="24" t="s">
        <v>339</v>
      </c>
      <c r="DY208" s="24" t="s">
        <v>340</v>
      </c>
      <c r="DZ208" s="24" t="s">
        <v>341</v>
      </c>
      <c r="EA208" s="24" t="s">
        <v>342</v>
      </c>
      <c r="EB208" s="24" t="s">
        <v>338</v>
      </c>
      <c r="EC208" s="24" t="s">
        <v>339</v>
      </c>
      <c r="ED208" s="24" t="s">
        <v>340</v>
      </c>
      <c r="EE208" s="24" t="s">
        <v>341</v>
      </c>
      <c r="EF208" s="24" t="s">
        <v>342</v>
      </c>
      <c r="EG208" s="24" t="s">
        <v>338</v>
      </c>
      <c r="EH208" s="24" t="s">
        <v>339</v>
      </c>
      <c r="EI208" s="24" t="s">
        <v>340</v>
      </c>
      <c r="EJ208" s="24" t="s">
        <v>341</v>
      </c>
      <c r="EK208" s="24" t="s">
        <v>342</v>
      </c>
      <c r="EL208" s="24" t="s">
        <v>338</v>
      </c>
      <c r="EM208" s="24" t="s">
        <v>339</v>
      </c>
      <c r="EN208" s="24" t="s">
        <v>340</v>
      </c>
      <c r="EO208" s="24" t="s">
        <v>341</v>
      </c>
      <c r="EP208" s="24" t="s">
        <v>342</v>
      </c>
      <c r="EQ208" s="24" t="s">
        <v>338</v>
      </c>
      <c r="ER208" s="24" t="s">
        <v>339</v>
      </c>
      <c r="ES208" s="24" t="s">
        <v>340</v>
      </c>
      <c r="ET208" s="24" t="s">
        <v>341</v>
      </c>
      <c r="EU208" s="24" t="s">
        <v>342</v>
      </c>
      <c r="EV208" s="24" t="s">
        <v>338</v>
      </c>
      <c r="EW208" s="24" t="s">
        <v>339</v>
      </c>
      <c r="EX208" s="24" t="s">
        <v>340</v>
      </c>
      <c r="EY208" s="24" t="s">
        <v>341</v>
      </c>
      <c r="EZ208" s="24" t="s">
        <v>342</v>
      </c>
      <c r="FA208" s="24" t="s">
        <v>338</v>
      </c>
      <c r="FB208" s="24" t="s">
        <v>339</v>
      </c>
      <c r="FC208" s="24" t="s">
        <v>340</v>
      </c>
      <c r="FD208" s="24" t="s">
        <v>341</v>
      </c>
      <c r="FE208" s="24" t="s">
        <v>342</v>
      </c>
      <c r="FF208" s="24" t="s">
        <v>338</v>
      </c>
      <c r="FG208" s="24" t="s">
        <v>339</v>
      </c>
      <c r="FH208" s="24" t="s">
        <v>340</v>
      </c>
      <c r="FI208" s="24" t="s">
        <v>341</v>
      </c>
      <c r="FJ208" s="24" t="s">
        <v>342</v>
      </c>
      <c r="FK208" s="24" t="s">
        <v>338</v>
      </c>
      <c r="FL208" s="24" t="s">
        <v>339</v>
      </c>
      <c r="FM208" s="24" t="s">
        <v>340</v>
      </c>
      <c r="FN208" s="24" t="s">
        <v>341</v>
      </c>
      <c r="FO208" s="24" t="s">
        <v>342</v>
      </c>
      <c r="FP208" s="24" t="s">
        <v>338</v>
      </c>
      <c r="FQ208" s="24" t="s">
        <v>339</v>
      </c>
      <c r="FR208" s="24" t="s">
        <v>340</v>
      </c>
      <c r="FS208" s="24" t="s">
        <v>341</v>
      </c>
      <c r="FT208" s="24" t="s">
        <v>342</v>
      </c>
      <c r="FU208" s="24" t="s">
        <v>338</v>
      </c>
      <c r="FV208" s="24" t="s">
        <v>339</v>
      </c>
      <c r="FW208" s="24" t="s">
        <v>340</v>
      </c>
      <c r="FX208" s="24" t="s">
        <v>341</v>
      </c>
      <c r="FY208" s="24" t="s">
        <v>342</v>
      </c>
    </row>
    <row r="209" spans="1:181">
      <c r="A209" s="143" t="s">
        <v>343</v>
      </c>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6"/>
      <c r="BS209" s="126"/>
      <c r="BT209" s="126"/>
      <c r="BU209" s="126"/>
      <c r="BV209" s="126"/>
      <c r="BW209" s="126"/>
      <c r="BX209" s="126"/>
      <c r="BY209" s="126"/>
      <c r="BZ209" s="126"/>
      <c r="CA209" s="126"/>
      <c r="CB209" s="126"/>
      <c r="CC209" s="126"/>
      <c r="CD209" s="126"/>
      <c r="CE209" s="126"/>
      <c r="CF209" s="126"/>
      <c r="CG209" s="126"/>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row>
    <row r="210" spans="1:181">
      <c r="A210" s="146" t="s">
        <v>344</v>
      </c>
      <c r="B210" s="23">
        <v>0</v>
      </c>
      <c r="C210" s="23">
        <v>0</v>
      </c>
      <c r="D210" s="23">
        <v>0</v>
      </c>
      <c r="E210" s="23">
        <v>0</v>
      </c>
      <c r="F210" s="23">
        <v>0</v>
      </c>
      <c r="G210" s="23">
        <v>0</v>
      </c>
      <c r="H210" s="23">
        <v>0</v>
      </c>
      <c r="I210" s="23">
        <v>0</v>
      </c>
      <c r="J210" s="23">
        <v>0</v>
      </c>
      <c r="K210" s="23">
        <v>0</v>
      </c>
      <c r="L210" s="23">
        <v>0</v>
      </c>
      <c r="M210" s="23">
        <v>0</v>
      </c>
      <c r="N210" s="23">
        <v>0</v>
      </c>
      <c r="O210" s="23">
        <v>0</v>
      </c>
      <c r="P210" s="23">
        <v>0</v>
      </c>
      <c r="Q210" s="23">
        <v>0</v>
      </c>
      <c r="R210" s="23">
        <v>0</v>
      </c>
      <c r="S210" s="23">
        <v>0</v>
      </c>
      <c r="T210" s="23">
        <v>0</v>
      </c>
      <c r="U210" s="23">
        <v>0</v>
      </c>
      <c r="V210" s="23">
        <v>0</v>
      </c>
      <c r="W210" s="23">
        <v>0</v>
      </c>
      <c r="X210" s="23">
        <v>0</v>
      </c>
      <c r="Y210" s="23">
        <v>0</v>
      </c>
      <c r="Z210" s="23">
        <v>0</v>
      </c>
      <c r="AA210" s="23">
        <v>0</v>
      </c>
      <c r="AB210" s="23">
        <v>0</v>
      </c>
      <c r="AC210" s="23">
        <v>0</v>
      </c>
      <c r="AD210" s="23">
        <v>0</v>
      </c>
      <c r="AE210" s="23">
        <v>0</v>
      </c>
      <c r="AF210" s="23">
        <v>0</v>
      </c>
      <c r="AG210" s="23">
        <v>0</v>
      </c>
      <c r="AH210" s="23">
        <v>0</v>
      </c>
      <c r="AI210" s="23">
        <v>0</v>
      </c>
      <c r="AJ210" s="23">
        <v>0</v>
      </c>
      <c r="AK210" s="23">
        <v>0</v>
      </c>
      <c r="AL210" s="23">
        <v>0</v>
      </c>
      <c r="AM210" s="23">
        <v>0</v>
      </c>
      <c r="AN210" s="23">
        <v>0</v>
      </c>
      <c r="AO210" s="23">
        <v>0</v>
      </c>
      <c r="AP210" s="23">
        <v>0</v>
      </c>
      <c r="AQ210" s="23">
        <v>0</v>
      </c>
      <c r="AR210" s="23">
        <v>0</v>
      </c>
      <c r="AS210" s="23">
        <v>0</v>
      </c>
      <c r="AT210" s="23">
        <v>0</v>
      </c>
      <c r="AU210" s="23">
        <v>0</v>
      </c>
      <c r="AV210" s="23">
        <v>0</v>
      </c>
      <c r="AW210" s="23">
        <v>0</v>
      </c>
      <c r="AX210" s="23">
        <v>0</v>
      </c>
      <c r="AY210" s="23">
        <v>0</v>
      </c>
      <c r="AZ210" s="23">
        <v>0</v>
      </c>
      <c r="BA210" s="23">
        <v>0</v>
      </c>
      <c r="BB210" s="23">
        <v>0</v>
      </c>
      <c r="BC210" s="23">
        <v>0</v>
      </c>
      <c r="BD210" s="23">
        <v>0</v>
      </c>
      <c r="BE210" s="23">
        <v>0</v>
      </c>
      <c r="BF210" s="23">
        <v>0</v>
      </c>
      <c r="BG210" s="23">
        <v>0</v>
      </c>
      <c r="BH210" s="23">
        <v>0</v>
      </c>
      <c r="BI210" s="23">
        <v>0</v>
      </c>
      <c r="BJ210" s="23">
        <v>0</v>
      </c>
      <c r="BK210" s="23">
        <v>0</v>
      </c>
      <c r="BL210" s="23">
        <v>0</v>
      </c>
      <c r="BM210" s="23">
        <v>0</v>
      </c>
      <c r="BN210" s="23">
        <v>0</v>
      </c>
      <c r="BO210" s="23">
        <v>0</v>
      </c>
      <c r="BP210" s="23">
        <v>0</v>
      </c>
      <c r="BQ210" s="23">
        <v>0</v>
      </c>
      <c r="BR210" s="23">
        <v>0</v>
      </c>
      <c r="BS210" s="23">
        <v>0</v>
      </c>
      <c r="BT210" s="23">
        <v>0</v>
      </c>
      <c r="BU210" s="23">
        <v>0</v>
      </c>
      <c r="BV210" s="23">
        <v>0</v>
      </c>
      <c r="BW210" s="23">
        <v>0</v>
      </c>
      <c r="BX210" s="23">
        <v>0</v>
      </c>
      <c r="BY210" s="23">
        <v>0</v>
      </c>
      <c r="BZ210" s="23">
        <v>0</v>
      </c>
      <c r="CA210" s="23">
        <v>0</v>
      </c>
      <c r="CB210" s="23">
        <v>0</v>
      </c>
      <c r="CC210" s="23">
        <v>0</v>
      </c>
      <c r="CD210" s="23">
        <v>0</v>
      </c>
      <c r="CE210" s="23">
        <v>0</v>
      </c>
      <c r="CF210" s="23">
        <v>0</v>
      </c>
      <c r="CG210" s="23">
        <v>0</v>
      </c>
      <c r="CH210" s="23">
        <v>0</v>
      </c>
      <c r="CI210" s="23">
        <v>0</v>
      </c>
      <c r="CJ210" s="23">
        <v>0</v>
      </c>
      <c r="CK210" s="23">
        <v>0</v>
      </c>
      <c r="CL210" s="23">
        <v>0</v>
      </c>
      <c r="CM210" s="23">
        <v>0</v>
      </c>
      <c r="CN210" s="23">
        <v>0</v>
      </c>
      <c r="CO210" s="23">
        <v>0</v>
      </c>
      <c r="CP210" s="23">
        <v>0</v>
      </c>
      <c r="CQ210" s="23">
        <v>0</v>
      </c>
      <c r="CR210" s="23">
        <v>0</v>
      </c>
      <c r="CS210" s="23">
        <v>0</v>
      </c>
      <c r="CT210" s="23">
        <v>0</v>
      </c>
      <c r="CU210" s="23">
        <v>0</v>
      </c>
      <c r="CV210" s="23">
        <v>0</v>
      </c>
      <c r="CW210" s="23">
        <v>0</v>
      </c>
      <c r="CX210" s="23">
        <v>0</v>
      </c>
      <c r="CY210" s="23">
        <v>0</v>
      </c>
      <c r="CZ210" s="23">
        <v>0</v>
      </c>
      <c r="DA210" s="23">
        <v>0</v>
      </c>
      <c r="DB210" s="23">
        <v>0</v>
      </c>
      <c r="DC210" s="23">
        <v>0</v>
      </c>
      <c r="DD210" s="23">
        <v>0</v>
      </c>
      <c r="DE210" s="23">
        <v>0</v>
      </c>
      <c r="DF210" s="23">
        <v>0</v>
      </c>
      <c r="DG210" s="23">
        <v>0</v>
      </c>
      <c r="DH210" s="23">
        <v>0</v>
      </c>
      <c r="DI210" s="23">
        <v>0</v>
      </c>
      <c r="DJ210" s="23">
        <v>0</v>
      </c>
      <c r="DK210" s="23">
        <v>0</v>
      </c>
      <c r="DL210" s="23">
        <v>0</v>
      </c>
      <c r="DM210" s="23">
        <v>0</v>
      </c>
      <c r="DN210" s="23">
        <v>0</v>
      </c>
      <c r="DO210" s="23">
        <v>0</v>
      </c>
      <c r="DP210" s="23">
        <v>0</v>
      </c>
      <c r="DQ210" s="23">
        <v>0</v>
      </c>
      <c r="DR210" s="23">
        <v>0</v>
      </c>
      <c r="DS210" s="23">
        <v>0</v>
      </c>
      <c r="DT210" s="23">
        <v>0</v>
      </c>
      <c r="DU210" s="23">
        <v>0</v>
      </c>
      <c r="DV210" s="23">
        <v>0</v>
      </c>
      <c r="DW210" s="23">
        <v>0</v>
      </c>
      <c r="DX210" s="23">
        <v>0</v>
      </c>
      <c r="DY210" s="23">
        <v>0</v>
      </c>
      <c r="DZ210" s="23">
        <v>0</v>
      </c>
      <c r="EA210" s="23">
        <v>0</v>
      </c>
      <c r="EB210" s="23">
        <v>0</v>
      </c>
      <c r="EC210" s="23">
        <v>0</v>
      </c>
      <c r="ED210" s="23">
        <v>0</v>
      </c>
      <c r="EE210" s="23">
        <v>0</v>
      </c>
      <c r="EF210" s="23">
        <v>0</v>
      </c>
      <c r="EG210" s="23">
        <v>0</v>
      </c>
      <c r="EH210" s="23">
        <v>0</v>
      </c>
      <c r="EI210" s="23">
        <v>0</v>
      </c>
      <c r="EJ210" s="23">
        <v>0</v>
      </c>
      <c r="EK210" s="23">
        <v>0</v>
      </c>
      <c r="EL210" s="23">
        <v>0</v>
      </c>
      <c r="EM210" s="23">
        <v>0</v>
      </c>
      <c r="EN210" s="23">
        <v>0</v>
      </c>
      <c r="EO210" s="23">
        <v>0</v>
      </c>
      <c r="EP210" s="23">
        <v>0</v>
      </c>
      <c r="EQ210" s="23">
        <v>0</v>
      </c>
      <c r="ER210" s="23">
        <v>0</v>
      </c>
      <c r="ES210" s="23">
        <v>0</v>
      </c>
      <c r="ET210" s="23">
        <v>0</v>
      </c>
      <c r="EU210" s="23">
        <v>0</v>
      </c>
      <c r="EV210" s="23">
        <v>0</v>
      </c>
      <c r="EW210" s="23">
        <v>0</v>
      </c>
      <c r="EX210" s="23">
        <v>0</v>
      </c>
      <c r="EY210" s="23">
        <v>0</v>
      </c>
      <c r="EZ210" s="23">
        <v>0</v>
      </c>
      <c r="FA210" s="23">
        <v>0</v>
      </c>
      <c r="FB210" s="23">
        <v>0</v>
      </c>
      <c r="FC210" s="23">
        <v>0</v>
      </c>
      <c r="FD210" s="23">
        <v>0</v>
      </c>
      <c r="FE210" s="23">
        <v>0</v>
      </c>
      <c r="FF210" s="23">
        <v>0</v>
      </c>
      <c r="FG210" s="23">
        <v>0</v>
      </c>
      <c r="FH210" s="23">
        <v>0</v>
      </c>
      <c r="FI210" s="23">
        <v>0</v>
      </c>
      <c r="FJ210" s="23">
        <v>0</v>
      </c>
      <c r="FK210" s="23">
        <v>0</v>
      </c>
      <c r="FL210" s="23">
        <v>0</v>
      </c>
      <c r="FM210" s="23">
        <v>0</v>
      </c>
      <c r="FN210" s="23">
        <v>0</v>
      </c>
      <c r="FO210" s="23">
        <v>0</v>
      </c>
      <c r="FP210" s="23">
        <v>0</v>
      </c>
      <c r="FQ210" s="23">
        <v>0</v>
      </c>
      <c r="FR210" s="23">
        <v>0</v>
      </c>
      <c r="FS210" s="23">
        <v>0</v>
      </c>
      <c r="FT210" s="23">
        <v>0</v>
      </c>
      <c r="FU210" s="23">
        <v>0</v>
      </c>
      <c r="FV210" s="23">
        <v>0</v>
      </c>
      <c r="FW210" s="23">
        <v>0</v>
      </c>
      <c r="FX210" s="23">
        <v>0</v>
      </c>
      <c r="FY210" s="23">
        <v>0</v>
      </c>
    </row>
    <row r="211" spans="1:181">
      <c r="A211" s="146" t="s">
        <v>345</v>
      </c>
      <c r="B211" s="23">
        <v>0</v>
      </c>
      <c r="C211" s="23">
        <v>0</v>
      </c>
      <c r="D211" s="23">
        <v>0</v>
      </c>
      <c r="E211" s="23">
        <v>0</v>
      </c>
      <c r="F211" s="23">
        <v>0</v>
      </c>
      <c r="G211" s="23">
        <v>0</v>
      </c>
      <c r="H211" s="23">
        <v>0</v>
      </c>
      <c r="I211" s="23">
        <v>0</v>
      </c>
      <c r="J211" s="23">
        <v>0</v>
      </c>
      <c r="K211" s="23">
        <v>0</v>
      </c>
      <c r="L211" s="23">
        <v>0</v>
      </c>
      <c r="M211" s="23">
        <v>0</v>
      </c>
      <c r="N211" s="23">
        <v>0</v>
      </c>
      <c r="O211" s="23">
        <v>0</v>
      </c>
      <c r="P211" s="23">
        <v>0</v>
      </c>
      <c r="Q211" s="23">
        <v>0</v>
      </c>
      <c r="R211" s="23">
        <v>0</v>
      </c>
      <c r="S211" s="23">
        <v>0</v>
      </c>
      <c r="T211" s="23">
        <v>0</v>
      </c>
      <c r="U211" s="23">
        <v>0</v>
      </c>
      <c r="V211" s="23">
        <v>0</v>
      </c>
      <c r="W211" s="23">
        <v>0</v>
      </c>
      <c r="X211" s="23">
        <v>0</v>
      </c>
      <c r="Y211" s="23">
        <v>0</v>
      </c>
      <c r="Z211" s="23">
        <v>0</v>
      </c>
      <c r="AA211" s="23">
        <v>0</v>
      </c>
      <c r="AB211" s="23">
        <v>0</v>
      </c>
      <c r="AC211" s="23">
        <v>0</v>
      </c>
      <c r="AD211" s="23">
        <v>0</v>
      </c>
      <c r="AE211" s="23">
        <v>0</v>
      </c>
      <c r="AF211" s="23">
        <v>0</v>
      </c>
      <c r="AG211" s="23">
        <v>0</v>
      </c>
      <c r="AH211" s="23">
        <v>0</v>
      </c>
      <c r="AI211" s="23">
        <v>0</v>
      </c>
      <c r="AJ211" s="23">
        <v>0</v>
      </c>
      <c r="AK211" s="23">
        <v>0</v>
      </c>
      <c r="AL211" s="23">
        <v>0</v>
      </c>
      <c r="AM211" s="23">
        <v>0</v>
      </c>
      <c r="AN211" s="23">
        <v>0</v>
      </c>
      <c r="AO211" s="23">
        <v>0</v>
      </c>
      <c r="AP211" s="23">
        <v>0</v>
      </c>
      <c r="AQ211" s="23">
        <v>0</v>
      </c>
      <c r="AR211" s="23">
        <v>0</v>
      </c>
      <c r="AS211" s="23">
        <v>0</v>
      </c>
      <c r="AT211" s="23">
        <v>0</v>
      </c>
      <c r="AU211" s="23">
        <v>0</v>
      </c>
      <c r="AV211" s="23">
        <v>0</v>
      </c>
      <c r="AW211" s="23">
        <v>0</v>
      </c>
      <c r="AX211" s="23">
        <v>0</v>
      </c>
      <c r="AY211" s="23">
        <v>0</v>
      </c>
      <c r="AZ211" s="23">
        <v>0</v>
      </c>
      <c r="BA211" s="23">
        <v>0</v>
      </c>
      <c r="BB211" s="23">
        <v>0</v>
      </c>
      <c r="BC211" s="23">
        <v>0</v>
      </c>
      <c r="BD211" s="23">
        <v>0</v>
      </c>
      <c r="BE211" s="23">
        <v>0</v>
      </c>
      <c r="BF211" s="23">
        <v>0</v>
      </c>
      <c r="BG211" s="23">
        <v>0</v>
      </c>
      <c r="BH211" s="23">
        <v>0</v>
      </c>
      <c r="BI211" s="23">
        <v>0</v>
      </c>
      <c r="BJ211" s="23">
        <v>0</v>
      </c>
      <c r="BK211" s="23">
        <v>0</v>
      </c>
      <c r="BL211" s="23">
        <v>0</v>
      </c>
      <c r="BM211" s="23">
        <v>0</v>
      </c>
      <c r="BN211" s="23">
        <v>0</v>
      </c>
      <c r="BO211" s="23">
        <v>0</v>
      </c>
      <c r="BP211" s="23">
        <v>0</v>
      </c>
      <c r="BQ211" s="23">
        <v>0</v>
      </c>
      <c r="BR211" s="23">
        <v>0</v>
      </c>
      <c r="BS211" s="23">
        <v>0</v>
      </c>
      <c r="BT211" s="23">
        <v>0</v>
      </c>
      <c r="BU211" s="23">
        <v>0</v>
      </c>
      <c r="BV211" s="23">
        <v>0</v>
      </c>
      <c r="BW211" s="23">
        <v>0</v>
      </c>
      <c r="BX211" s="23">
        <v>0</v>
      </c>
      <c r="BY211" s="23">
        <v>0</v>
      </c>
      <c r="BZ211" s="23">
        <v>0</v>
      </c>
      <c r="CA211" s="23">
        <v>0</v>
      </c>
      <c r="CB211" s="23">
        <v>0</v>
      </c>
      <c r="CC211" s="23">
        <v>0</v>
      </c>
      <c r="CD211" s="23">
        <v>0</v>
      </c>
      <c r="CE211" s="23">
        <v>0</v>
      </c>
      <c r="CF211" s="23">
        <v>0</v>
      </c>
      <c r="CG211" s="23">
        <v>0</v>
      </c>
      <c r="CH211" s="23">
        <v>0</v>
      </c>
      <c r="CI211" s="23">
        <v>0</v>
      </c>
      <c r="CJ211" s="23">
        <v>0</v>
      </c>
      <c r="CK211" s="23">
        <v>0</v>
      </c>
      <c r="CL211" s="23">
        <v>0</v>
      </c>
      <c r="CM211" s="23">
        <v>0</v>
      </c>
      <c r="CN211" s="23">
        <v>0</v>
      </c>
      <c r="CO211" s="23">
        <v>0</v>
      </c>
      <c r="CP211" s="23">
        <v>0</v>
      </c>
      <c r="CQ211" s="23">
        <v>0</v>
      </c>
      <c r="CR211" s="23">
        <v>0</v>
      </c>
      <c r="CS211" s="23">
        <v>0</v>
      </c>
      <c r="CT211" s="23">
        <v>0</v>
      </c>
      <c r="CU211" s="23">
        <v>0</v>
      </c>
      <c r="CV211" s="23">
        <v>0</v>
      </c>
      <c r="CW211" s="23">
        <v>0</v>
      </c>
      <c r="CX211" s="23">
        <v>0</v>
      </c>
      <c r="CY211" s="23">
        <v>0</v>
      </c>
      <c r="CZ211" s="23">
        <v>0</v>
      </c>
      <c r="DA211" s="23">
        <v>0</v>
      </c>
      <c r="DB211" s="23">
        <v>0</v>
      </c>
      <c r="DC211" s="23">
        <v>0</v>
      </c>
      <c r="DD211" s="23">
        <v>0</v>
      </c>
      <c r="DE211" s="23">
        <v>0</v>
      </c>
      <c r="DF211" s="23">
        <v>0</v>
      </c>
      <c r="DG211" s="23">
        <v>0</v>
      </c>
      <c r="DH211" s="23">
        <v>0</v>
      </c>
      <c r="DI211" s="23">
        <v>0</v>
      </c>
      <c r="DJ211" s="23">
        <v>0</v>
      </c>
      <c r="DK211" s="23">
        <v>0</v>
      </c>
      <c r="DL211" s="23">
        <v>0</v>
      </c>
      <c r="DM211" s="23">
        <v>0</v>
      </c>
      <c r="DN211" s="23">
        <v>0</v>
      </c>
      <c r="DO211" s="23">
        <v>0</v>
      </c>
      <c r="DP211" s="23">
        <v>0</v>
      </c>
      <c r="DQ211" s="23">
        <v>0</v>
      </c>
      <c r="DR211" s="23">
        <v>0</v>
      </c>
      <c r="DS211" s="23">
        <v>0</v>
      </c>
      <c r="DT211" s="23">
        <v>0</v>
      </c>
      <c r="DU211" s="23">
        <v>0</v>
      </c>
      <c r="DV211" s="23">
        <v>0</v>
      </c>
      <c r="DW211" s="23">
        <v>0</v>
      </c>
      <c r="DX211" s="23">
        <v>0</v>
      </c>
      <c r="DY211" s="23">
        <v>0</v>
      </c>
      <c r="DZ211" s="23">
        <v>0</v>
      </c>
      <c r="EA211" s="23">
        <v>0</v>
      </c>
      <c r="EB211" s="23">
        <v>0</v>
      </c>
      <c r="EC211" s="23">
        <v>0</v>
      </c>
      <c r="ED211" s="23">
        <v>0</v>
      </c>
      <c r="EE211" s="23">
        <v>0</v>
      </c>
      <c r="EF211" s="23">
        <v>0</v>
      </c>
      <c r="EG211" s="23">
        <v>0</v>
      </c>
      <c r="EH211" s="23">
        <v>0</v>
      </c>
      <c r="EI211" s="23">
        <v>0</v>
      </c>
      <c r="EJ211" s="23">
        <v>0</v>
      </c>
      <c r="EK211" s="23">
        <v>0</v>
      </c>
      <c r="EL211" s="23">
        <v>0</v>
      </c>
      <c r="EM211" s="23">
        <v>0</v>
      </c>
      <c r="EN211" s="23">
        <v>0</v>
      </c>
      <c r="EO211" s="23">
        <v>0</v>
      </c>
      <c r="EP211" s="23">
        <v>0</v>
      </c>
      <c r="EQ211" s="23">
        <v>0</v>
      </c>
      <c r="ER211" s="23">
        <v>0</v>
      </c>
      <c r="ES211" s="23">
        <v>0</v>
      </c>
      <c r="ET211" s="23">
        <v>0</v>
      </c>
      <c r="EU211" s="23">
        <v>0</v>
      </c>
      <c r="EV211" s="23">
        <v>0</v>
      </c>
      <c r="EW211" s="23">
        <v>0</v>
      </c>
      <c r="EX211" s="23">
        <v>0</v>
      </c>
      <c r="EY211" s="23">
        <v>0</v>
      </c>
      <c r="EZ211" s="23">
        <v>0</v>
      </c>
      <c r="FA211" s="23">
        <v>0</v>
      </c>
      <c r="FB211" s="23">
        <v>0</v>
      </c>
      <c r="FC211" s="23">
        <v>0</v>
      </c>
      <c r="FD211" s="23">
        <v>0</v>
      </c>
      <c r="FE211" s="23">
        <v>0</v>
      </c>
      <c r="FF211" s="23">
        <v>0</v>
      </c>
      <c r="FG211" s="23">
        <v>0</v>
      </c>
      <c r="FH211" s="23">
        <v>0</v>
      </c>
      <c r="FI211" s="23">
        <v>0</v>
      </c>
      <c r="FJ211" s="23">
        <v>0</v>
      </c>
      <c r="FK211" s="23">
        <v>0</v>
      </c>
      <c r="FL211" s="23">
        <v>0</v>
      </c>
      <c r="FM211" s="23">
        <v>0</v>
      </c>
      <c r="FN211" s="23">
        <v>0</v>
      </c>
      <c r="FO211" s="23">
        <v>0</v>
      </c>
      <c r="FP211" s="23">
        <v>0</v>
      </c>
      <c r="FQ211" s="23">
        <v>0</v>
      </c>
      <c r="FR211" s="23">
        <v>0</v>
      </c>
      <c r="FS211" s="23">
        <v>0</v>
      </c>
      <c r="FT211" s="23">
        <v>0</v>
      </c>
      <c r="FU211" s="23">
        <v>0</v>
      </c>
      <c r="FV211" s="23">
        <v>0</v>
      </c>
      <c r="FW211" s="23">
        <v>0</v>
      </c>
      <c r="FX211" s="23">
        <v>0</v>
      </c>
      <c r="FY211" s="23">
        <v>0</v>
      </c>
    </row>
    <row r="212" spans="1:181">
      <c r="A212" s="143" t="s">
        <v>346</v>
      </c>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row>
    <row r="213" spans="1:181">
      <c r="A213" s="146" t="s">
        <v>344</v>
      </c>
      <c r="B213" s="23">
        <v>0</v>
      </c>
      <c r="C213" s="23">
        <v>0</v>
      </c>
      <c r="D213" s="23">
        <v>0</v>
      </c>
      <c r="E213" s="23">
        <v>0</v>
      </c>
      <c r="F213" s="23">
        <v>0</v>
      </c>
      <c r="G213" s="23">
        <v>0</v>
      </c>
      <c r="H213" s="23">
        <v>0</v>
      </c>
      <c r="I213" s="23">
        <v>0</v>
      </c>
      <c r="J213" s="23">
        <v>0</v>
      </c>
      <c r="K213" s="23">
        <v>0</v>
      </c>
      <c r="L213" s="23">
        <v>0</v>
      </c>
      <c r="M213" s="23">
        <v>0</v>
      </c>
      <c r="N213" s="23">
        <v>0</v>
      </c>
      <c r="O213" s="23">
        <v>0</v>
      </c>
      <c r="P213" s="23">
        <v>0</v>
      </c>
      <c r="Q213" s="23">
        <v>0</v>
      </c>
      <c r="R213" s="23">
        <v>0</v>
      </c>
      <c r="S213" s="23">
        <v>0</v>
      </c>
      <c r="T213" s="23">
        <v>0</v>
      </c>
      <c r="U213" s="23">
        <v>0</v>
      </c>
      <c r="V213" s="23">
        <v>0</v>
      </c>
      <c r="W213" s="23">
        <v>0</v>
      </c>
      <c r="X213" s="23">
        <v>0</v>
      </c>
      <c r="Y213" s="23">
        <v>0</v>
      </c>
      <c r="Z213" s="23">
        <v>0</v>
      </c>
      <c r="AA213" s="23">
        <v>0</v>
      </c>
      <c r="AB213" s="23">
        <v>0</v>
      </c>
      <c r="AC213" s="23">
        <v>0</v>
      </c>
      <c r="AD213" s="23">
        <v>0</v>
      </c>
      <c r="AE213" s="23">
        <v>0</v>
      </c>
      <c r="AF213" s="23">
        <v>0</v>
      </c>
      <c r="AG213" s="23">
        <v>0</v>
      </c>
      <c r="AH213" s="23">
        <v>0</v>
      </c>
      <c r="AI213" s="23">
        <v>0</v>
      </c>
      <c r="AJ213" s="23">
        <v>0</v>
      </c>
      <c r="AK213" s="23">
        <v>0</v>
      </c>
      <c r="AL213" s="23">
        <v>0</v>
      </c>
      <c r="AM213" s="23">
        <v>0</v>
      </c>
      <c r="AN213" s="23">
        <v>0</v>
      </c>
      <c r="AO213" s="23">
        <v>0</v>
      </c>
      <c r="AP213" s="23">
        <v>0</v>
      </c>
      <c r="AQ213" s="23">
        <v>0</v>
      </c>
      <c r="AR213" s="23">
        <v>0</v>
      </c>
      <c r="AS213" s="23">
        <v>0</v>
      </c>
      <c r="AT213" s="23">
        <v>0</v>
      </c>
      <c r="AU213" s="23">
        <v>0</v>
      </c>
      <c r="AV213" s="23">
        <v>0</v>
      </c>
      <c r="AW213" s="23">
        <v>0</v>
      </c>
      <c r="AX213" s="23">
        <v>0</v>
      </c>
      <c r="AY213" s="23">
        <v>0</v>
      </c>
      <c r="AZ213" s="23">
        <v>0</v>
      </c>
      <c r="BA213" s="23">
        <v>0</v>
      </c>
      <c r="BB213" s="23">
        <v>0</v>
      </c>
      <c r="BC213" s="23">
        <v>0</v>
      </c>
      <c r="BD213" s="23">
        <v>0</v>
      </c>
      <c r="BE213" s="23">
        <v>0</v>
      </c>
      <c r="BF213" s="23">
        <v>0</v>
      </c>
      <c r="BG213" s="23">
        <v>0</v>
      </c>
      <c r="BH213" s="23">
        <v>0</v>
      </c>
      <c r="BI213" s="23">
        <v>0</v>
      </c>
      <c r="BJ213" s="23">
        <v>0</v>
      </c>
      <c r="BK213" s="23">
        <v>0</v>
      </c>
      <c r="BL213" s="23">
        <v>0</v>
      </c>
      <c r="BM213" s="23">
        <v>0</v>
      </c>
      <c r="BN213" s="23">
        <v>0</v>
      </c>
      <c r="BO213" s="23">
        <v>0</v>
      </c>
      <c r="BP213" s="23">
        <v>0</v>
      </c>
      <c r="BQ213" s="23">
        <v>0</v>
      </c>
      <c r="BR213" s="23">
        <v>0</v>
      </c>
      <c r="BS213" s="23">
        <v>0</v>
      </c>
      <c r="BT213" s="23">
        <v>0</v>
      </c>
      <c r="BU213" s="23">
        <v>0</v>
      </c>
      <c r="BV213" s="23">
        <v>0</v>
      </c>
      <c r="BW213" s="23">
        <v>0</v>
      </c>
      <c r="BX213" s="23">
        <v>0</v>
      </c>
      <c r="BY213" s="23">
        <v>0</v>
      </c>
      <c r="BZ213" s="23">
        <v>0</v>
      </c>
      <c r="CA213" s="23">
        <v>0</v>
      </c>
      <c r="CB213" s="23">
        <v>0</v>
      </c>
      <c r="CC213" s="23">
        <v>0</v>
      </c>
      <c r="CD213" s="23">
        <v>0</v>
      </c>
      <c r="CE213" s="23">
        <v>0</v>
      </c>
      <c r="CF213" s="23">
        <v>0</v>
      </c>
      <c r="CG213" s="23">
        <v>0</v>
      </c>
      <c r="CH213" s="23">
        <v>0</v>
      </c>
      <c r="CI213" s="23">
        <v>0</v>
      </c>
      <c r="CJ213" s="23">
        <v>0</v>
      </c>
      <c r="CK213" s="23">
        <v>0</v>
      </c>
      <c r="CL213" s="23">
        <v>0</v>
      </c>
      <c r="CM213" s="23">
        <v>0</v>
      </c>
      <c r="CN213" s="23">
        <v>0</v>
      </c>
      <c r="CO213" s="23">
        <v>0</v>
      </c>
      <c r="CP213" s="23">
        <v>0</v>
      </c>
      <c r="CQ213" s="23">
        <v>0</v>
      </c>
      <c r="CR213" s="23">
        <v>0</v>
      </c>
      <c r="CS213" s="23">
        <v>0</v>
      </c>
      <c r="CT213" s="23">
        <v>0</v>
      </c>
      <c r="CU213" s="23">
        <v>0</v>
      </c>
      <c r="CV213" s="23">
        <v>0</v>
      </c>
      <c r="CW213" s="23">
        <v>0</v>
      </c>
      <c r="CX213" s="23">
        <v>0</v>
      </c>
      <c r="CY213" s="23">
        <v>0</v>
      </c>
      <c r="CZ213" s="23">
        <v>0</v>
      </c>
      <c r="DA213" s="23">
        <v>0</v>
      </c>
      <c r="DB213" s="23">
        <v>0</v>
      </c>
      <c r="DC213" s="23">
        <v>0</v>
      </c>
      <c r="DD213" s="23">
        <v>0</v>
      </c>
      <c r="DE213" s="23">
        <v>0</v>
      </c>
      <c r="DF213" s="23">
        <v>0</v>
      </c>
      <c r="DG213" s="23">
        <v>0</v>
      </c>
      <c r="DH213" s="23">
        <v>0</v>
      </c>
      <c r="DI213" s="23">
        <v>0</v>
      </c>
      <c r="DJ213" s="23">
        <v>0</v>
      </c>
      <c r="DK213" s="23">
        <v>0</v>
      </c>
      <c r="DL213" s="23">
        <v>0</v>
      </c>
      <c r="DM213" s="23">
        <v>0</v>
      </c>
      <c r="DN213" s="23">
        <v>0</v>
      </c>
      <c r="DO213" s="23">
        <v>0</v>
      </c>
      <c r="DP213" s="23">
        <v>0</v>
      </c>
      <c r="DQ213" s="23">
        <v>0</v>
      </c>
      <c r="DR213" s="23">
        <v>0</v>
      </c>
      <c r="DS213" s="23">
        <v>0</v>
      </c>
      <c r="DT213" s="23">
        <v>0</v>
      </c>
      <c r="DU213" s="23">
        <v>0</v>
      </c>
      <c r="DV213" s="23">
        <v>0</v>
      </c>
      <c r="DW213" s="23">
        <v>0</v>
      </c>
      <c r="DX213" s="23">
        <v>0</v>
      </c>
      <c r="DY213" s="23">
        <v>0</v>
      </c>
      <c r="DZ213" s="23">
        <v>0</v>
      </c>
      <c r="EA213" s="23">
        <v>0</v>
      </c>
      <c r="EB213" s="23">
        <v>0</v>
      </c>
      <c r="EC213" s="23">
        <v>0</v>
      </c>
      <c r="ED213" s="23">
        <v>0</v>
      </c>
      <c r="EE213" s="23">
        <v>0</v>
      </c>
      <c r="EF213" s="23">
        <v>0</v>
      </c>
      <c r="EG213" s="23">
        <v>0</v>
      </c>
      <c r="EH213" s="23">
        <v>0</v>
      </c>
      <c r="EI213" s="23">
        <v>0</v>
      </c>
      <c r="EJ213" s="23">
        <v>0</v>
      </c>
      <c r="EK213" s="23">
        <v>0</v>
      </c>
      <c r="EL213" s="23">
        <v>0</v>
      </c>
      <c r="EM213" s="23">
        <v>0</v>
      </c>
      <c r="EN213" s="23">
        <v>0</v>
      </c>
      <c r="EO213" s="23">
        <v>0</v>
      </c>
      <c r="EP213" s="23">
        <v>0</v>
      </c>
      <c r="EQ213" s="23">
        <v>0</v>
      </c>
      <c r="ER213" s="23">
        <v>0</v>
      </c>
      <c r="ES213" s="23">
        <v>0</v>
      </c>
      <c r="ET213" s="23">
        <v>0</v>
      </c>
      <c r="EU213" s="23">
        <v>0</v>
      </c>
      <c r="EV213" s="23">
        <v>0</v>
      </c>
      <c r="EW213" s="23">
        <v>0</v>
      </c>
      <c r="EX213" s="23">
        <v>0</v>
      </c>
      <c r="EY213" s="23">
        <v>0</v>
      </c>
      <c r="EZ213" s="23">
        <v>0</v>
      </c>
      <c r="FA213" s="23">
        <v>0</v>
      </c>
      <c r="FB213" s="23">
        <v>0</v>
      </c>
      <c r="FC213" s="23">
        <v>0</v>
      </c>
      <c r="FD213" s="23">
        <v>0</v>
      </c>
      <c r="FE213" s="23">
        <v>0</v>
      </c>
      <c r="FF213" s="23">
        <v>0</v>
      </c>
      <c r="FG213" s="23">
        <v>0</v>
      </c>
      <c r="FH213" s="23">
        <v>0</v>
      </c>
      <c r="FI213" s="23">
        <v>0</v>
      </c>
      <c r="FJ213" s="23">
        <v>0</v>
      </c>
      <c r="FK213" s="23">
        <v>0</v>
      </c>
      <c r="FL213" s="23">
        <v>0</v>
      </c>
      <c r="FM213" s="23">
        <v>0</v>
      </c>
      <c r="FN213" s="23">
        <v>0</v>
      </c>
      <c r="FO213" s="23">
        <v>0</v>
      </c>
      <c r="FP213" s="23">
        <v>0</v>
      </c>
      <c r="FQ213" s="23">
        <v>0</v>
      </c>
      <c r="FR213" s="23">
        <v>0</v>
      </c>
      <c r="FS213" s="23">
        <v>0</v>
      </c>
      <c r="FT213" s="23">
        <v>0</v>
      </c>
      <c r="FU213" s="23">
        <v>0</v>
      </c>
      <c r="FV213" s="23">
        <v>0</v>
      </c>
      <c r="FW213" s="23">
        <v>0</v>
      </c>
      <c r="FX213" s="23">
        <v>0</v>
      </c>
      <c r="FY213" s="23">
        <v>0</v>
      </c>
    </row>
    <row r="214" spans="1:181">
      <c r="A214" s="146" t="s">
        <v>345</v>
      </c>
      <c r="B214" s="23">
        <v>0</v>
      </c>
      <c r="C214" s="23">
        <v>0</v>
      </c>
      <c r="D214" s="23">
        <v>0</v>
      </c>
      <c r="E214" s="23">
        <v>0</v>
      </c>
      <c r="F214" s="23">
        <v>0</v>
      </c>
      <c r="G214" s="23">
        <v>0</v>
      </c>
      <c r="H214" s="23">
        <v>0</v>
      </c>
      <c r="I214" s="23">
        <v>0</v>
      </c>
      <c r="J214" s="23">
        <v>0</v>
      </c>
      <c r="K214" s="23">
        <v>0</v>
      </c>
      <c r="L214" s="23">
        <v>0</v>
      </c>
      <c r="M214" s="23">
        <v>0</v>
      </c>
      <c r="N214" s="23">
        <v>0</v>
      </c>
      <c r="O214" s="23">
        <v>0</v>
      </c>
      <c r="P214" s="23">
        <v>0</v>
      </c>
      <c r="Q214" s="23">
        <v>0</v>
      </c>
      <c r="R214" s="23">
        <v>0</v>
      </c>
      <c r="S214" s="23">
        <v>0</v>
      </c>
      <c r="T214" s="23">
        <v>0</v>
      </c>
      <c r="U214" s="23">
        <v>0</v>
      </c>
      <c r="V214" s="23">
        <v>0</v>
      </c>
      <c r="W214" s="23">
        <v>0</v>
      </c>
      <c r="X214" s="23">
        <v>0</v>
      </c>
      <c r="Y214" s="23">
        <v>0</v>
      </c>
      <c r="Z214" s="23">
        <v>0</v>
      </c>
      <c r="AA214" s="23">
        <v>0</v>
      </c>
      <c r="AB214" s="23">
        <v>0</v>
      </c>
      <c r="AC214" s="23">
        <v>0</v>
      </c>
      <c r="AD214" s="23">
        <v>0</v>
      </c>
      <c r="AE214" s="23">
        <v>0</v>
      </c>
      <c r="AF214" s="23">
        <v>0</v>
      </c>
      <c r="AG214" s="23">
        <v>0</v>
      </c>
      <c r="AH214" s="23">
        <v>0</v>
      </c>
      <c r="AI214" s="23">
        <v>0</v>
      </c>
      <c r="AJ214" s="23">
        <v>0</v>
      </c>
      <c r="AK214" s="23">
        <v>0</v>
      </c>
      <c r="AL214" s="23">
        <v>0</v>
      </c>
      <c r="AM214" s="23">
        <v>0</v>
      </c>
      <c r="AN214" s="23">
        <v>0</v>
      </c>
      <c r="AO214" s="23">
        <v>0</v>
      </c>
      <c r="AP214" s="23">
        <v>0</v>
      </c>
      <c r="AQ214" s="23">
        <v>0</v>
      </c>
      <c r="AR214" s="23">
        <v>0</v>
      </c>
      <c r="AS214" s="23">
        <v>0</v>
      </c>
      <c r="AT214" s="23">
        <v>0</v>
      </c>
      <c r="AU214" s="23">
        <v>0</v>
      </c>
      <c r="AV214" s="23">
        <v>0</v>
      </c>
      <c r="AW214" s="23">
        <v>0</v>
      </c>
      <c r="AX214" s="23">
        <v>0</v>
      </c>
      <c r="AY214" s="23">
        <v>0</v>
      </c>
      <c r="AZ214" s="23">
        <v>0</v>
      </c>
      <c r="BA214" s="23">
        <v>0</v>
      </c>
      <c r="BB214" s="23">
        <v>0</v>
      </c>
      <c r="BC214" s="23">
        <v>0</v>
      </c>
      <c r="BD214" s="23">
        <v>0</v>
      </c>
      <c r="BE214" s="23">
        <v>0</v>
      </c>
      <c r="BF214" s="23">
        <v>0</v>
      </c>
      <c r="BG214" s="23">
        <v>0</v>
      </c>
      <c r="BH214" s="23">
        <v>0</v>
      </c>
      <c r="BI214" s="23">
        <v>0</v>
      </c>
      <c r="BJ214" s="23">
        <v>0</v>
      </c>
      <c r="BK214" s="23">
        <v>0</v>
      </c>
      <c r="BL214" s="23">
        <v>0</v>
      </c>
      <c r="BM214" s="23">
        <v>0</v>
      </c>
      <c r="BN214" s="23">
        <v>0</v>
      </c>
      <c r="BO214" s="23">
        <v>0</v>
      </c>
      <c r="BP214" s="23">
        <v>0</v>
      </c>
      <c r="BQ214" s="23">
        <v>0</v>
      </c>
      <c r="BR214" s="23">
        <v>0</v>
      </c>
      <c r="BS214" s="23">
        <v>0</v>
      </c>
      <c r="BT214" s="23">
        <v>0</v>
      </c>
      <c r="BU214" s="23">
        <v>0</v>
      </c>
      <c r="BV214" s="23">
        <v>0</v>
      </c>
      <c r="BW214" s="23">
        <v>0</v>
      </c>
      <c r="BX214" s="23">
        <v>0</v>
      </c>
      <c r="BY214" s="23">
        <v>0</v>
      </c>
      <c r="BZ214" s="23">
        <v>0</v>
      </c>
      <c r="CA214" s="23">
        <v>0</v>
      </c>
      <c r="CB214" s="23">
        <v>0</v>
      </c>
      <c r="CC214" s="23">
        <v>0</v>
      </c>
      <c r="CD214" s="23">
        <v>0</v>
      </c>
      <c r="CE214" s="23">
        <v>0</v>
      </c>
      <c r="CF214" s="23">
        <v>0</v>
      </c>
      <c r="CG214" s="23">
        <v>0</v>
      </c>
      <c r="CH214" s="23">
        <v>0</v>
      </c>
      <c r="CI214" s="23">
        <v>0</v>
      </c>
      <c r="CJ214" s="23">
        <v>0</v>
      </c>
      <c r="CK214" s="23">
        <v>0</v>
      </c>
      <c r="CL214" s="23">
        <v>0</v>
      </c>
      <c r="CM214" s="23">
        <v>0</v>
      </c>
      <c r="CN214" s="23">
        <v>0</v>
      </c>
      <c r="CO214" s="23">
        <v>0</v>
      </c>
      <c r="CP214" s="23">
        <v>0</v>
      </c>
      <c r="CQ214" s="23">
        <v>0</v>
      </c>
      <c r="CR214" s="23">
        <v>0</v>
      </c>
      <c r="CS214" s="23">
        <v>0</v>
      </c>
      <c r="CT214" s="23">
        <v>0</v>
      </c>
      <c r="CU214" s="23">
        <v>0</v>
      </c>
      <c r="CV214" s="23">
        <v>0</v>
      </c>
      <c r="CW214" s="23">
        <v>0</v>
      </c>
      <c r="CX214" s="23">
        <v>0</v>
      </c>
      <c r="CY214" s="23">
        <v>0</v>
      </c>
      <c r="CZ214" s="23">
        <v>0</v>
      </c>
      <c r="DA214" s="23">
        <v>0</v>
      </c>
      <c r="DB214" s="23">
        <v>0</v>
      </c>
      <c r="DC214" s="23">
        <v>0</v>
      </c>
      <c r="DD214" s="23">
        <v>0</v>
      </c>
      <c r="DE214" s="23">
        <v>0</v>
      </c>
      <c r="DF214" s="23">
        <v>0</v>
      </c>
      <c r="DG214" s="23">
        <v>0</v>
      </c>
      <c r="DH214" s="23">
        <v>0</v>
      </c>
      <c r="DI214" s="23">
        <v>0</v>
      </c>
      <c r="DJ214" s="23">
        <v>0</v>
      </c>
      <c r="DK214" s="23">
        <v>0</v>
      </c>
      <c r="DL214" s="23">
        <v>0</v>
      </c>
      <c r="DM214" s="23">
        <v>0</v>
      </c>
      <c r="DN214" s="23">
        <v>0</v>
      </c>
      <c r="DO214" s="23">
        <v>0</v>
      </c>
      <c r="DP214" s="23">
        <v>0</v>
      </c>
      <c r="DQ214" s="23">
        <v>0</v>
      </c>
      <c r="DR214" s="23">
        <v>0</v>
      </c>
      <c r="DS214" s="23">
        <v>0</v>
      </c>
      <c r="DT214" s="23">
        <v>0</v>
      </c>
      <c r="DU214" s="23">
        <v>0</v>
      </c>
      <c r="DV214" s="23">
        <v>0</v>
      </c>
      <c r="DW214" s="23">
        <v>0</v>
      </c>
      <c r="DX214" s="23">
        <v>0</v>
      </c>
      <c r="DY214" s="23">
        <v>0</v>
      </c>
      <c r="DZ214" s="23">
        <v>0</v>
      </c>
      <c r="EA214" s="23">
        <v>0</v>
      </c>
      <c r="EB214" s="23">
        <v>0</v>
      </c>
      <c r="EC214" s="23">
        <v>0</v>
      </c>
      <c r="ED214" s="23">
        <v>0</v>
      </c>
      <c r="EE214" s="23">
        <v>0</v>
      </c>
      <c r="EF214" s="23">
        <v>0</v>
      </c>
      <c r="EG214" s="23">
        <v>0</v>
      </c>
      <c r="EH214" s="23">
        <v>0</v>
      </c>
      <c r="EI214" s="23">
        <v>0</v>
      </c>
      <c r="EJ214" s="23">
        <v>0</v>
      </c>
      <c r="EK214" s="23">
        <v>0</v>
      </c>
      <c r="EL214" s="23">
        <v>0</v>
      </c>
      <c r="EM214" s="23">
        <v>0</v>
      </c>
      <c r="EN214" s="23">
        <v>0</v>
      </c>
      <c r="EO214" s="23">
        <v>0</v>
      </c>
      <c r="EP214" s="23">
        <v>0</v>
      </c>
      <c r="EQ214" s="23">
        <v>0</v>
      </c>
      <c r="ER214" s="23">
        <v>0</v>
      </c>
      <c r="ES214" s="23">
        <v>0</v>
      </c>
      <c r="ET214" s="23">
        <v>0</v>
      </c>
      <c r="EU214" s="23">
        <v>0</v>
      </c>
      <c r="EV214" s="23">
        <v>0</v>
      </c>
      <c r="EW214" s="23">
        <v>0</v>
      </c>
      <c r="EX214" s="23">
        <v>0</v>
      </c>
      <c r="EY214" s="23">
        <v>0</v>
      </c>
      <c r="EZ214" s="23">
        <v>0</v>
      </c>
      <c r="FA214" s="23">
        <v>0</v>
      </c>
      <c r="FB214" s="23">
        <v>0</v>
      </c>
      <c r="FC214" s="23">
        <v>0</v>
      </c>
      <c r="FD214" s="23">
        <v>0</v>
      </c>
      <c r="FE214" s="23">
        <v>0</v>
      </c>
      <c r="FF214" s="23">
        <v>0</v>
      </c>
      <c r="FG214" s="23">
        <v>0</v>
      </c>
      <c r="FH214" s="23">
        <v>0</v>
      </c>
      <c r="FI214" s="23">
        <v>0</v>
      </c>
      <c r="FJ214" s="23">
        <v>0</v>
      </c>
      <c r="FK214" s="23">
        <v>0</v>
      </c>
      <c r="FL214" s="23">
        <v>0</v>
      </c>
      <c r="FM214" s="23">
        <v>0</v>
      </c>
      <c r="FN214" s="23">
        <v>0</v>
      </c>
      <c r="FO214" s="23">
        <v>0</v>
      </c>
      <c r="FP214" s="23">
        <v>0</v>
      </c>
      <c r="FQ214" s="23">
        <v>0</v>
      </c>
      <c r="FR214" s="23">
        <v>0</v>
      </c>
      <c r="FS214" s="23">
        <v>0</v>
      </c>
      <c r="FT214" s="23">
        <v>0</v>
      </c>
      <c r="FU214" s="23">
        <v>0</v>
      </c>
      <c r="FV214" s="23">
        <v>0</v>
      </c>
      <c r="FW214" s="23">
        <v>0</v>
      </c>
      <c r="FX214" s="23">
        <v>0</v>
      </c>
      <c r="FY214" s="23">
        <v>0</v>
      </c>
    </row>
    <row r="215" spans="1:181">
      <c r="A215" s="143" t="s">
        <v>347</v>
      </c>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6"/>
      <c r="BS215" s="126"/>
      <c r="BT215" s="126"/>
      <c r="BU215" s="126"/>
      <c r="BV215" s="126"/>
      <c r="BW215" s="126"/>
      <c r="BX215" s="126"/>
      <c r="BY215" s="126"/>
      <c r="BZ215" s="126"/>
      <c r="CA215" s="126"/>
      <c r="CB215" s="126"/>
      <c r="CC215" s="126"/>
      <c r="CD215" s="126"/>
      <c r="CE215" s="126"/>
      <c r="CF215" s="126"/>
      <c r="CG215" s="126"/>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row>
    <row r="216" spans="1:181">
      <c r="A216" s="147" t="s">
        <v>338</v>
      </c>
      <c r="B216" s="148">
        <v>0</v>
      </c>
      <c r="C216" s="149">
        <v>0</v>
      </c>
      <c r="D216" s="149">
        <v>0</v>
      </c>
      <c r="E216" s="149">
        <v>0</v>
      </c>
      <c r="F216" s="149">
        <v>0</v>
      </c>
      <c r="G216" s="148">
        <v>0</v>
      </c>
      <c r="H216" s="149">
        <v>0</v>
      </c>
      <c r="I216" s="149">
        <v>0</v>
      </c>
      <c r="J216" s="149">
        <v>0</v>
      </c>
      <c r="K216" s="149">
        <v>0</v>
      </c>
      <c r="L216" s="148">
        <v>0</v>
      </c>
      <c r="M216" s="149">
        <v>0</v>
      </c>
      <c r="N216" s="149">
        <v>0</v>
      </c>
      <c r="O216" s="149">
        <v>0</v>
      </c>
      <c r="P216" s="149">
        <v>0</v>
      </c>
      <c r="Q216" s="148">
        <v>0</v>
      </c>
      <c r="R216" s="149">
        <v>0</v>
      </c>
      <c r="S216" s="149">
        <v>0</v>
      </c>
      <c r="T216" s="149">
        <v>0</v>
      </c>
      <c r="U216" s="149">
        <v>0</v>
      </c>
      <c r="V216" s="148">
        <v>0</v>
      </c>
      <c r="W216" s="149">
        <v>0</v>
      </c>
      <c r="X216" s="149">
        <v>0</v>
      </c>
      <c r="Y216" s="149">
        <v>0</v>
      </c>
      <c r="Z216" s="149">
        <v>0</v>
      </c>
      <c r="AA216" s="148">
        <v>0</v>
      </c>
      <c r="AB216" s="149">
        <v>0</v>
      </c>
      <c r="AC216" s="149">
        <v>0</v>
      </c>
      <c r="AD216" s="149">
        <v>0</v>
      </c>
      <c r="AE216" s="149">
        <v>0</v>
      </c>
      <c r="AF216" s="148">
        <v>0</v>
      </c>
      <c r="AG216" s="149">
        <v>0</v>
      </c>
      <c r="AH216" s="149">
        <v>0</v>
      </c>
      <c r="AI216" s="149">
        <v>0</v>
      </c>
      <c r="AJ216" s="149">
        <v>0</v>
      </c>
      <c r="AK216" s="148">
        <v>0</v>
      </c>
      <c r="AL216" s="149">
        <v>0</v>
      </c>
      <c r="AM216" s="149">
        <v>0</v>
      </c>
      <c r="AN216" s="149">
        <v>0</v>
      </c>
      <c r="AO216" s="149">
        <v>0</v>
      </c>
      <c r="AP216" s="148">
        <v>0</v>
      </c>
      <c r="AQ216" s="149">
        <v>0</v>
      </c>
      <c r="AR216" s="149">
        <v>0</v>
      </c>
      <c r="AS216" s="149">
        <v>0</v>
      </c>
      <c r="AT216" s="149">
        <v>0</v>
      </c>
      <c r="AU216" s="148">
        <v>0</v>
      </c>
      <c r="AV216" s="149">
        <v>0</v>
      </c>
      <c r="AW216" s="149">
        <v>0</v>
      </c>
      <c r="AX216" s="149">
        <v>0</v>
      </c>
      <c r="AY216" s="149">
        <v>0</v>
      </c>
      <c r="AZ216" s="148">
        <v>0</v>
      </c>
      <c r="BA216" s="149">
        <v>0</v>
      </c>
      <c r="BB216" s="149">
        <v>0</v>
      </c>
      <c r="BC216" s="149">
        <v>0</v>
      </c>
      <c r="BD216" s="149">
        <v>0</v>
      </c>
      <c r="BE216" s="148">
        <v>0</v>
      </c>
      <c r="BF216" s="149">
        <v>0</v>
      </c>
      <c r="BG216" s="149">
        <v>0</v>
      </c>
      <c r="BH216" s="149">
        <v>0</v>
      </c>
      <c r="BI216" s="149">
        <v>0</v>
      </c>
      <c r="BJ216" s="148">
        <v>0</v>
      </c>
      <c r="BK216" s="149">
        <v>0</v>
      </c>
      <c r="BL216" s="149">
        <v>0</v>
      </c>
      <c r="BM216" s="149">
        <v>0</v>
      </c>
      <c r="BN216" s="149">
        <v>0</v>
      </c>
      <c r="BO216" s="148">
        <v>0</v>
      </c>
      <c r="BP216" s="149">
        <v>0</v>
      </c>
      <c r="BQ216" s="149">
        <v>0</v>
      </c>
      <c r="BR216" s="149">
        <v>0</v>
      </c>
      <c r="BS216" s="149">
        <v>0</v>
      </c>
      <c r="BT216" s="148">
        <v>0</v>
      </c>
      <c r="BU216" s="149">
        <v>0</v>
      </c>
      <c r="BV216" s="149">
        <v>0</v>
      </c>
      <c r="BW216" s="149">
        <v>0</v>
      </c>
      <c r="BX216" s="149">
        <v>0</v>
      </c>
      <c r="BY216" s="148">
        <v>0</v>
      </c>
      <c r="BZ216" s="149">
        <v>0</v>
      </c>
      <c r="CA216" s="149">
        <v>0</v>
      </c>
      <c r="CB216" s="149">
        <v>0</v>
      </c>
      <c r="CC216" s="149">
        <v>0</v>
      </c>
      <c r="CD216" s="148">
        <v>0</v>
      </c>
      <c r="CE216" s="149">
        <v>0</v>
      </c>
      <c r="CF216" s="149">
        <v>0</v>
      </c>
      <c r="CG216" s="149">
        <v>0</v>
      </c>
      <c r="CH216" s="149">
        <v>0</v>
      </c>
      <c r="CI216" s="148">
        <v>0</v>
      </c>
      <c r="CJ216" s="149">
        <v>0</v>
      </c>
      <c r="CK216" s="149">
        <v>0</v>
      </c>
      <c r="CL216" s="149">
        <v>0</v>
      </c>
      <c r="CM216" s="149">
        <v>0</v>
      </c>
      <c r="CN216" s="148">
        <v>0</v>
      </c>
      <c r="CO216" s="149">
        <v>0</v>
      </c>
      <c r="CP216" s="149">
        <v>0</v>
      </c>
      <c r="CQ216" s="149">
        <v>0</v>
      </c>
      <c r="CR216" s="149">
        <v>0</v>
      </c>
      <c r="CS216" s="148">
        <v>0</v>
      </c>
      <c r="CT216" s="149">
        <v>0</v>
      </c>
      <c r="CU216" s="149">
        <v>0</v>
      </c>
      <c r="CV216" s="149">
        <v>0</v>
      </c>
      <c r="CW216" s="149">
        <v>0</v>
      </c>
      <c r="CX216" s="148">
        <v>0</v>
      </c>
      <c r="CY216" s="149">
        <v>0</v>
      </c>
      <c r="CZ216" s="149">
        <v>0</v>
      </c>
      <c r="DA216" s="149">
        <v>0</v>
      </c>
      <c r="DB216" s="149">
        <v>0</v>
      </c>
      <c r="DC216" s="148">
        <v>0</v>
      </c>
      <c r="DD216" s="149">
        <v>0</v>
      </c>
      <c r="DE216" s="149">
        <v>0</v>
      </c>
      <c r="DF216" s="149">
        <v>0</v>
      </c>
      <c r="DG216" s="149">
        <v>0</v>
      </c>
      <c r="DH216" s="148">
        <v>0</v>
      </c>
      <c r="DI216" s="149">
        <v>0</v>
      </c>
      <c r="DJ216" s="149">
        <v>0</v>
      </c>
      <c r="DK216" s="149">
        <v>0</v>
      </c>
      <c r="DL216" s="149">
        <v>0</v>
      </c>
      <c r="DM216" s="148">
        <v>0</v>
      </c>
      <c r="DN216" s="149">
        <v>0</v>
      </c>
      <c r="DO216" s="149">
        <v>0</v>
      </c>
      <c r="DP216" s="149">
        <v>0</v>
      </c>
      <c r="DQ216" s="149">
        <v>0</v>
      </c>
      <c r="DR216" s="148">
        <v>0</v>
      </c>
      <c r="DS216" s="149">
        <v>0</v>
      </c>
      <c r="DT216" s="149">
        <v>0</v>
      </c>
      <c r="DU216" s="149">
        <v>0</v>
      </c>
      <c r="DV216" s="149">
        <v>0</v>
      </c>
      <c r="DW216" s="148">
        <v>0</v>
      </c>
      <c r="DX216" s="149">
        <v>0</v>
      </c>
      <c r="DY216" s="149">
        <v>0</v>
      </c>
      <c r="DZ216" s="149">
        <v>0</v>
      </c>
      <c r="EA216" s="149">
        <v>0</v>
      </c>
      <c r="EB216" s="148">
        <v>0</v>
      </c>
      <c r="EC216" s="149">
        <v>0</v>
      </c>
      <c r="ED216" s="149">
        <v>0</v>
      </c>
      <c r="EE216" s="149">
        <v>0</v>
      </c>
      <c r="EF216" s="149">
        <v>0</v>
      </c>
      <c r="EG216" s="148">
        <v>0</v>
      </c>
      <c r="EH216" s="149">
        <v>0</v>
      </c>
      <c r="EI216" s="149">
        <v>0</v>
      </c>
      <c r="EJ216" s="149">
        <v>0</v>
      </c>
      <c r="EK216" s="149">
        <v>0</v>
      </c>
      <c r="EL216" s="148">
        <v>0</v>
      </c>
      <c r="EM216" s="149">
        <v>0</v>
      </c>
      <c r="EN216" s="149">
        <v>0</v>
      </c>
      <c r="EO216" s="149">
        <v>0</v>
      </c>
      <c r="EP216" s="149">
        <v>0</v>
      </c>
      <c r="EQ216" s="148">
        <v>0</v>
      </c>
      <c r="ER216" s="149">
        <v>0</v>
      </c>
      <c r="ES216" s="149">
        <v>0</v>
      </c>
      <c r="ET216" s="149">
        <v>0</v>
      </c>
      <c r="EU216" s="149">
        <v>0</v>
      </c>
      <c r="EV216" s="148">
        <v>0</v>
      </c>
      <c r="EW216" s="149">
        <v>0</v>
      </c>
      <c r="EX216" s="149">
        <v>0</v>
      </c>
      <c r="EY216" s="149">
        <v>0</v>
      </c>
      <c r="EZ216" s="149">
        <v>0</v>
      </c>
      <c r="FA216" s="148">
        <v>0</v>
      </c>
      <c r="FB216" s="149">
        <v>0</v>
      </c>
      <c r="FC216" s="149">
        <v>0</v>
      </c>
      <c r="FD216" s="149">
        <v>0</v>
      </c>
      <c r="FE216" s="149">
        <v>0</v>
      </c>
      <c r="FF216" s="148">
        <v>0</v>
      </c>
      <c r="FG216" s="149">
        <v>0</v>
      </c>
      <c r="FH216" s="149">
        <v>0</v>
      </c>
      <c r="FI216" s="149">
        <v>0</v>
      </c>
      <c r="FJ216" s="149">
        <v>0</v>
      </c>
      <c r="FK216" s="148">
        <v>0</v>
      </c>
      <c r="FL216" s="149">
        <v>0</v>
      </c>
      <c r="FM216" s="149">
        <v>0</v>
      </c>
      <c r="FN216" s="149">
        <v>0</v>
      </c>
      <c r="FO216" s="149">
        <v>0</v>
      </c>
      <c r="FP216" s="148">
        <v>0</v>
      </c>
      <c r="FQ216" s="149">
        <v>0</v>
      </c>
      <c r="FR216" s="149">
        <v>0</v>
      </c>
      <c r="FS216" s="149">
        <v>0</v>
      </c>
      <c r="FT216" s="149">
        <v>0</v>
      </c>
      <c r="FU216" s="148">
        <v>0</v>
      </c>
      <c r="FV216" s="149">
        <v>0</v>
      </c>
      <c r="FW216" s="149">
        <v>0</v>
      </c>
      <c r="FX216" s="149">
        <v>0</v>
      </c>
      <c r="FY216" s="149">
        <v>0</v>
      </c>
    </row>
    <row r="217" spans="1:181">
      <c r="A217" s="147" t="s">
        <v>339</v>
      </c>
      <c r="B217" s="149">
        <v>0</v>
      </c>
      <c r="C217" s="148">
        <v>0</v>
      </c>
      <c r="D217" s="149">
        <v>0</v>
      </c>
      <c r="E217" s="149">
        <v>0</v>
      </c>
      <c r="F217" s="149">
        <v>0</v>
      </c>
      <c r="G217" s="149">
        <v>0</v>
      </c>
      <c r="H217" s="148">
        <v>0</v>
      </c>
      <c r="I217" s="149">
        <v>0</v>
      </c>
      <c r="J217" s="149">
        <v>0</v>
      </c>
      <c r="K217" s="149">
        <v>0</v>
      </c>
      <c r="L217" s="149">
        <v>0</v>
      </c>
      <c r="M217" s="148">
        <v>0</v>
      </c>
      <c r="N217" s="149">
        <v>0</v>
      </c>
      <c r="O217" s="149">
        <v>0</v>
      </c>
      <c r="P217" s="149">
        <v>0</v>
      </c>
      <c r="Q217" s="149">
        <v>0</v>
      </c>
      <c r="R217" s="148">
        <v>0</v>
      </c>
      <c r="S217" s="149">
        <v>0</v>
      </c>
      <c r="T217" s="149">
        <v>0</v>
      </c>
      <c r="U217" s="149">
        <v>0</v>
      </c>
      <c r="V217" s="149">
        <v>0</v>
      </c>
      <c r="W217" s="148">
        <v>0</v>
      </c>
      <c r="X217" s="149">
        <v>0</v>
      </c>
      <c r="Y217" s="149">
        <v>0</v>
      </c>
      <c r="Z217" s="149">
        <v>0</v>
      </c>
      <c r="AA217" s="149">
        <v>0</v>
      </c>
      <c r="AB217" s="148">
        <v>0</v>
      </c>
      <c r="AC217" s="149">
        <v>0</v>
      </c>
      <c r="AD217" s="149">
        <v>0</v>
      </c>
      <c r="AE217" s="149">
        <v>0</v>
      </c>
      <c r="AF217" s="149">
        <v>0</v>
      </c>
      <c r="AG217" s="148">
        <v>0</v>
      </c>
      <c r="AH217" s="149">
        <v>0</v>
      </c>
      <c r="AI217" s="149">
        <v>0</v>
      </c>
      <c r="AJ217" s="149">
        <v>0</v>
      </c>
      <c r="AK217" s="149">
        <v>0</v>
      </c>
      <c r="AL217" s="148">
        <v>0</v>
      </c>
      <c r="AM217" s="149">
        <v>0</v>
      </c>
      <c r="AN217" s="149">
        <v>0</v>
      </c>
      <c r="AO217" s="149">
        <v>0</v>
      </c>
      <c r="AP217" s="149">
        <v>0</v>
      </c>
      <c r="AQ217" s="148">
        <v>0</v>
      </c>
      <c r="AR217" s="149">
        <v>0</v>
      </c>
      <c r="AS217" s="149">
        <v>0</v>
      </c>
      <c r="AT217" s="149">
        <v>0</v>
      </c>
      <c r="AU217" s="149">
        <v>0</v>
      </c>
      <c r="AV217" s="148">
        <v>0</v>
      </c>
      <c r="AW217" s="149">
        <v>0</v>
      </c>
      <c r="AX217" s="149">
        <v>0</v>
      </c>
      <c r="AY217" s="149">
        <v>0</v>
      </c>
      <c r="AZ217" s="149">
        <v>0</v>
      </c>
      <c r="BA217" s="148">
        <v>0</v>
      </c>
      <c r="BB217" s="149">
        <v>0</v>
      </c>
      <c r="BC217" s="149">
        <v>0</v>
      </c>
      <c r="BD217" s="149">
        <v>0</v>
      </c>
      <c r="BE217" s="149">
        <v>0</v>
      </c>
      <c r="BF217" s="148">
        <v>0</v>
      </c>
      <c r="BG217" s="149">
        <v>0</v>
      </c>
      <c r="BH217" s="149">
        <v>0</v>
      </c>
      <c r="BI217" s="149">
        <v>0</v>
      </c>
      <c r="BJ217" s="149">
        <v>0</v>
      </c>
      <c r="BK217" s="148">
        <v>0</v>
      </c>
      <c r="BL217" s="149">
        <v>0</v>
      </c>
      <c r="BM217" s="149">
        <v>0</v>
      </c>
      <c r="BN217" s="149">
        <v>0</v>
      </c>
      <c r="BO217" s="149">
        <v>0</v>
      </c>
      <c r="BP217" s="148">
        <v>0</v>
      </c>
      <c r="BQ217" s="149">
        <v>0</v>
      </c>
      <c r="BR217" s="149">
        <v>0</v>
      </c>
      <c r="BS217" s="149">
        <v>0</v>
      </c>
      <c r="BT217" s="149">
        <v>0</v>
      </c>
      <c r="BU217" s="148">
        <v>0</v>
      </c>
      <c r="BV217" s="149">
        <v>0</v>
      </c>
      <c r="BW217" s="149">
        <v>0</v>
      </c>
      <c r="BX217" s="149">
        <v>0</v>
      </c>
      <c r="BY217" s="149">
        <v>0</v>
      </c>
      <c r="BZ217" s="148">
        <v>0</v>
      </c>
      <c r="CA217" s="149">
        <v>0</v>
      </c>
      <c r="CB217" s="149">
        <v>0</v>
      </c>
      <c r="CC217" s="149">
        <v>0</v>
      </c>
      <c r="CD217" s="149">
        <v>0</v>
      </c>
      <c r="CE217" s="148">
        <v>0</v>
      </c>
      <c r="CF217" s="149">
        <v>0</v>
      </c>
      <c r="CG217" s="149">
        <v>0</v>
      </c>
      <c r="CH217" s="149">
        <v>0</v>
      </c>
      <c r="CI217" s="149">
        <v>0</v>
      </c>
      <c r="CJ217" s="148">
        <v>0</v>
      </c>
      <c r="CK217" s="149">
        <v>0</v>
      </c>
      <c r="CL217" s="149">
        <v>0</v>
      </c>
      <c r="CM217" s="149">
        <v>0</v>
      </c>
      <c r="CN217" s="149">
        <v>0</v>
      </c>
      <c r="CO217" s="148">
        <v>0</v>
      </c>
      <c r="CP217" s="149">
        <v>0</v>
      </c>
      <c r="CQ217" s="149">
        <v>0</v>
      </c>
      <c r="CR217" s="149">
        <v>0</v>
      </c>
      <c r="CS217" s="149">
        <v>0</v>
      </c>
      <c r="CT217" s="148">
        <v>0</v>
      </c>
      <c r="CU217" s="149">
        <v>0</v>
      </c>
      <c r="CV217" s="149">
        <v>0</v>
      </c>
      <c r="CW217" s="149">
        <v>0</v>
      </c>
      <c r="CX217" s="149">
        <v>0</v>
      </c>
      <c r="CY217" s="148">
        <v>0</v>
      </c>
      <c r="CZ217" s="149">
        <v>0</v>
      </c>
      <c r="DA217" s="149">
        <v>0</v>
      </c>
      <c r="DB217" s="149">
        <v>0</v>
      </c>
      <c r="DC217" s="149">
        <v>0</v>
      </c>
      <c r="DD217" s="148">
        <v>0</v>
      </c>
      <c r="DE217" s="149">
        <v>0</v>
      </c>
      <c r="DF217" s="149">
        <v>0</v>
      </c>
      <c r="DG217" s="149">
        <v>0</v>
      </c>
      <c r="DH217" s="149">
        <v>0</v>
      </c>
      <c r="DI217" s="148">
        <v>0</v>
      </c>
      <c r="DJ217" s="149">
        <v>0</v>
      </c>
      <c r="DK217" s="149">
        <v>0</v>
      </c>
      <c r="DL217" s="149">
        <v>0</v>
      </c>
      <c r="DM217" s="149">
        <v>0</v>
      </c>
      <c r="DN217" s="148">
        <v>0</v>
      </c>
      <c r="DO217" s="149">
        <v>0</v>
      </c>
      <c r="DP217" s="149">
        <v>0</v>
      </c>
      <c r="DQ217" s="149">
        <v>0</v>
      </c>
      <c r="DR217" s="149">
        <v>0</v>
      </c>
      <c r="DS217" s="148">
        <v>0</v>
      </c>
      <c r="DT217" s="149">
        <v>0</v>
      </c>
      <c r="DU217" s="149">
        <v>0</v>
      </c>
      <c r="DV217" s="149">
        <v>0</v>
      </c>
      <c r="DW217" s="149">
        <v>0</v>
      </c>
      <c r="DX217" s="148">
        <v>0</v>
      </c>
      <c r="DY217" s="149">
        <v>0</v>
      </c>
      <c r="DZ217" s="149">
        <v>0</v>
      </c>
      <c r="EA217" s="149">
        <v>0</v>
      </c>
      <c r="EB217" s="149">
        <v>0</v>
      </c>
      <c r="EC217" s="148">
        <v>0</v>
      </c>
      <c r="ED217" s="149">
        <v>0</v>
      </c>
      <c r="EE217" s="149">
        <v>0</v>
      </c>
      <c r="EF217" s="149">
        <v>0</v>
      </c>
      <c r="EG217" s="149">
        <v>0</v>
      </c>
      <c r="EH217" s="148">
        <v>0</v>
      </c>
      <c r="EI217" s="149">
        <v>0</v>
      </c>
      <c r="EJ217" s="149">
        <v>0</v>
      </c>
      <c r="EK217" s="149">
        <v>0</v>
      </c>
      <c r="EL217" s="149">
        <v>0</v>
      </c>
      <c r="EM217" s="148">
        <v>0</v>
      </c>
      <c r="EN217" s="149">
        <v>0</v>
      </c>
      <c r="EO217" s="149">
        <v>0</v>
      </c>
      <c r="EP217" s="149">
        <v>0</v>
      </c>
      <c r="EQ217" s="149">
        <v>0</v>
      </c>
      <c r="ER217" s="148">
        <v>0</v>
      </c>
      <c r="ES217" s="149">
        <v>0</v>
      </c>
      <c r="ET217" s="149">
        <v>0</v>
      </c>
      <c r="EU217" s="149">
        <v>0</v>
      </c>
      <c r="EV217" s="149">
        <v>0</v>
      </c>
      <c r="EW217" s="148">
        <v>0</v>
      </c>
      <c r="EX217" s="149">
        <v>0</v>
      </c>
      <c r="EY217" s="149">
        <v>0</v>
      </c>
      <c r="EZ217" s="149">
        <v>0</v>
      </c>
      <c r="FA217" s="149">
        <v>0</v>
      </c>
      <c r="FB217" s="148">
        <v>0</v>
      </c>
      <c r="FC217" s="149">
        <v>0</v>
      </c>
      <c r="FD217" s="149">
        <v>0</v>
      </c>
      <c r="FE217" s="149">
        <v>0</v>
      </c>
      <c r="FF217" s="149">
        <v>0</v>
      </c>
      <c r="FG217" s="148">
        <v>0</v>
      </c>
      <c r="FH217" s="149">
        <v>0</v>
      </c>
      <c r="FI217" s="149">
        <v>0</v>
      </c>
      <c r="FJ217" s="149">
        <v>0</v>
      </c>
      <c r="FK217" s="149">
        <v>0</v>
      </c>
      <c r="FL217" s="148">
        <v>0</v>
      </c>
      <c r="FM217" s="149">
        <v>0</v>
      </c>
      <c r="FN217" s="149">
        <v>0</v>
      </c>
      <c r="FO217" s="149">
        <v>0</v>
      </c>
      <c r="FP217" s="149">
        <v>0</v>
      </c>
      <c r="FQ217" s="148">
        <v>0</v>
      </c>
      <c r="FR217" s="149">
        <v>0</v>
      </c>
      <c r="FS217" s="149">
        <v>0</v>
      </c>
      <c r="FT217" s="149">
        <v>0</v>
      </c>
      <c r="FU217" s="149">
        <v>0</v>
      </c>
      <c r="FV217" s="148">
        <v>0</v>
      </c>
      <c r="FW217" s="149">
        <v>0</v>
      </c>
      <c r="FX217" s="149">
        <v>0</v>
      </c>
      <c r="FY217" s="149">
        <v>0</v>
      </c>
    </row>
    <row r="218" spans="1:181">
      <c r="A218" s="147" t="s">
        <v>340</v>
      </c>
      <c r="B218" s="149">
        <v>0</v>
      </c>
      <c r="C218" s="149">
        <v>0</v>
      </c>
      <c r="D218" s="148">
        <v>0</v>
      </c>
      <c r="E218" s="149">
        <v>0</v>
      </c>
      <c r="F218" s="149">
        <v>0</v>
      </c>
      <c r="G218" s="149">
        <v>0</v>
      </c>
      <c r="H218" s="149">
        <v>0</v>
      </c>
      <c r="I218" s="148">
        <v>0</v>
      </c>
      <c r="J218" s="149">
        <v>0</v>
      </c>
      <c r="K218" s="149">
        <v>0</v>
      </c>
      <c r="L218" s="149">
        <v>0</v>
      </c>
      <c r="M218" s="149">
        <v>0</v>
      </c>
      <c r="N218" s="148">
        <v>0</v>
      </c>
      <c r="O218" s="149">
        <v>0</v>
      </c>
      <c r="P218" s="149">
        <v>0</v>
      </c>
      <c r="Q218" s="149">
        <v>0</v>
      </c>
      <c r="R218" s="149">
        <v>0</v>
      </c>
      <c r="S218" s="148">
        <v>0</v>
      </c>
      <c r="T218" s="149">
        <v>0</v>
      </c>
      <c r="U218" s="149">
        <v>0</v>
      </c>
      <c r="V218" s="149">
        <v>0</v>
      </c>
      <c r="W218" s="149">
        <v>0</v>
      </c>
      <c r="X218" s="148">
        <v>0</v>
      </c>
      <c r="Y218" s="149">
        <v>0</v>
      </c>
      <c r="Z218" s="149">
        <v>0</v>
      </c>
      <c r="AA218" s="149">
        <v>0</v>
      </c>
      <c r="AB218" s="149">
        <v>0</v>
      </c>
      <c r="AC218" s="148">
        <v>0</v>
      </c>
      <c r="AD218" s="149">
        <v>0</v>
      </c>
      <c r="AE218" s="149">
        <v>0</v>
      </c>
      <c r="AF218" s="149">
        <v>0</v>
      </c>
      <c r="AG218" s="149">
        <v>0</v>
      </c>
      <c r="AH218" s="148">
        <v>0</v>
      </c>
      <c r="AI218" s="149">
        <v>0</v>
      </c>
      <c r="AJ218" s="149">
        <v>0</v>
      </c>
      <c r="AK218" s="149">
        <v>0</v>
      </c>
      <c r="AL218" s="149">
        <v>0</v>
      </c>
      <c r="AM218" s="148">
        <v>0</v>
      </c>
      <c r="AN218" s="149">
        <v>0</v>
      </c>
      <c r="AO218" s="149">
        <v>0</v>
      </c>
      <c r="AP218" s="149">
        <v>0</v>
      </c>
      <c r="AQ218" s="149">
        <v>0</v>
      </c>
      <c r="AR218" s="148">
        <v>0</v>
      </c>
      <c r="AS218" s="149">
        <v>0</v>
      </c>
      <c r="AT218" s="149">
        <v>0</v>
      </c>
      <c r="AU218" s="149">
        <v>0</v>
      </c>
      <c r="AV218" s="149">
        <v>0</v>
      </c>
      <c r="AW218" s="148">
        <v>0</v>
      </c>
      <c r="AX218" s="149">
        <v>0</v>
      </c>
      <c r="AY218" s="149">
        <v>0</v>
      </c>
      <c r="AZ218" s="149">
        <v>0</v>
      </c>
      <c r="BA218" s="149">
        <v>0</v>
      </c>
      <c r="BB218" s="148">
        <v>0</v>
      </c>
      <c r="BC218" s="149">
        <v>0</v>
      </c>
      <c r="BD218" s="149">
        <v>0</v>
      </c>
      <c r="BE218" s="149">
        <v>0</v>
      </c>
      <c r="BF218" s="149">
        <v>0</v>
      </c>
      <c r="BG218" s="148">
        <v>0</v>
      </c>
      <c r="BH218" s="149">
        <v>0</v>
      </c>
      <c r="BI218" s="149">
        <v>0</v>
      </c>
      <c r="BJ218" s="149">
        <v>0</v>
      </c>
      <c r="BK218" s="149">
        <v>0</v>
      </c>
      <c r="BL218" s="148">
        <v>0</v>
      </c>
      <c r="BM218" s="149">
        <v>0</v>
      </c>
      <c r="BN218" s="149">
        <v>0</v>
      </c>
      <c r="BO218" s="149">
        <v>0</v>
      </c>
      <c r="BP218" s="149">
        <v>0</v>
      </c>
      <c r="BQ218" s="148">
        <v>0</v>
      </c>
      <c r="BR218" s="149">
        <v>0</v>
      </c>
      <c r="BS218" s="149">
        <v>0</v>
      </c>
      <c r="BT218" s="149">
        <v>0</v>
      </c>
      <c r="BU218" s="149">
        <v>0</v>
      </c>
      <c r="BV218" s="148">
        <v>0</v>
      </c>
      <c r="BW218" s="149">
        <v>0</v>
      </c>
      <c r="BX218" s="149">
        <v>0</v>
      </c>
      <c r="BY218" s="149">
        <v>0</v>
      </c>
      <c r="BZ218" s="149">
        <v>0</v>
      </c>
      <c r="CA218" s="148">
        <v>0</v>
      </c>
      <c r="CB218" s="149">
        <v>0</v>
      </c>
      <c r="CC218" s="149">
        <v>0</v>
      </c>
      <c r="CD218" s="149">
        <v>0</v>
      </c>
      <c r="CE218" s="149">
        <v>0</v>
      </c>
      <c r="CF218" s="148">
        <v>0</v>
      </c>
      <c r="CG218" s="149">
        <v>0</v>
      </c>
      <c r="CH218" s="149">
        <v>0</v>
      </c>
      <c r="CI218" s="149">
        <v>0</v>
      </c>
      <c r="CJ218" s="149">
        <v>0</v>
      </c>
      <c r="CK218" s="148">
        <v>0</v>
      </c>
      <c r="CL218" s="149">
        <v>0</v>
      </c>
      <c r="CM218" s="149">
        <v>0</v>
      </c>
      <c r="CN218" s="149">
        <v>0</v>
      </c>
      <c r="CO218" s="149">
        <v>0</v>
      </c>
      <c r="CP218" s="148">
        <v>0</v>
      </c>
      <c r="CQ218" s="149">
        <v>0</v>
      </c>
      <c r="CR218" s="149">
        <v>0</v>
      </c>
      <c r="CS218" s="149">
        <v>0</v>
      </c>
      <c r="CT218" s="149">
        <v>0</v>
      </c>
      <c r="CU218" s="148">
        <v>0</v>
      </c>
      <c r="CV218" s="149">
        <v>0</v>
      </c>
      <c r="CW218" s="149">
        <v>0</v>
      </c>
      <c r="CX218" s="149">
        <v>0</v>
      </c>
      <c r="CY218" s="149">
        <v>0</v>
      </c>
      <c r="CZ218" s="148">
        <v>0</v>
      </c>
      <c r="DA218" s="149">
        <v>0</v>
      </c>
      <c r="DB218" s="149">
        <v>0</v>
      </c>
      <c r="DC218" s="149">
        <v>0</v>
      </c>
      <c r="DD218" s="149">
        <v>0</v>
      </c>
      <c r="DE218" s="148">
        <v>0</v>
      </c>
      <c r="DF218" s="149">
        <v>0</v>
      </c>
      <c r="DG218" s="149">
        <v>0</v>
      </c>
      <c r="DH218" s="149">
        <v>0</v>
      </c>
      <c r="DI218" s="149">
        <v>0</v>
      </c>
      <c r="DJ218" s="148">
        <v>0</v>
      </c>
      <c r="DK218" s="149">
        <v>0</v>
      </c>
      <c r="DL218" s="149">
        <v>0</v>
      </c>
      <c r="DM218" s="149">
        <v>0</v>
      </c>
      <c r="DN218" s="149">
        <v>0</v>
      </c>
      <c r="DO218" s="148">
        <v>0</v>
      </c>
      <c r="DP218" s="149">
        <v>0</v>
      </c>
      <c r="DQ218" s="149">
        <v>0</v>
      </c>
      <c r="DR218" s="149">
        <v>0</v>
      </c>
      <c r="DS218" s="149">
        <v>0</v>
      </c>
      <c r="DT218" s="148">
        <v>0</v>
      </c>
      <c r="DU218" s="149">
        <v>0</v>
      </c>
      <c r="DV218" s="149">
        <v>0</v>
      </c>
      <c r="DW218" s="149">
        <v>0</v>
      </c>
      <c r="DX218" s="149">
        <v>0</v>
      </c>
      <c r="DY218" s="148">
        <v>0</v>
      </c>
      <c r="DZ218" s="149">
        <v>0</v>
      </c>
      <c r="EA218" s="149">
        <v>0</v>
      </c>
      <c r="EB218" s="149">
        <v>0</v>
      </c>
      <c r="EC218" s="149">
        <v>0</v>
      </c>
      <c r="ED218" s="148">
        <v>0</v>
      </c>
      <c r="EE218" s="149">
        <v>0</v>
      </c>
      <c r="EF218" s="149">
        <v>0</v>
      </c>
      <c r="EG218" s="149">
        <v>0</v>
      </c>
      <c r="EH218" s="149">
        <v>0</v>
      </c>
      <c r="EI218" s="148">
        <v>0</v>
      </c>
      <c r="EJ218" s="149">
        <v>0</v>
      </c>
      <c r="EK218" s="149">
        <v>0</v>
      </c>
      <c r="EL218" s="149">
        <v>0</v>
      </c>
      <c r="EM218" s="149">
        <v>0</v>
      </c>
      <c r="EN218" s="148">
        <v>0</v>
      </c>
      <c r="EO218" s="149">
        <v>0</v>
      </c>
      <c r="EP218" s="149">
        <v>0</v>
      </c>
      <c r="EQ218" s="149">
        <v>0</v>
      </c>
      <c r="ER218" s="149">
        <v>0</v>
      </c>
      <c r="ES218" s="148">
        <v>0</v>
      </c>
      <c r="ET218" s="149">
        <v>0</v>
      </c>
      <c r="EU218" s="149">
        <v>0</v>
      </c>
      <c r="EV218" s="149">
        <v>0</v>
      </c>
      <c r="EW218" s="149">
        <v>0</v>
      </c>
      <c r="EX218" s="148">
        <v>0</v>
      </c>
      <c r="EY218" s="149">
        <v>0</v>
      </c>
      <c r="EZ218" s="149">
        <v>0</v>
      </c>
      <c r="FA218" s="149">
        <v>0</v>
      </c>
      <c r="FB218" s="149">
        <v>0</v>
      </c>
      <c r="FC218" s="148">
        <v>0</v>
      </c>
      <c r="FD218" s="149">
        <v>0</v>
      </c>
      <c r="FE218" s="149">
        <v>0</v>
      </c>
      <c r="FF218" s="149">
        <v>0</v>
      </c>
      <c r="FG218" s="149">
        <v>0</v>
      </c>
      <c r="FH218" s="148">
        <v>0</v>
      </c>
      <c r="FI218" s="149">
        <v>0</v>
      </c>
      <c r="FJ218" s="149">
        <v>0</v>
      </c>
      <c r="FK218" s="149">
        <v>0</v>
      </c>
      <c r="FL218" s="149">
        <v>0</v>
      </c>
      <c r="FM218" s="148">
        <v>0</v>
      </c>
      <c r="FN218" s="149">
        <v>0</v>
      </c>
      <c r="FO218" s="149">
        <v>0</v>
      </c>
      <c r="FP218" s="149">
        <v>0</v>
      </c>
      <c r="FQ218" s="149">
        <v>0</v>
      </c>
      <c r="FR218" s="148">
        <v>0</v>
      </c>
      <c r="FS218" s="149">
        <v>0</v>
      </c>
      <c r="FT218" s="149">
        <v>0</v>
      </c>
      <c r="FU218" s="149">
        <v>0</v>
      </c>
      <c r="FV218" s="149">
        <v>0</v>
      </c>
      <c r="FW218" s="148">
        <v>0</v>
      </c>
      <c r="FX218" s="149">
        <v>0</v>
      </c>
      <c r="FY218" s="149">
        <v>0</v>
      </c>
    </row>
    <row r="219" spans="1:181">
      <c r="A219" s="147" t="s">
        <v>341</v>
      </c>
      <c r="B219" s="149">
        <v>0</v>
      </c>
      <c r="C219" s="149">
        <v>0</v>
      </c>
      <c r="D219" s="149">
        <v>0</v>
      </c>
      <c r="E219" s="148">
        <v>0</v>
      </c>
      <c r="F219" s="149">
        <v>0</v>
      </c>
      <c r="G219" s="149">
        <v>0</v>
      </c>
      <c r="H219" s="149">
        <v>0</v>
      </c>
      <c r="I219" s="149">
        <v>0</v>
      </c>
      <c r="J219" s="148">
        <v>0</v>
      </c>
      <c r="K219" s="149">
        <v>0</v>
      </c>
      <c r="L219" s="149">
        <v>0</v>
      </c>
      <c r="M219" s="149">
        <v>0</v>
      </c>
      <c r="N219" s="149">
        <v>0</v>
      </c>
      <c r="O219" s="148">
        <v>0</v>
      </c>
      <c r="P219" s="149">
        <v>0</v>
      </c>
      <c r="Q219" s="149">
        <v>0</v>
      </c>
      <c r="R219" s="149">
        <v>0</v>
      </c>
      <c r="S219" s="149">
        <v>0</v>
      </c>
      <c r="T219" s="148">
        <v>0</v>
      </c>
      <c r="U219" s="149">
        <v>0</v>
      </c>
      <c r="V219" s="149">
        <v>0</v>
      </c>
      <c r="W219" s="149">
        <v>0</v>
      </c>
      <c r="X219" s="149">
        <v>0</v>
      </c>
      <c r="Y219" s="148">
        <v>0</v>
      </c>
      <c r="Z219" s="149">
        <v>0</v>
      </c>
      <c r="AA219" s="149">
        <v>0</v>
      </c>
      <c r="AB219" s="149">
        <v>0</v>
      </c>
      <c r="AC219" s="149">
        <v>0</v>
      </c>
      <c r="AD219" s="148">
        <v>0</v>
      </c>
      <c r="AE219" s="149">
        <v>0</v>
      </c>
      <c r="AF219" s="149">
        <v>0</v>
      </c>
      <c r="AG219" s="149">
        <v>0</v>
      </c>
      <c r="AH219" s="149">
        <v>0</v>
      </c>
      <c r="AI219" s="148">
        <v>0</v>
      </c>
      <c r="AJ219" s="149">
        <v>0</v>
      </c>
      <c r="AK219" s="149">
        <v>0</v>
      </c>
      <c r="AL219" s="149">
        <v>0</v>
      </c>
      <c r="AM219" s="149">
        <v>0</v>
      </c>
      <c r="AN219" s="148">
        <v>0</v>
      </c>
      <c r="AO219" s="149">
        <v>0</v>
      </c>
      <c r="AP219" s="149">
        <v>0</v>
      </c>
      <c r="AQ219" s="149">
        <v>0</v>
      </c>
      <c r="AR219" s="149">
        <v>0</v>
      </c>
      <c r="AS219" s="148">
        <v>0</v>
      </c>
      <c r="AT219" s="149">
        <v>0</v>
      </c>
      <c r="AU219" s="149">
        <v>0</v>
      </c>
      <c r="AV219" s="149">
        <v>0</v>
      </c>
      <c r="AW219" s="149">
        <v>0</v>
      </c>
      <c r="AX219" s="148">
        <v>0</v>
      </c>
      <c r="AY219" s="149">
        <v>0</v>
      </c>
      <c r="AZ219" s="149">
        <v>0</v>
      </c>
      <c r="BA219" s="149">
        <v>0</v>
      </c>
      <c r="BB219" s="149">
        <v>0</v>
      </c>
      <c r="BC219" s="148">
        <v>0</v>
      </c>
      <c r="BD219" s="149">
        <v>0</v>
      </c>
      <c r="BE219" s="149">
        <v>0</v>
      </c>
      <c r="BF219" s="149">
        <v>0</v>
      </c>
      <c r="BG219" s="149">
        <v>0</v>
      </c>
      <c r="BH219" s="148">
        <v>0</v>
      </c>
      <c r="BI219" s="149">
        <v>0</v>
      </c>
      <c r="BJ219" s="149">
        <v>0</v>
      </c>
      <c r="BK219" s="149">
        <v>0</v>
      </c>
      <c r="BL219" s="149">
        <v>0</v>
      </c>
      <c r="BM219" s="148">
        <v>0</v>
      </c>
      <c r="BN219" s="149">
        <v>0</v>
      </c>
      <c r="BO219" s="149">
        <v>0</v>
      </c>
      <c r="BP219" s="149">
        <v>0</v>
      </c>
      <c r="BQ219" s="149">
        <v>0</v>
      </c>
      <c r="BR219" s="148">
        <v>0</v>
      </c>
      <c r="BS219" s="149">
        <v>0</v>
      </c>
      <c r="BT219" s="149">
        <v>0</v>
      </c>
      <c r="BU219" s="149">
        <v>0</v>
      </c>
      <c r="BV219" s="149">
        <v>0</v>
      </c>
      <c r="BW219" s="148">
        <v>0</v>
      </c>
      <c r="BX219" s="149">
        <v>0</v>
      </c>
      <c r="BY219" s="149">
        <v>0</v>
      </c>
      <c r="BZ219" s="149">
        <v>0</v>
      </c>
      <c r="CA219" s="149">
        <v>0</v>
      </c>
      <c r="CB219" s="148">
        <v>0</v>
      </c>
      <c r="CC219" s="149">
        <v>0</v>
      </c>
      <c r="CD219" s="149">
        <v>0</v>
      </c>
      <c r="CE219" s="149">
        <v>0</v>
      </c>
      <c r="CF219" s="149">
        <v>0</v>
      </c>
      <c r="CG219" s="148">
        <v>0</v>
      </c>
      <c r="CH219" s="149">
        <v>0</v>
      </c>
      <c r="CI219" s="149">
        <v>0</v>
      </c>
      <c r="CJ219" s="149">
        <v>0</v>
      </c>
      <c r="CK219" s="149">
        <v>0</v>
      </c>
      <c r="CL219" s="148">
        <v>0</v>
      </c>
      <c r="CM219" s="149">
        <v>0</v>
      </c>
      <c r="CN219" s="149">
        <v>0</v>
      </c>
      <c r="CO219" s="149">
        <v>0</v>
      </c>
      <c r="CP219" s="149">
        <v>0</v>
      </c>
      <c r="CQ219" s="148">
        <v>0</v>
      </c>
      <c r="CR219" s="149">
        <v>0</v>
      </c>
      <c r="CS219" s="149">
        <v>0</v>
      </c>
      <c r="CT219" s="149">
        <v>0</v>
      </c>
      <c r="CU219" s="149">
        <v>0</v>
      </c>
      <c r="CV219" s="148">
        <v>0</v>
      </c>
      <c r="CW219" s="149">
        <v>0</v>
      </c>
      <c r="CX219" s="149">
        <v>0</v>
      </c>
      <c r="CY219" s="149">
        <v>0</v>
      </c>
      <c r="CZ219" s="149">
        <v>0</v>
      </c>
      <c r="DA219" s="148">
        <v>0</v>
      </c>
      <c r="DB219" s="149">
        <v>0</v>
      </c>
      <c r="DC219" s="149">
        <v>0</v>
      </c>
      <c r="DD219" s="149">
        <v>0</v>
      </c>
      <c r="DE219" s="149">
        <v>0</v>
      </c>
      <c r="DF219" s="148">
        <v>0</v>
      </c>
      <c r="DG219" s="149">
        <v>0</v>
      </c>
      <c r="DH219" s="149">
        <v>0</v>
      </c>
      <c r="DI219" s="149">
        <v>0</v>
      </c>
      <c r="DJ219" s="149">
        <v>0</v>
      </c>
      <c r="DK219" s="148">
        <v>0</v>
      </c>
      <c r="DL219" s="149">
        <v>0</v>
      </c>
      <c r="DM219" s="149">
        <v>0</v>
      </c>
      <c r="DN219" s="149">
        <v>0</v>
      </c>
      <c r="DO219" s="149">
        <v>0</v>
      </c>
      <c r="DP219" s="148">
        <v>0</v>
      </c>
      <c r="DQ219" s="149">
        <v>0</v>
      </c>
      <c r="DR219" s="149">
        <v>0</v>
      </c>
      <c r="DS219" s="149">
        <v>0</v>
      </c>
      <c r="DT219" s="149">
        <v>0</v>
      </c>
      <c r="DU219" s="148">
        <v>0</v>
      </c>
      <c r="DV219" s="149">
        <v>0</v>
      </c>
      <c r="DW219" s="149">
        <v>0</v>
      </c>
      <c r="DX219" s="149">
        <v>0</v>
      </c>
      <c r="DY219" s="149">
        <v>0</v>
      </c>
      <c r="DZ219" s="148">
        <v>0</v>
      </c>
      <c r="EA219" s="149">
        <v>0</v>
      </c>
      <c r="EB219" s="149">
        <v>0</v>
      </c>
      <c r="EC219" s="149">
        <v>0</v>
      </c>
      <c r="ED219" s="149">
        <v>0</v>
      </c>
      <c r="EE219" s="148">
        <v>0</v>
      </c>
      <c r="EF219" s="149">
        <v>0</v>
      </c>
      <c r="EG219" s="149">
        <v>0</v>
      </c>
      <c r="EH219" s="149">
        <v>0</v>
      </c>
      <c r="EI219" s="149">
        <v>0</v>
      </c>
      <c r="EJ219" s="148">
        <v>0</v>
      </c>
      <c r="EK219" s="149">
        <v>0</v>
      </c>
      <c r="EL219" s="149">
        <v>0</v>
      </c>
      <c r="EM219" s="149">
        <v>0</v>
      </c>
      <c r="EN219" s="149">
        <v>0</v>
      </c>
      <c r="EO219" s="148">
        <v>0</v>
      </c>
      <c r="EP219" s="149">
        <v>0</v>
      </c>
      <c r="EQ219" s="149">
        <v>0</v>
      </c>
      <c r="ER219" s="149">
        <v>0</v>
      </c>
      <c r="ES219" s="149">
        <v>0</v>
      </c>
      <c r="ET219" s="148">
        <v>0</v>
      </c>
      <c r="EU219" s="149">
        <v>0</v>
      </c>
      <c r="EV219" s="149">
        <v>0</v>
      </c>
      <c r="EW219" s="149">
        <v>0</v>
      </c>
      <c r="EX219" s="149">
        <v>0</v>
      </c>
      <c r="EY219" s="148">
        <v>0</v>
      </c>
      <c r="EZ219" s="149">
        <v>0</v>
      </c>
      <c r="FA219" s="149">
        <v>0</v>
      </c>
      <c r="FB219" s="149">
        <v>0</v>
      </c>
      <c r="FC219" s="149">
        <v>0</v>
      </c>
      <c r="FD219" s="148">
        <v>0</v>
      </c>
      <c r="FE219" s="149">
        <v>0</v>
      </c>
      <c r="FF219" s="149">
        <v>0</v>
      </c>
      <c r="FG219" s="149">
        <v>0</v>
      </c>
      <c r="FH219" s="149">
        <v>0</v>
      </c>
      <c r="FI219" s="148">
        <v>0</v>
      </c>
      <c r="FJ219" s="149">
        <v>0</v>
      </c>
      <c r="FK219" s="149">
        <v>0</v>
      </c>
      <c r="FL219" s="149">
        <v>0</v>
      </c>
      <c r="FM219" s="149">
        <v>0</v>
      </c>
      <c r="FN219" s="148">
        <v>0</v>
      </c>
      <c r="FO219" s="149">
        <v>0</v>
      </c>
      <c r="FP219" s="149">
        <v>0</v>
      </c>
      <c r="FQ219" s="149">
        <v>0</v>
      </c>
      <c r="FR219" s="149">
        <v>0</v>
      </c>
      <c r="FS219" s="148">
        <v>0</v>
      </c>
      <c r="FT219" s="149">
        <v>0</v>
      </c>
      <c r="FU219" s="149">
        <v>0</v>
      </c>
      <c r="FV219" s="149">
        <v>0</v>
      </c>
      <c r="FW219" s="149">
        <v>0</v>
      </c>
      <c r="FX219" s="148">
        <v>0</v>
      </c>
      <c r="FY219" s="149">
        <v>0</v>
      </c>
    </row>
    <row r="220" spans="1:181">
      <c r="A220" s="147" t="s">
        <v>342</v>
      </c>
      <c r="B220" s="149">
        <v>0</v>
      </c>
      <c r="C220" s="149">
        <v>0</v>
      </c>
      <c r="D220" s="149">
        <v>0</v>
      </c>
      <c r="E220" s="149">
        <v>0</v>
      </c>
      <c r="F220" s="148">
        <v>0</v>
      </c>
      <c r="G220" s="149">
        <v>0</v>
      </c>
      <c r="H220" s="149">
        <v>0</v>
      </c>
      <c r="I220" s="149">
        <v>0</v>
      </c>
      <c r="J220" s="149">
        <v>0</v>
      </c>
      <c r="K220" s="148">
        <v>0</v>
      </c>
      <c r="L220" s="149">
        <v>0</v>
      </c>
      <c r="M220" s="149">
        <v>0</v>
      </c>
      <c r="N220" s="149">
        <v>0</v>
      </c>
      <c r="O220" s="149">
        <v>0</v>
      </c>
      <c r="P220" s="148">
        <v>0</v>
      </c>
      <c r="Q220" s="149">
        <v>0</v>
      </c>
      <c r="R220" s="149">
        <v>0</v>
      </c>
      <c r="S220" s="149">
        <v>0</v>
      </c>
      <c r="T220" s="149">
        <v>0</v>
      </c>
      <c r="U220" s="148">
        <v>0</v>
      </c>
      <c r="V220" s="149">
        <v>0</v>
      </c>
      <c r="W220" s="149">
        <v>0</v>
      </c>
      <c r="X220" s="149">
        <v>0</v>
      </c>
      <c r="Y220" s="149">
        <v>0</v>
      </c>
      <c r="Z220" s="148">
        <v>0</v>
      </c>
      <c r="AA220" s="149">
        <v>0</v>
      </c>
      <c r="AB220" s="149">
        <v>0</v>
      </c>
      <c r="AC220" s="149">
        <v>0</v>
      </c>
      <c r="AD220" s="149">
        <v>0</v>
      </c>
      <c r="AE220" s="148">
        <v>0</v>
      </c>
      <c r="AF220" s="149">
        <v>0</v>
      </c>
      <c r="AG220" s="149">
        <v>0</v>
      </c>
      <c r="AH220" s="149">
        <v>0</v>
      </c>
      <c r="AI220" s="149">
        <v>0</v>
      </c>
      <c r="AJ220" s="148">
        <v>0</v>
      </c>
      <c r="AK220" s="149">
        <v>0</v>
      </c>
      <c r="AL220" s="149">
        <v>0</v>
      </c>
      <c r="AM220" s="149">
        <v>0</v>
      </c>
      <c r="AN220" s="149">
        <v>0</v>
      </c>
      <c r="AO220" s="148">
        <v>0</v>
      </c>
      <c r="AP220" s="149">
        <v>0</v>
      </c>
      <c r="AQ220" s="149">
        <v>0</v>
      </c>
      <c r="AR220" s="149">
        <v>0</v>
      </c>
      <c r="AS220" s="149">
        <v>0</v>
      </c>
      <c r="AT220" s="148">
        <v>0</v>
      </c>
      <c r="AU220" s="149">
        <v>0</v>
      </c>
      <c r="AV220" s="149">
        <v>0</v>
      </c>
      <c r="AW220" s="149">
        <v>0</v>
      </c>
      <c r="AX220" s="149">
        <v>0</v>
      </c>
      <c r="AY220" s="148">
        <v>0</v>
      </c>
      <c r="AZ220" s="149">
        <v>0</v>
      </c>
      <c r="BA220" s="149">
        <v>0</v>
      </c>
      <c r="BB220" s="149">
        <v>0</v>
      </c>
      <c r="BC220" s="149">
        <v>0</v>
      </c>
      <c r="BD220" s="148">
        <v>0</v>
      </c>
      <c r="BE220" s="149">
        <v>0</v>
      </c>
      <c r="BF220" s="149">
        <v>0</v>
      </c>
      <c r="BG220" s="149">
        <v>0</v>
      </c>
      <c r="BH220" s="149">
        <v>0</v>
      </c>
      <c r="BI220" s="148">
        <v>0</v>
      </c>
      <c r="BJ220" s="149">
        <v>0</v>
      </c>
      <c r="BK220" s="149">
        <v>0</v>
      </c>
      <c r="BL220" s="149">
        <v>0</v>
      </c>
      <c r="BM220" s="149">
        <v>0</v>
      </c>
      <c r="BN220" s="148">
        <v>0</v>
      </c>
      <c r="BO220" s="149">
        <v>0</v>
      </c>
      <c r="BP220" s="149">
        <v>0</v>
      </c>
      <c r="BQ220" s="149">
        <v>0</v>
      </c>
      <c r="BR220" s="149">
        <v>0</v>
      </c>
      <c r="BS220" s="148">
        <v>0</v>
      </c>
      <c r="BT220" s="149">
        <v>0</v>
      </c>
      <c r="BU220" s="149">
        <v>0</v>
      </c>
      <c r="BV220" s="149">
        <v>0</v>
      </c>
      <c r="BW220" s="149">
        <v>0</v>
      </c>
      <c r="BX220" s="148">
        <v>0</v>
      </c>
      <c r="BY220" s="149">
        <v>0</v>
      </c>
      <c r="BZ220" s="149">
        <v>0</v>
      </c>
      <c r="CA220" s="149">
        <v>0</v>
      </c>
      <c r="CB220" s="149">
        <v>0</v>
      </c>
      <c r="CC220" s="148">
        <v>0</v>
      </c>
      <c r="CD220" s="149">
        <v>0</v>
      </c>
      <c r="CE220" s="149">
        <v>0</v>
      </c>
      <c r="CF220" s="149">
        <v>0</v>
      </c>
      <c r="CG220" s="149">
        <v>0</v>
      </c>
      <c r="CH220" s="148">
        <v>0</v>
      </c>
      <c r="CI220" s="149">
        <v>0</v>
      </c>
      <c r="CJ220" s="149">
        <v>0</v>
      </c>
      <c r="CK220" s="149">
        <v>0</v>
      </c>
      <c r="CL220" s="149">
        <v>0</v>
      </c>
      <c r="CM220" s="148">
        <v>0</v>
      </c>
      <c r="CN220" s="149">
        <v>0</v>
      </c>
      <c r="CO220" s="149">
        <v>0</v>
      </c>
      <c r="CP220" s="149">
        <v>0</v>
      </c>
      <c r="CQ220" s="149">
        <v>0</v>
      </c>
      <c r="CR220" s="148">
        <v>0</v>
      </c>
      <c r="CS220" s="149">
        <v>0</v>
      </c>
      <c r="CT220" s="149">
        <v>0</v>
      </c>
      <c r="CU220" s="149">
        <v>0</v>
      </c>
      <c r="CV220" s="149">
        <v>0</v>
      </c>
      <c r="CW220" s="148">
        <v>0</v>
      </c>
      <c r="CX220" s="149">
        <v>0</v>
      </c>
      <c r="CY220" s="149">
        <v>0</v>
      </c>
      <c r="CZ220" s="149">
        <v>0</v>
      </c>
      <c r="DA220" s="149">
        <v>0</v>
      </c>
      <c r="DB220" s="148">
        <v>0</v>
      </c>
      <c r="DC220" s="149">
        <v>0</v>
      </c>
      <c r="DD220" s="149">
        <v>0</v>
      </c>
      <c r="DE220" s="149">
        <v>0</v>
      </c>
      <c r="DF220" s="149">
        <v>0</v>
      </c>
      <c r="DG220" s="148">
        <v>0</v>
      </c>
      <c r="DH220" s="149">
        <v>0</v>
      </c>
      <c r="DI220" s="149">
        <v>0</v>
      </c>
      <c r="DJ220" s="149">
        <v>0</v>
      </c>
      <c r="DK220" s="149">
        <v>0</v>
      </c>
      <c r="DL220" s="148">
        <v>0</v>
      </c>
      <c r="DM220" s="149">
        <v>0</v>
      </c>
      <c r="DN220" s="149">
        <v>0</v>
      </c>
      <c r="DO220" s="149">
        <v>0</v>
      </c>
      <c r="DP220" s="149">
        <v>0</v>
      </c>
      <c r="DQ220" s="148">
        <v>0</v>
      </c>
      <c r="DR220" s="149">
        <v>0</v>
      </c>
      <c r="DS220" s="149">
        <v>0</v>
      </c>
      <c r="DT220" s="149">
        <v>0</v>
      </c>
      <c r="DU220" s="149">
        <v>0</v>
      </c>
      <c r="DV220" s="148">
        <v>0</v>
      </c>
      <c r="DW220" s="149">
        <v>0</v>
      </c>
      <c r="DX220" s="149">
        <v>0</v>
      </c>
      <c r="DY220" s="149">
        <v>0</v>
      </c>
      <c r="DZ220" s="149">
        <v>0</v>
      </c>
      <c r="EA220" s="148">
        <v>0</v>
      </c>
      <c r="EB220" s="149">
        <v>0</v>
      </c>
      <c r="EC220" s="149">
        <v>0</v>
      </c>
      <c r="ED220" s="149">
        <v>0</v>
      </c>
      <c r="EE220" s="149">
        <v>0</v>
      </c>
      <c r="EF220" s="148">
        <v>0</v>
      </c>
      <c r="EG220" s="149">
        <v>0</v>
      </c>
      <c r="EH220" s="149">
        <v>0</v>
      </c>
      <c r="EI220" s="149">
        <v>0</v>
      </c>
      <c r="EJ220" s="149">
        <v>0</v>
      </c>
      <c r="EK220" s="148">
        <v>0</v>
      </c>
      <c r="EL220" s="149">
        <v>0</v>
      </c>
      <c r="EM220" s="149">
        <v>0</v>
      </c>
      <c r="EN220" s="149">
        <v>0</v>
      </c>
      <c r="EO220" s="149">
        <v>0</v>
      </c>
      <c r="EP220" s="148">
        <v>0</v>
      </c>
      <c r="EQ220" s="149">
        <v>0</v>
      </c>
      <c r="ER220" s="149">
        <v>0</v>
      </c>
      <c r="ES220" s="149">
        <v>0</v>
      </c>
      <c r="ET220" s="149">
        <v>0</v>
      </c>
      <c r="EU220" s="148">
        <v>0</v>
      </c>
      <c r="EV220" s="149">
        <v>0</v>
      </c>
      <c r="EW220" s="149">
        <v>0</v>
      </c>
      <c r="EX220" s="149">
        <v>0</v>
      </c>
      <c r="EY220" s="149">
        <v>0</v>
      </c>
      <c r="EZ220" s="148">
        <v>0</v>
      </c>
      <c r="FA220" s="149">
        <v>0</v>
      </c>
      <c r="FB220" s="149">
        <v>0</v>
      </c>
      <c r="FC220" s="149">
        <v>0</v>
      </c>
      <c r="FD220" s="149">
        <v>0</v>
      </c>
      <c r="FE220" s="148">
        <v>0</v>
      </c>
      <c r="FF220" s="149">
        <v>0</v>
      </c>
      <c r="FG220" s="149">
        <v>0</v>
      </c>
      <c r="FH220" s="149">
        <v>0</v>
      </c>
      <c r="FI220" s="149">
        <v>0</v>
      </c>
      <c r="FJ220" s="148">
        <v>0</v>
      </c>
      <c r="FK220" s="149">
        <v>0</v>
      </c>
      <c r="FL220" s="149">
        <v>0</v>
      </c>
      <c r="FM220" s="149">
        <v>0</v>
      </c>
      <c r="FN220" s="149">
        <v>0</v>
      </c>
      <c r="FO220" s="148">
        <v>0</v>
      </c>
      <c r="FP220" s="149">
        <v>0</v>
      </c>
      <c r="FQ220" s="149">
        <v>0</v>
      </c>
      <c r="FR220" s="149">
        <v>0</v>
      </c>
      <c r="FS220" s="149">
        <v>0</v>
      </c>
      <c r="FT220" s="148">
        <v>0</v>
      </c>
      <c r="FU220" s="149">
        <v>0</v>
      </c>
      <c r="FV220" s="149">
        <v>0</v>
      </c>
      <c r="FW220" s="149">
        <v>0</v>
      </c>
      <c r="FX220" s="149">
        <v>0</v>
      </c>
      <c r="FY220" s="148">
        <v>0</v>
      </c>
    </row>
    <row r="221" spans="1:181">
      <c r="A221" s="138"/>
      <c r="B221" s="33"/>
    </row>
    <row r="222" spans="1:181">
      <c r="A222" s="138"/>
      <c r="B222" s="33"/>
    </row>
    <row r="223" spans="1:181">
      <c r="A223" s="142" t="s">
        <v>348</v>
      </c>
      <c r="B223" s="33"/>
    </row>
    <row r="224" spans="1:181" ht="15" customHeight="1">
      <c r="A224" s="143" t="s">
        <v>300</v>
      </c>
      <c r="B224" s="308" t="s">
        <v>349</v>
      </c>
      <c r="C224" s="308"/>
      <c r="D224" s="308"/>
      <c r="E224" s="308"/>
      <c r="F224" s="308"/>
      <c r="G224" s="308" t="s">
        <v>337</v>
      </c>
      <c r="H224" s="308"/>
      <c r="I224" s="308"/>
      <c r="J224" s="308"/>
      <c r="K224" s="308"/>
    </row>
    <row r="225" spans="1:11">
      <c r="A225" s="1"/>
      <c r="B225" s="24" t="s">
        <v>338</v>
      </c>
      <c r="C225" s="24" t="s">
        <v>339</v>
      </c>
      <c r="D225" s="24" t="s">
        <v>340</v>
      </c>
      <c r="E225" s="24" t="s">
        <v>341</v>
      </c>
      <c r="F225" s="24" t="s">
        <v>342</v>
      </c>
      <c r="G225" s="24" t="s">
        <v>338</v>
      </c>
      <c r="H225" s="24" t="s">
        <v>339</v>
      </c>
      <c r="I225" s="24" t="s">
        <v>340</v>
      </c>
      <c r="J225" s="24" t="s">
        <v>341</v>
      </c>
      <c r="K225" s="24" t="s">
        <v>342</v>
      </c>
    </row>
    <row r="226" spans="1:11">
      <c r="A226" s="143" t="s">
        <v>343</v>
      </c>
      <c r="B226" s="126"/>
      <c r="C226" s="126"/>
      <c r="D226" s="126"/>
      <c r="E226" s="126"/>
      <c r="F226" s="126"/>
      <c r="G226" s="126"/>
      <c r="H226" s="126"/>
      <c r="I226" s="126"/>
      <c r="J226" s="126"/>
      <c r="K226" s="126"/>
    </row>
    <row r="227" spans="1:11">
      <c r="A227" s="146" t="s">
        <v>344</v>
      </c>
      <c r="B227" s="23">
        <v>0</v>
      </c>
      <c r="C227" s="23">
        <v>0</v>
      </c>
      <c r="D227" s="23">
        <v>0</v>
      </c>
      <c r="E227" s="23">
        <v>0</v>
      </c>
      <c r="F227" s="23">
        <v>0</v>
      </c>
      <c r="G227" s="23">
        <v>0</v>
      </c>
      <c r="H227" s="23">
        <v>0</v>
      </c>
      <c r="I227" s="23">
        <v>0</v>
      </c>
      <c r="J227" s="23">
        <v>0</v>
      </c>
      <c r="K227" s="23">
        <v>0</v>
      </c>
    </row>
    <row r="228" spans="1:11">
      <c r="A228" s="146" t="s">
        <v>345</v>
      </c>
      <c r="B228" s="23">
        <v>0</v>
      </c>
      <c r="C228" s="23">
        <v>0</v>
      </c>
      <c r="D228" s="23">
        <v>0</v>
      </c>
      <c r="E228" s="23">
        <v>0</v>
      </c>
      <c r="F228" s="23">
        <v>0</v>
      </c>
      <c r="G228" s="23">
        <v>0</v>
      </c>
      <c r="H228" s="23">
        <v>0</v>
      </c>
      <c r="I228" s="23">
        <v>0</v>
      </c>
      <c r="J228" s="23">
        <v>0</v>
      </c>
      <c r="K228" s="23">
        <v>0</v>
      </c>
    </row>
    <row r="229" spans="1:11">
      <c r="A229" s="143" t="s">
        <v>346</v>
      </c>
      <c r="B229" s="150"/>
      <c r="C229" s="150"/>
      <c r="D229" s="150"/>
      <c r="E229" s="150"/>
      <c r="F229" s="150"/>
      <c r="G229" s="150"/>
      <c r="H229" s="150"/>
      <c r="I229" s="150"/>
      <c r="J229" s="150"/>
      <c r="K229" s="150"/>
    </row>
    <row r="230" spans="1:11">
      <c r="A230" s="146" t="s">
        <v>344</v>
      </c>
      <c r="B230" s="23">
        <v>0</v>
      </c>
      <c r="C230" s="23">
        <v>0</v>
      </c>
      <c r="D230" s="23">
        <v>0</v>
      </c>
      <c r="E230" s="23">
        <v>0</v>
      </c>
      <c r="F230" s="23">
        <v>0</v>
      </c>
      <c r="G230" s="23">
        <v>0</v>
      </c>
      <c r="H230" s="23">
        <v>0</v>
      </c>
      <c r="I230" s="23">
        <v>0</v>
      </c>
      <c r="J230" s="23">
        <v>0</v>
      </c>
      <c r="K230" s="23">
        <v>0</v>
      </c>
    </row>
    <row r="231" spans="1:11">
      <c r="A231" s="146" t="s">
        <v>345</v>
      </c>
      <c r="B231" s="23">
        <v>0</v>
      </c>
      <c r="C231" s="23">
        <v>0</v>
      </c>
      <c r="D231" s="23">
        <v>0</v>
      </c>
      <c r="E231" s="23">
        <v>0</v>
      </c>
      <c r="F231" s="23">
        <v>0</v>
      </c>
      <c r="G231" s="23">
        <v>0</v>
      </c>
      <c r="H231" s="23">
        <v>0</v>
      </c>
      <c r="I231" s="23">
        <v>0</v>
      </c>
      <c r="J231" s="23">
        <v>0</v>
      </c>
      <c r="K231" s="23">
        <v>0</v>
      </c>
    </row>
    <row r="232" spans="1:11">
      <c r="A232" s="143" t="s">
        <v>347</v>
      </c>
      <c r="B232" s="150"/>
      <c r="C232" s="150"/>
      <c r="D232" s="150"/>
      <c r="E232" s="150"/>
      <c r="F232" s="150"/>
      <c r="G232" s="150"/>
      <c r="H232" s="150"/>
      <c r="I232" s="150"/>
      <c r="J232" s="150"/>
      <c r="K232" s="150"/>
    </row>
    <row r="233" spans="1:11">
      <c r="A233" s="147" t="s">
        <v>338</v>
      </c>
      <c r="B233" s="148">
        <v>0</v>
      </c>
      <c r="C233" s="149">
        <v>0</v>
      </c>
      <c r="D233" s="149">
        <v>0</v>
      </c>
      <c r="E233" s="149">
        <v>0</v>
      </c>
      <c r="F233" s="149">
        <v>0</v>
      </c>
      <c r="G233" s="148">
        <v>0</v>
      </c>
      <c r="H233" s="149">
        <v>0</v>
      </c>
      <c r="I233" s="149">
        <v>0</v>
      </c>
      <c r="J233" s="149">
        <v>0</v>
      </c>
      <c r="K233" s="149">
        <v>0</v>
      </c>
    </row>
    <row r="234" spans="1:11">
      <c r="A234" s="147" t="s">
        <v>339</v>
      </c>
      <c r="B234" s="149">
        <v>0</v>
      </c>
      <c r="C234" s="148">
        <v>0</v>
      </c>
      <c r="D234" s="149">
        <v>0</v>
      </c>
      <c r="E234" s="149">
        <v>0</v>
      </c>
      <c r="F234" s="149">
        <v>0</v>
      </c>
      <c r="G234" s="149">
        <v>0</v>
      </c>
      <c r="H234" s="148">
        <v>0</v>
      </c>
      <c r="I234" s="149">
        <v>0</v>
      </c>
      <c r="J234" s="149">
        <v>0</v>
      </c>
      <c r="K234" s="149">
        <v>0</v>
      </c>
    </row>
    <row r="235" spans="1:11">
      <c r="A235" s="147" t="s">
        <v>340</v>
      </c>
      <c r="B235" s="149">
        <v>0</v>
      </c>
      <c r="C235" s="149">
        <v>0</v>
      </c>
      <c r="D235" s="148">
        <v>0</v>
      </c>
      <c r="E235" s="149">
        <v>0</v>
      </c>
      <c r="F235" s="149">
        <v>0</v>
      </c>
      <c r="G235" s="149">
        <v>0</v>
      </c>
      <c r="H235" s="149">
        <v>0</v>
      </c>
      <c r="I235" s="148">
        <v>0</v>
      </c>
      <c r="J235" s="149">
        <v>0</v>
      </c>
      <c r="K235" s="149">
        <v>0</v>
      </c>
    </row>
    <row r="236" spans="1:11">
      <c r="A236" s="147" t="s">
        <v>341</v>
      </c>
      <c r="B236" s="149">
        <v>0</v>
      </c>
      <c r="C236" s="149">
        <v>0</v>
      </c>
      <c r="D236" s="149">
        <v>0</v>
      </c>
      <c r="E236" s="148">
        <v>0</v>
      </c>
      <c r="F236" s="149">
        <v>0</v>
      </c>
      <c r="G236" s="149">
        <v>0</v>
      </c>
      <c r="H236" s="149">
        <v>0</v>
      </c>
      <c r="I236" s="149">
        <v>0</v>
      </c>
      <c r="J236" s="148">
        <v>0</v>
      </c>
      <c r="K236" s="149">
        <v>0</v>
      </c>
    </row>
    <row r="237" spans="1:11">
      <c r="A237" s="147" t="s">
        <v>342</v>
      </c>
      <c r="B237" s="149">
        <v>0</v>
      </c>
      <c r="C237" s="149">
        <v>0</v>
      </c>
      <c r="D237" s="149">
        <v>0</v>
      </c>
      <c r="E237" s="149">
        <v>0</v>
      </c>
      <c r="F237" s="148">
        <v>0</v>
      </c>
      <c r="G237" s="149">
        <v>0</v>
      </c>
      <c r="H237" s="149">
        <v>0</v>
      </c>
      <c r="I237" s="149">
        <v>0</v>
      </c>
      <c r="J237" s="149">
        <v>0</v>
      </c>
      <c r="K237" s="148">
        <v>0</v>
      </c>
    </row>
    <row r="238" spans="1:11" s="33" customFormat="1">
      <c r="A238" s="138"/>
    </row>
    <row r="239" spans="1:11" s="33" customFormat="1">
      <c r="A239" s="138"/>
    </row>
    <row r="240" spans="1:11" ht="30">
      <c r="A240" s="143" t="s">
        <v>350</v>
      </c>
    </row>
    <row r="241" spans="1:181" ht="15" customHeight="1">
      <c r="A241" s="310" t="s">
        <v>351</v>
      </c>
      <c r="B241" s="41" t="s">
        <v>352</v>
      </c>
      <c r="C241" s="294" t="s">
        <v>135</v>
      </c>
    </row>
    <row r="242" spans="1:181">
      <c r="A242" s="310"/>
      <c r="B242" s="41" t="s">
        <v>353</v>
      </c>
      <c r="C242" s="294"/>
    </row>
    <row r="243" spans="1:181">
      <c r="A243" s="151" t="s">
        <v>354</v>
      </c>
      <c r="B243" s="24" t="s">
        <v>355</v>
      </c>
      <c r="D243" s="151" t="s">
        <v>356</v>
      </c>
      <c r="E243" s="24" t="s">
        <v>357</v>
      </c>
    </row>
    <row r="244" spans="1:181">
      <c r="A244" s="152" t="s">
        <v>358</v>
      </c>
    </row>
    <row r="245" spans="1:181" ht="51" customHeight="1">
      <c r="A245" s="153" t="s">
        <v>359</v>
      </c>
      <c r="B245" s="308" t="s">
        <v>301</v>
      </c>
      <c r="C245" s="308"/>
      <c r="D245" s="308"/>
      <c r="E245" s="308"/>
      <c r="F245" s="308"/>
      <c r="G245" s="308" t="s">
        <v>302</v>
      </c>
      <c r="H245" s="308"/>
      <c r="I245" s="308"/>
      <c r="J245" s="308"/>
      <c r="K245" s="308"/>
      <c r="L245" s="308" t="s">
        <v>303</v>
      </c>
      <c r="M245" s="308"/>
      <c r="N245" s="308"/>
      <c r="O245" s="308"/>
      <c r="P245" s="308"/>
      <c r="Q245" s="308" t="s">
        <v>304</v>
      </c>
      <c r="R245" s="308"/>
      <c r="S245" s="308"/>
      <c r="T245" s="308"/>
      <c r="U245" s="308"/>
      <c r="V245" s="308" t="s">
        <v>305</v>
      </c>
      <c r="W245" s="308"/>
      <c r="X245" s="308"/>
      <c r="Y245" s="308"/>
      <c r="Z245" s="308"/>
      <c r="AA245" s="308" t="s">
        <v>306</v>
      </c>
      <c r="AB245" s="308"/>
      <c r="AC245" s="308"/>
      <c r="AD245" s="308"/>
      <c r="AE245" s="308"/>
      <c r="AF245" s="308" t="s">
        <v>307</v>
      </c>
      <c r="AG245" s="308"/>
      <c r="AH245" s="308"/>
      <c r="AI245" s="308"/>
      <c r="AJ245" s="308"/>
      <c r="AK245" s="308" t="s">
        <v>308</v>
      </c>
      <c r="AL245" s="308"/>
      <c r="AM245" s="308"/>
      <c r="AN245" s="308"/>
      <c r="AO245" s="308"/>
      <c r="AP245" s="308" t="s">
        <v>309</v>
      </c>
      <c r="AQ245" s="308"/>
      <c r="AR245" s="308"/>
      <c r="AS245" s="308"/>
      <c r="AT245" s="308"/>
      <c r="AU245" s="308" t="s">
        <v>310</v>
      </c>
      <c r="AV245" s="308"/>
      <c r="AW245" s="308"/>
      <c r="AX245" s="308"/>
      <c r="AY245" s="308"/>
      <c r="AZ245" s="308" t="s">
        <v>311</v>
      </c>
      <c r="BA245" s="308"/>
      <c r="BB245" s="308"/>
      <c r="BC245" s="308"/>
      <c r="BD245" s="308"/>
      <c r="BE245" s="308" t="s">
        <v>312</v>
      </c>
      <c r="BF245" s="308"/>
      <c r="BG245" s="308"/>
      <c r="BH245" s="308"/>
      <c r="BI245" s="308"/>
      <c r="BJ245" s="308" t="s">
        <v>313</v>
      </c>
      <c r="BK245" s="308"/>
      <c r="BL245" s="308"/>
      <c r="BM245" s="308"/>
      <c r="BN245" s="308"/>
      <c r="BO245" s="308" t="s">
        <v>314</v>
      </c>
      <c r="BP245" s="308"/>
      <c r="BQ245" s="308"/>
      <c r="BR245" s="308"/>
      <c r="BS245" s="308"/>
      <c r="BT245" s="308" t="s">
        <v>315</v>
      </c>
      <c r="BU245" s="308"/>
      <c r="BV245" s="308"/>
      <c r="BW245" s="308"/>
      <c r="BX245" s="308"/>
      <c r="BY245" s="308" t="s">
        <v>316</v>
      </c>
      <c r="BZ245" s="308"/>
      <c r="CA245" s="308"/>
      <c r="CB245" s="308"/>
      <c r="CC245" s="308"/>
      <c r="CD245" s="308" t="s">
        <v>317</v>
      </c>
      <c r="CE245" s="308"/>
      <c r="CF245" s="308"/>
      <c r="CG245" s="308"/>
      <c r="CH245" s="308"/>
      <c r="CI245" s="308" t="s">
        <v>318</v>
      </c>
      <c r="CJ245" s="308"/>
      <c r="CK245" s="308"/>
      <c r="CL245" s="308"/>
      <c r="CM245" s="308"/>
      <c r="CN245" s="308" t="s">
        <v>319</v>
      </c>
      <c r="CO245" s="308"/>
      <c r="CP245" s="308"/>
      <c r="CQ245" s="308"/>
      <c r="CR245" s="308"/>
      <c r="CS245" s="308" t="s">
        <v>320</v>
      </c>
      <c r="CT245" s="308"/>
      <c r="CU245" s="308"/>
      <c r="CV245" s="308"/>
      <c r="CW245" s="308"/>
      <c r="CX245" s="308" t="s">
        <v>321</v>
      </c>
      <c r="CY245" s="308"/>
      <c r="CZ245" s="308"/>
      <c r="DA245" s="308"/>
      <c r="DB245" s="308"/>
      <c r="DC245" s="308" t="s">
        <v>322</v>
      </c>
      <c r="DD245" s="308"/>
      <c r="DE245" s="308"/>
      <c r="DF245" s="308"/>
      <c r="DG245" s="308"/>
      <c r="DH245" s="309" t="s">
        <v>323</v>
      </c>
      <c r="DI245" s="309"/>
      <c r="DJ245" s="309"/>
      <c r="DK245" s="144" t="s">
        <v>324</v>
      </c>
      <c r="DL245" s="144">
        <v>0</v>
      </c>
      <c r="DM245" s="308" t="s">
        <v>325</v>
      </c>
      <c r="DN245" s="308"/>
      <c r="DO245" s="308"/>
      <c r="DP245" s="308"/>
      <c r="DQ245" s="308"/>
      <c r="DR245" s="308" t="s">
        <v>326</v>
      </c>
      <c r="DS245" s="308"/>
      <c r="DT245" s="308"/>
      <c r="DU245" s="308"/>
      <c r="DV245" s="308"/>
      <c r="DW245" s="308" t="s">
        <v>327</v>
      </c>
      <c r="DX245" s="308"/>
      <c r="DY245" s="308"/>
      <c r="DZ245" s="308"/>
      <c r="EA245" s="308"/>
      <c r="EB245" s="308" t="s">
        <v>328</v>
      </c>
      <c r="EC245" s="308"/>
      <c r="ED245" s="308"/>
      <c r="EE245" s="308"/>
      <c r="EF245" s="308"/>
      <c r="EG245" s="308" t="s">
        <v>329</v>
      </c>
      <c r="EH245" s="308"/>
      <c r="EI245" s="308"/>
      <c r="EJ245" s="308"/>
      <c r="EK245" s="308"/>
      <c r="EL245" s="308" t="s">
        <v>330</v>
      </c>
      <c r="EM245" s="308"/>
      <c r="EN245" s="308"/>
      <c r="EO245" s="308"/>
      <c r="EP245" s="308"/>
      <c r="EQ245" s="308" t="s">
        <v>331</v>
      </c>
      <c r="ER245" s="308"/>
      <c r="ES245" s="308"/>
      <c r="ET245" s="308"/>
      <c r="EU245" s="308"/>
      <c r="EV245" s="308" t="s">
        <v>332</v>
      </c>
      <c r="EW245" s="308"/>
      <c r="EX245" s="308"/>
      <c r="EY245" s="308"/>
      <c r="EZ245" s="308"/>
      <c r="FA245" s="308" t="s">
        <v>333</v>
      </c>
      <c r="FB245" s="308"/>
      <c r="FC245" s="308"/>
      <c r="FD245" s="308"/>
      <c r="FE245" s="308"/>
      <c r="FF245" s="308" t="s">
        <v>334</v>
      </c>
      <c r="FG245" s="308"/>
      <c r="FH245" s="308"/>
      <c r="FI245" s="308"/>
      <c r="FJ245" s="308"/>
      <c r="FK245" s="308" t="s">
        <v>335</v>
      </c>
      <c r="FL245" s="308"/>
      <c r="FM245" s="308"/>
      <c r="FN245" s="308"/>
      <c r="FO245" s="308"/>
      <c r="FP245" s="308" t="s">
        <v>336</v>
      </c>
      <c r="FQ245" s="308"/>
      <c r="FR245" s="308"/>
      <c r="FS245" s="308"/>
      <c r="FT245" s="308"/>
      <c r="FU245" s="308" t="s">
        <v>337</v>
      </c>
      <c r="FV245" s="308"/>
      <c r="FW245" s="308"/>
      <c r="FX245" s="308"/>
      <c r="FY245" s="308"/>
    </row>
    <row r="246" spans="1:181">
      <c r="A246" s="1"/>
      <c r="B246" s="24" t="s">
        <v>338</v>
      </c>
      <c r="C246" s="24" t="s">
        <v>339</v>
      </c>
      <c r="D246" s="24" t="s">
        <v>340</v>
      </c>
      <c r="E246" s="24" t="s">
        <v>341</v>
      </c>
      <c r="F246" s="24" t="s">
        <v>342</v>
      </c>
      <c r="G246" s="24" t="s">
        <v>338</v>
      </c>
      <c r="H246" s="24" t="s">
        <v>339</v>
      </c>
      <c r="I246" s="24" t="s">
        <v>340</v>
      </c>
      <c r="J246" s="24" t="s">
        <v>341</v>
      </c>
      <c r="K246" s="24" t="s">
        <v>342</v>
      </c>
      <c r="L246" s="24" t="s">
        <v>338</v>
      </c>
      <c r="M246" s="24" t="s">
        <v>339</v>
      </c>
      <c r="N246" s="24" t="s">
        <v>340</v>
      </c>
      <c r="O246" s="24" t="s">
        <v>341</v>
      </c>
      <c r="P246" s="24" t="s">
        <v>342</v>
      </c>
      <c r="Q246" s="24" t="s">
        <v>338</v>
      </c>
      <c r="R246" s="24" t="s">
        <v>339</v>
      </c>
      <c r="S246" s="24" t="s">
        <v>340</v>
      </c>
      <c r="T246" s="24" t="s">
        <v>341</v>
      </c>
      <c r="U246" s="24" t="s">
        <v>342</v>
      </c>
      <c r="V246" s="24" t="s">
        <v>338</v>
      </c>
      <c r="W246" s="24" t="s">
        <v>339</v>
      </c>
      <c r="X246" s="24" t="s">
        <v>340</v>
      </c>
      <c r="Y246" s="24" t="s">
        <v>341</v>
      </c>
      <c r="Z246" s="24" t="s">
        <v>342</v>
      </c>
      <c r="AA246" s="24" t="s">
        <v>338</v>
      </c>
      <c r="AB246" s="24" t="s">
        <v>339</v>
      </c>
      <c r="AC246" s="24" t="s">
        <v>340</v>
      </c>
      <c r="AD246" s="24" t="s">
        <v>341</v>
      </c>
      <c r="AE246" s="24" t="s">
        <v>342</v>
      </c>
      <c r="AF246" s="24" t="s">
        <v>338</v>
      </c>
      <c r="AG246" s="24" t="s">
        <v>339</v>
      </c>
      <c r="AH246" s="24" t="s">
        <v>340</v>
      </c>
      <c r="AI246" s="24" t="s">
        <v>341</v>
      </c>
      <c r="AJ246" s="24" t="s">
        <v>342</v>
      </c>
      <c r="AK246" s="24" t="s">
        <v>338</v>
      </c>
      <c r="AL246" s="24" t="s">
        <v>339</v>
      </c>
      <c r="AM246" s="24" t="s">
        <v>340</v>
      </c>
      <c r="AN246" s="24" t="s">
        <v>341</v>
      </c>
      <c r="AO246" s="24" t="s">
        <v>342</v>
      </c>
      <c r="AP246" s="24" t="s">
        <v>338</v>
      </c>
      <c r="AQ246" s="24" t="s">
        <v>339</v>
      </c>
      <c r="AR246" s="24" t="s">
        <v>340</v>
      </c>
      <c r="AS246" s="24" t="s">
        <v>341</v>
      </c>
      <c r="AT246" s="24" t="s">
        <v>342</v>
      </c>
      <c r="AU246" s="24" t="s">
        <v>338</v>
      </c>
      <c r="AV246" s="24" t="s">
        <v>339</v>
      </c>
      <c r="AW246" s="24" t="s">
        <v>340</v>
      </c>
      <c r="AX246" s="24" t="s">
        <v>341</v>
      </c>
      <c r="AY246" s="24" t="s">
        <v>342</v>
      </c>
      <c r="AZ246" s="24" t="s">
        <v>338</v>
      </c>
      <c r="BA246" s="24" t="s">
        <v>339</v>
      </c>
      <c r="BB246" s="24" t="s">
        <v>340</v>
      </c>
      <c r="BC246" s="24" t="s">
        <v>341</v>
      </c>
      <c r="BD246" s="24" t="s">
        <v>342</v>
      </c>
      <c r="BE246" s="24" t="s">
        <v>338</v>
      </c>
      <c r="BF246" s="24" t="s">
        <v>339</v>
      </c>
      <c r="BG246" s="24" t="s">
        <v>340</v>
      </c>
      <c r="BH246" s="24" t="s">
        <v>341</v>
      </c>
      <c r="BI246" s="24" t="s">
        <v>342</v>
      </c>
      <c r="BJ246" s="24" t="s">
        <v>338</v>
      </c>
      <c r="BK246" s="24" t="s">
        <v>339</v>
      </c>
      <c r="BL246" s="24" t="s">
        <v>340</v>
      </c>
      <c r="BM246" s="24" t="s">
        <v>341</v>
      </c>
      <c r="BN246" s="24" t="s">
        <v>342</v>
      </c>
      <c r="BO246" s="24" t="s">
        <v>338</v>
      </c>
      <c r="BP246" s="24" t="s">
        <v>339</v>
      </c>
      <c r="BQ246" s="24" t="s">
        <v>340</v>
      </c>
      <c r="BR246" s="24" t="s">
        <v>341</v>
      </c>
      <c r="BS246" s="24" t="s">
        <v>342</v>
      </c>
      <c r="BT246" s="24" t="s">
        <v>338</v>
      </c>
      <c r="BU246" s="24" t="s">
        <v>339</v>
      </c>
      <c r="BV246" s="24" t="s">
        <v>340</v>
      </c>
      <c r="BW246" s="24" t="s">
        <v>341</v>
      </c>
      <c r="BX246" s="24" t="s">
        <v>342</v>
      </c>
      <c r="BY246" s="24" t="s">
        <v>338</v>
      </c>
      <c r="BZ246" s="24" t="s">
        <v>339</v>
      </c>
      <c r="CA246" s="24" t="s">
        <v>340</v>
      </c>
      <c r="CB246" s="24" t="s">
        <v>341</v>
      </c>
      <c r="CC246" s="24" t="s">
        <v>342</v>
      </c>
      <c r="CD246" s="24" t="s">
        <v>338</v>
      </c>
      <c r="CE246" s="24" t="s">
        <v>339</v>
      </c>
      <c r="CF246" s="24" t="s">
        <v>340</v>
      </c>
      <c r="CG246" s="24" t="s">
        <v>341</v>
      </c>
      <c r="CH246" s="24" t="s">
        <v>342</v>
      </c>
      <c r="CI246" s="24" t="s">
        <v>338</v>
      </c>
      <c r="CJ246" s="24" t="s">
        <v>339</v>
      </c>
      <c r="CK246" s="24" t="s">
        <v>340</v>
      </c>
      <c r="CL246" s="24" t="s">
        <v>341</v>
      </c>
      <c r="CM246" s="24" t="s">
        <v>342</v>
      </c>
      <c r="CN246" s="24" t="s">
        <v>338</v>
      </c>
      <c r="CO246" s="24" t="s">
        <v>339</v>
      </c>
      <c r="CP246" s="24" t="s">
        <v>340</v>
      </c>
      <c r="CQ246" s="24" t="s">
        <v>341</v>
      </c>
      <c r="CR246" s="24" t="s">
        <v>342</v>
      </c>
      <c r="CS246" s="24" t="s">
        <v>338</v>
      </c>
      <c r="CT246" s="24" t="s">
        <v>339</v>
      </c>
      <c r="CU246" s="24" t="s">
        <v>340</v>
      </c>
      <c r="CV246" s="24" t="s">
        <v>341</v>
      </c>
      <c r="CW246" s="24" t="s">
        <v>342</v>
      </c>
      <c r="CX246" s="24" t="s">
        <v>338</v>
      </c>
      <c r="CY246" s="24" t="s">
        <v>339</v>
      </c>
      <c r="CZ246" s="24" t="s">
        <v>340</v>
      </c>
      <c r="DA246" s="24" t="s">
        <v>341</v>
      </c>
      <c r="DB246" s="24" t="s">
        <v>342</v>
      </c>
      <c r="DC246" s="24" t="s">
        <v>338</v>
      </c>
      <c r="DD246" s="24" t="s">
        <v>339</v>
      </c>
      <c r="DE246" s="24" t="s">
        <v>340</v>
      </c>
      <c r="DF246" s="24" t="s">
        <v>341</v>
      </c>
      <c r="DG246" s="24" t="s">
        <v>342</v>
      </c>
      <c r="DH246" s="145" t="s">
        <v>338</v>
      </c>
      <c r="DI246" s="145" t="s">
        <v>339</v>
      </c>
      <c r="DJ246" s="145" t="s">
        <v>340</v>
      </c>
      <c r="DK246" s="145" t="s">
        <v>341</v>
      </c>
      <c r="DL246" s="24" t="s">
        <v>342</v>
      </c>
      <c r="DM246" s="24" t="s">
        <v>338</v>
      </c>
      <c r="DN246" s="24" t="s">
        <v>339</v>
      </c>
      <c r="DO246" s="24" t="s">
        <v>340</v>
      </c>
      <c r="DP246" s="24" t="s">
        <v>341</v>
      </c>
      <c r="DQ246" s="24" t="s">
        <v>342</v>
      </c>
      <c r="DR246" s="24" t="s">
        <v>338</v>
      </c>
      <c r="DS246" s="24" t="s">
        <v>339</v>
      </c>
      <c r="DT246" s="24" t="s">
        <v>340</v>
      </c>
      <c r="DU246" s="24" t="s">
        <v>341</v>
      </c>
      <c r="DV246" s="24" t="s">
        <v>342</v>
      </c>
      <c r="DW246" s="24" t="s">
        <v>338</v>
      </c>
      <c r="DX246" s="24" t="s">
        <v>339</v>
      </c>
      <c r="DY246" s="24" t="s">
        <v>340</v>
      </c>
      <c r="DZ246" s="24" t="s">
        <v>341</v>
      </c>
      <c r="EA246" s="24" t="s">
        <v>342</v>
      </c>
      <c r="EB246" s="24" t="s">
        <v>338</v>
      </c>
      <c r="EC246" s="24" t="s">
        <v>339</v>
      </c>
      <c r="ED246" s="24" t="s">
        <v>340</v>
      </c>
      <c r="EE246" s="24" t="s">
        <v>341</v>
      </c>
      <c r="EF246" s="24" t="s">
        <v>342</v>
      </c>
      <c r="EG246" s="24" t="s">
        <v>338</v>
      </c>
      <c r="EH246" s="24" t="s">
        <v>339</v>
      </c>
      <c r="EI246" s="24" t="s">
        <v>340</v>
      </c>
      <c r="EJ246" s="24" t="s">
        <v>341</v>
      </c>
      <c r="EK246" s="24" t="s">
        <v>342</v>
      </c>
      <c r="EL246" s="24" t="s">
        <v>338</v>
      </c>
      <c r="EM246" s="24" t="s">
        <v>339</v>
      </c>
      <c r="EN246" s="24" t="s">
        <v>340</v>
      </c>
      <c r="EO246" s="24" t="s">
        <v>341</v>
      </c>
      <c r="EP246" s="24" t="s">
        <v>342</v>
      </c>
      <c r="EQ246" s="24" t="s">
        <v>338</v>
      </c>
      <c r="ER246" s="24" t="s">
        <v>339</v>
      </c>
      <c r="ES246" s="24" t="s">
        <v>340</v>
      </c>
      <c r="ET246" s="24" t="s">
        <v>341</v>
      </c>
      <c r="EU246" s="24" t="s">
        <v>342</v>
      </c>
      <c r="EV246" s="24" t="s">
        <v>338</v>
      </c>
      <c r="EW246" s="24" t="s">
        <v>339</v>
      </c>
      <c r="EX246" s="24" t="s">
        <v>340</v>
      </c>
      <c r="EY246" s="24" t="s">
        <v>341</v>
      </c>
      <c r="EZ246" s="24" t="s">
        <v>342</v>
      </c>
      <c r="FA246" s="24" t="s">
        <v>338</v>
      </c>
      <c r="FB246" s="24" t="s">
        <v>339</v>
      </c>
      <c r="FC246" s="24" t="s">
        <v>340</v>
      </c>
      <c r="FD246" s="24" t="s">
        <v>341</v>
      </c>
      <c r="FE246" s="24" t="s">
        <v>342</v>
      </c>
      <c r="FF246" s="24" t="s">
        <v>338</v>
      </c>
      <c r="FG246" s="24" t="s">
        <v>339</v>
      </c>
      <c r="FH246" s="24" t="s">
        <v>340</v>
      </c>
      <c r="FI246" s="24" t="s">
        <v>341</v>
      </c>
      <c r="FJ246" s="24" t="s">
        <v>342</v>
      </c>
      <c r="FK246" s="24" t="s">
        <v>338</v>
      </c>
      <c r="FL246" s="24" t="s">
        <v>339</v>
      </c>
      <c r="FM246" s="24" t="s">
        <v>340</v>
      </c>
      <c r="FN246" s="24" t="s">
        <v>341</v>
      </c>
      <c r="FO246" s="24" t="s">
        <v>342</v>
      </c>
      <c r="FP246" s="24" t="s">
        <v>338</v>
      </c>
      <c r="FQ246" s="24" t="s">
        <v>339</v>
      </c>
      <c r="FR246" s="24" t="s">
        <v>340</v>
      </c>
      <c r="FS246" s="24" t="s">
        <v>341</v>
      </c>
      <c r="FT246" s="24" t="s">
        <v>342</v>
      </c>
      <c r="FU246" s="24" t="s">
        <v>338</v>
      </c>
      <c r="FV246" s="24" t="s">
        <v>339</v>
      </c>
      <c r="FW246" s="24" t="s">
        <v>340</v>
      </c>
      <c r="FX246" s="24" t="s">
        <v>341</v>
      </c>
      <c r="FY246" s="24" t="s">
        <v>342</v>
      </c>
    </row>
    <row r="247" spans="1:181">
      <c r="A247" s="151" t="s">
        <v>360</v>
      </c>
      <c r="B247" s="23">
        <v>0.67505168902629997</v>
      </c>
      <c r="C247" s="23">
        <v>5.1094287867918801E-2</v>
      </c>
      <c r="D247" s="23">
        <v>2.6291186340338699</v>
      </c>
      <c r="E247" s="23">
        <v>0.26023408117519098</v>
      </c>
      <c r="F247" s="23">
        <v>0.25445363024913897</v>
      </c>
      <c r="G247" s="23">
        <v>1.3283417503967001</v>
      </c>
      <c r="H247" s="23">
        <v>0.21661982425221701</v>
      </c>
      <c r="I247" s="23">
        <v>1.19570220906588</v>
      </c>
      <c r="J247" s="23">
        <v>4.6627757079169498</v>
      </c>
      <c r="K247" s="23">
        <v>1.18704845165241</v>
      </c>
      <c r="L247" s="23">
        <v>0.411626216911533</v>
      </c>
      <c r="M247" s="23">
        <v>0.120106306553901</v>
      </c>
      <c r="N247" s="23">
        <v>0.43695490528792402</v>
      </c>
      <c r="O247" s="23">
        <v>0.333934656077224</v>
      </c>
      <c r="P247" s="23">
        <v>0.97044761844443195</v>
      </c>
      <c r="Q247" s="23">
        <v>0.70240789735129805</v>
      </c>
      <c r="R247" s="23">
        <v>0.187575496682129</v>
      </c>
      <c r="S247" s="23">
        <v>0.39044188652557799</v>
      </c>
      <c r="T247" s="23">
        <v>0.23320030953411799</v>
      </c>
      <c r="U247" s="23">
        <v>0.49724291289232397</v>
      </c>
      <c r="V247" s="23">
        <v>0.257570487271157</v>
      </c>
      <c r="W247" s="23">
        <v>7.2209697732040404E-2</v>
      </c>
      <c r="X247" s="23">
        <v>0.32373966589948899</v>
      </c>
      <c r="Y247" s="23">
        <v>8.2396020530615594E-2</v>
      </c>
      <c r="Z247" s="23">
        <v>0.202486877090432</v>
      </c>
      <c r="AA247" s="23">
        <v>0.67778379323133697</v>
      </c>
      <c r="AB247" s="23">
        <v>0.178755051947868</v>
      </c>
      <c r="AC247" s="23">
        <v>0.57342542058613699</v>
      </c>
      <c r="AD247" s="23">
        <v>0.246573794513261</v>
      </c>
      <c r="AE247" s="23">
        <v>1.4033225078919001</v>
      </c>
      <c r="AF247" s="23">
        <v>1.0676209273986501</v>
      </c>
      <c r="AG247" s="23">
        <v>0.27018420717455499</v>
      </c>
      <c r="AH247" s="23">
        <v>0.41270602490992597</v>
      </c>
      <c r="AI247" s="23">
        <v>0.46051132438150699</v>
      </c>
      <c r="AJ247" s="23">
        <v>1.6711461492308299</v>
      </c>
      <c r="AK247" s="23">
        <v>0.70691238700271797</v>
      </c>
      <c r="AL247" s="23">
        <v>0.72196412104983099</v>
      </c>
      <c r="AM247" s="23">
        <v>7.1925140018616096</v>
      </c>
      <c r="AN247" s="23">
        <v>2.0365279736233002</v>
      </c>
      <c r="AO247" s="23">
        <v>0.58130286670484499</v>
      </c>
      <c r="AP247" s="23">
        <v>1.51459974828503</v>
      </c>
      <c r="AQ247" s="23">
        <v>0.66974306858597499</v>
      </c>
      <c r="AR247" s="23">
        <v>1.1478778986126099</v>
      </c>
      <c r="AS247" s="23">
        <v>1.4393643503734901</v>
      </c>
      <c r="AT247" s="23">
        <v>1.0175599074126001</v>
      </c>
      <c r="AU247" s="23">
        <v>1.73611014300962</v>
      </c>
      <c r="AV247" s="23">
        <v>0.24392179773689701</v>
      </c>
      <c r="AW247" s="23">
        <v>1.59707255186028</v>
      </c>
      <c r="AX247" s="23">
        <v>0.98850677153556199</v>
      </c>
      <c r="AY247" s="23">
        <v>2.3399554549826398</v>
      </c>
      <c r="AZ247" s="23">
        <v>1.9519753682288401</v>
      </c>
      <c r="BA247" s="23">
        <v>0.128754834699087</v>
      </c>
      <c r="BB247" s="23">
        <v>1.78498551045562</v>
      </c>
      <c r="BC247" s="23">
        <v>1.64611432649006</v>
      </c>
      <c r="BD247" s="23">
        <v>8.3121494982128201</v>
      </c>
      <c r="BE247" s="23">
        <v>2.1948024460231101</v>
      </c>
      <c r="BF247" s="23">
        <v>0.223249463396342</v>
      </c>
      <c r="BG247" s="23">
        <v>0.38925971053157898</v>
      </c>
      <c r="BH247" s="23">
        <v>1.1200065077483701</v>
      </c>
      <c r="BI247" s="23">
        <v>2.74096286220382</v>
      </c>
      <c r="BJ247" s="23">
        <v>0.324095429192924</v>
      </c>
      <c r="BK247" s="23">
        <v>4.9490995932290102E-2</v>
      </c>
      <c r="BL247" s="23">
        <v>0.19970663635058</v>
      </c>
      <c r="BM247" s="23">
        <v>0.12287157033151699</v>
      </c>
      <c r="BN247" s="23">
        <v>0.16728426817746</v>
      </c>
      <c r="BO247" s="23">
        <v>0.216582423833204</v>
      </c>
      <c r="BP247" s="23">
        <v>1.9164866737161002E-2</v>
      </c>
      <c r="BQ247" s="23">
        <v>0.161117872047018</v>
      </c>
      <c r="BR247" s="23">
        <v>6.9688079198573394E-2</v>
      </c>
      <c r="BS247" s="23">
        <v>2.6689358813394001E-2</v>
      </c>
      <c r="BT247" s="23">
        <v>0.261991508082564</v>
      </c>
      <c r="BU247" s="23">
        <v>4.9945510007376001E-2</v>
      </c>
      <c r="BV247" s="23">
        <v>0.14861014064157799</v>
      </c>
      <c r="BW247" s="23">
        <v>0.110171715083225</v>
      </c>
      <c r="BX247" s="23">
        <v>9.6399109517462694E-2</v>
      </c>
      <c r="BY247" s="23">
        <v>0.817073910627103</v>
      </c>
      <c r="BZ247" s="23">
        <v>0.19532635509562399</v>
      </c>
      <c r="CA247" s="23">
        <v>1.53687059086135</v>
      </c>
      <c r="CB247" s="23">
        <v>0.69220340679919401</v>
      </c>
      <c r="CC247" s="23">
        <v>1.04995255922894</v>
      </c>
      <c r="CD247" s="23">
        <v>2.8574728837212602</v>
      </c>
      <c r="CE247" s="23">
        <v>0.23420824672911</v>
      </c>
      <c r="CF247" s="23">
        <v>0.47998290859530102</v>
      </c>
      <c r="CG247" s="23">
        <v>2.73119171262086</v>
      </c>
      <c r="CH247" s="23">
        <v>2.4736628829479201</v>
      </c>
      <c r="CI247" s="23">
        <v>0.104738268920659</v>
      </c>
      <c r="CJ247" s="23">
        <v>9.9520566615255296E-3</v>
      </c>
      <c r="CK247" s="23">
        <v>0.66736922599697501</v>
      </c>
      <c r="CL247" s="23">
        <v>6.3798261366724701E-2</v>
      </c>
      <c r="CM247" s="23">
        <v>9.3382869888606501E-2</v>
      </c>
      <c r="CN247" s="23">
        <v>0.31807253183617501</v>
      </c>
      <c r="CO247" s="23">
        <v>3.1737355504994902E-2</v>
      </c>
      <c r="CP247" s="23">
        <v>0.48022100606538398</v>
      </c>
      <c r="CQ247" s="23">
        <v>0.113555332303892</v>
      </c>
      <c r="CR247" s="23">
        <v>1.46886167669856E-2</v>
      </c>
      <c r="CS247" s="23">
        <v>0.199851830456028</v>
      </c>
      <c r="CT247" s="23">
        <v>3.97430930281387E-2</v>
      </c>
      <c r="CU247" s="23">
        <v>0.410682033252801</v>
      </c>
      <c r="CV247" s="23">
        <v>5.9109336003401798E-2</v>
      </c>
      <c r="CW247" s="23">
        <v>2.3266987117771702E-2</v>
      </c>
      <c r="CX247" s="23">
        <v>0.47628496738666698</v>
      </c>
      <c r="CY247" s="23">
        <v>3.58369539506182E-2</v>
      </c>
      <c r="CZ247" s="23">
        <v>0.93014667180500699</v>
      </c>
      <c r="DA247" s="23">
        <v>0.17702047126196399</v>
      </c>
      <c r="DB247" s="23">
        <v>1.9494781005226801E-2</v>
      </c>
      <c r="DC247" s="23">
        <v>0.81623406851246705</v>
      </c>
      <c r="DD247" s="23">
        <v>5.1199497709253097E-2</v>
      </c>
      <c r="DE247" s="23">
        <v>0.94101911196563004</v>
      </c>
      <c r="DF247" s="23">
        <v>0.405675491520472</v>
      </c>
      <c r="DG247" s="23">
        <v>0.40393581762507902</v>
      </c>
      <c r="DH247" s="23">
        <v>0.42698523818255202</v>
      </c>
      <c r="DI247" s="23">
        <v>0</v>
      </c>
      <c r="DJ247" s="23">
        <v>6.0399768247247803</v>
      </c>
      <c r="DK247" s="23">
        <v>1.58529839300859</v>
      </c>
      <c r="DL247" s="23">
        <v>6.9137658812526301E-2</v>
      </c>
      <c r="DM247" s="23">
        <v>1.7964357772268401E-5</v>
      </c>
      <c r="DN247" s="23">
        <v>0</v>
      </c>
      <c r="DO247" s="23">
        <v>23.628451979670501</v>
      </c>
      <c r="DP247" s="23">
        <v>2.6750270062826601E-6</v>
      </c>
      <c r="DQ247" s="23">
        <v>9.7923505328753706E-3</v>
      </c>
      <c r="DR247" s="23">
        <v>0</v>
      </c>
      <c r="DS247" s="23">
        <v>0</v>
      </c>
      <c r="DT247" s="23">
        <v>25.085688402244202</v>
      </c>
      <c r="DU247" s="23">
        <v>1.8955822151764E-5</v>
      </c>
      <c r="DV247" s="23">
        <v>1.4927273666771199E-6</v>
      </c>
      <c r="DW247" s="23">
        <v>0.38538781727246102</v>
      </c>
      <c r="DX247" s="23">
        <v>8.9416722928342907E-2</v>
      </c>
      <c r="DY247" s="23">
        <v>2.499832934789</v>
      </c>
      <c r="DZ247" s="23">
        <v>0.104646096355553</v>
      </c>
      <c r="EA247" s="23">
        <v>3.5833224049942401E-2</v>
      </c>
      <c r="EB247" s="23">
        <v>0.26002566357274598</v>
      </c>
      <c r="EC247" s="23">
        <v>2.46470801131046E-2</v>
      </c>
      <c r="ED247" s="23">
        <v>0.42985268631370499</v>
      </c>
      <c r="EE247" s="23">
        <v>0.19572299833922099</v>
      </c>
      <c r="EF247" s="23">
        <v>6.3216713926129899E-3</v>
      </c>
      <c r="EG247" s="23">
        <v>0.13140905607447601</v>
      </c>
      <c r="EH247" s="23">
        <v>1.30423164071394E-2</v>
      </c>
      <c r="EI247" s="23">
        <v>0.18964237442788101</v>
      </c>
      <c r="EJ247" s="23">
        <v>4.12757712053878E-2</v>
      </c>
      <c r="EK247" s="23">
        <v>3.52348572153754E-3</v>
      </c>
      <c r="EL247" s="23">
        <v>0.27833046224886798</v>
      </c>
      <c r="EM247" s="23">
        <v>4.8944077422303799E-2</v>
      </c>
      <c r="EN247" s="23">
        <v>9.7973538052665704E-2</v>
      </c>
      <c r="EO247" s="23">
        <v>7.2965463252409504E-2</v>
      </c>
      <c r="EP247" s="23">
        <v>1.49440203014114E-2</v>
      </c>
      <c r="EQ247" s="23">
        <v>0.19378581229435099</v>
      </c>
      <c r="ER247" s="23">
        <v>1.8232748381631799E-2</v>
      </c>
      <c r="ES247" s="23">
        <v>0.512903730388795</v>
      </c>
      <c r="ET247" s="23">
        <v>0.10356363499920899</v>
      </c>
      <c r="EU247" s="23">
        <v>2.9755588523413701E-2</v>
      </c>
      <c r="EV247" s="23">
        <v>0.52611138233488297</v>
      </c>
      <c r="EW247" s="23">
        <v>4.2066680726921303E-2</v>
      </c>
      <c r="EX247" s="23">
        <v>0.839994674858347</v>
      </c>
      <c r="EY247" s="23">
        <v>0.79425898788070803</v>
      </c>
      <c r="EZ247" s="23">
        <v>8.2128427517318997E-2</v>
      </c>
      <c r="FA247" s="23">
        <v>0.74137834914394796</v>
      </c>
      <c r="FB247" s="23">
        <v>6.9146247723087695E-2</v>
      </c>
      <c r="FC247" s="23">
        <v>0.85008308479357197</v>
      </c>
      <c r="FD247" s="23">
        <v>0.21082169303149201</v>
      </c>
      <c r="FE247" s="23">
        <v>0.114546005930678</v>
      </c>
      <c r="FF247" s="23">
        <v>0.39270181573097401</v>
      </c>
      <c r="FG247" s="23">
        <v>3.9243414545020797E-2</v>
      </c>
      <c r="FH247" s="23">
        <v>0.75385614181159899</v>
      </c>
      <c r="FI247" s="23">
        <v>0.15304708986971699</v>
      </c>
      <c r="FJ247" s="23">
        <v>7.8974117210741102E-2</v>
      </c>
      <c r="FK247" s="23">
        <v>0.45223716980724699</v>
      </c>
      <c r="FL247" s="23">
        <v>7.4991985028164607E-2</v>
      </c>
      <c r="FM247" s="23">
        <v>0.92788804456364105</v>
      </c>
      <c r="FN247" s="23">
        <v>0.19740651264119199</v>
      </c>
      <c r="FO247" s="23">
        <v>8.1376429900637703E-2</v>
      </c>
      <c r="FP247" s="23">
        <v>0</v>
      </c>
      <c r="FQ247" s="23">
        <v>0</v>
      </c>
      <c r="FR247" s="23">
        <v>0</v>
      </c>
      <c r="FS247" s="23">
        <v>0</v>
      </c>
      <c r="FT247" s="23">
        <v>0</v>
      </c>
      <c r="FU247" s="23">
        <v>0.66827597255836901</v>
      </c>
      <c r="FV247" s="23">
        <v>0.158901439155964</v>
      </c>
      <c r="FW247" s="23">
        <v>1.5787787066541199</v>
      </c>
      <c r="FX247" s="23">
        <v>0.69008067538728901</v>
      </c>
      <c r="FY247" s="23">
        <v>1.4525695196166699</v>
      </c>
    </row>
    <row r="248" spans="1:181">
      <c r="A248" s="152" t="s">
        <v>361</v>
      </c>
      <c r="B248" s="154"/>
    </row>
    <row r="249" spans="1:181" ht="30">
      <c r="A249" s="151" t="s">
        <v>362</v>
      </c>
      <c r="B249" s="23" t="s">
        <v>20</v>
      </c>
      <c r="C249" s="24" t="s">
        <v>362</v>
      </c>
      <c r="D249" s="20"/>
    </row>
    <row r="250" spans="1:181" ht="30">
      <c r="A250" s="151" t="s">
        <v>363</v>
      </c>
      <c r="B250" s="23" t="s">
        <v>291</v>
      </c>
      <c r="C250" s="155" t="s">
        <v>363</v>
      </c>
      <c r="D250" s="20"/>
    </row>
    <row r="251" spans="1:181">
      <c r="A251" s="138"/>
      <c r="B251" s="33"/>
    </row>
    <row r="252" spans="1:181">
      <c r="A252" s="138"/>
      <c r="B252" s="33"/>
    </row>
    <row r="253" spans="1:181">
      <c r="A253" s="138"/>
      <c r="B253" s="33"/>
    </row>
    <row r="254" spans="1:181">
      <c r="A254" s="138"/>
      <c r="B254" s="33"/>
    </row>
    <row r="255" spans="1:181" ht="14.45" customHeight="1">
      <c r="A255" s="311" t="s">
        <v>364</v>
      </c>
      <c r="B255" s="311"/>
      <c r="C255" s="311"/>
      <c r="D255" s="311"/>
      <c r="E255" s="312"/>
      <c r="F255" s="312"/>
    </row>
    <row r="256" spans="1:181" ht="28.9" customHeight="1">
      <c r="A256" s="156" t="s">
        <v>365</v>
      </c>
      <c r="B256" s="92" t="s">
        <v>366</v>
      </c>
      <c r="C256" s="157"/>
      <c r="D256" s="158"/>
      <c r="E256" s="42"/>
      <c r="F256" s="157"/>
    </row>
    <row r="257" spans="1:6" ht="15" customHeight="1">
      <c r="A257" s="313" t="s">
        <v>367</v>
      </c>
      <c r="B257" s="159" t="s">
        <v>368</v>
      </c>
      <c r="C257" s="291" t="s">
        <v>369</v>
      </c>
      <c r="D257" s="314" t="s">
        <v>370</v>
      </c>
      <c r="E257" s="41" t="s">
        <v>368</v>
      </c>
      <c r="F257" s="291" t="s">
        <v>371</v>
      </c>
    </row>
    <row r="258" spans="1:6">
      <c r="A258" s="313"/>
      <c r="B258" s="41" t="s">
        <v>372</v>
      </c>
      <c r="C258" s="291"/>
      <c r="D258" s="291"/>
      <c r="E258" s="41" t="s">
        <v>372</v>
      </c>
      <c r="F258" s="291"/>
    </row>
    <row r="259" spans="1:6">
      <c r="A259" s="313"/>
      <c r="B259" s="41" t="s">
        <v>373</v>
      </c>
      <c r="C259" s="291"/>
      <c r="D259" s="291"/>
      <c r="E259" s="41" t="s">
        <v>373</v>
      </c>
      <c r="F259" s="291"/>
    </row>
    <row r="260" spans="1:6" ht="47.45" customHeight="1">
      <c r="A260" s="151" t="s">
        <v>374</v>
      </c>
      <c r="B260" s="23" t="s">
        <v>375</v>
      </c>
      <c r="C260" s="160" t="s">
        <v>376</v>
      </c>
      <c r="D260" s="49" t="s">
        <v>377</v>
      </c>
      <c r="E260" s="23" t="s">
        <v>375</v>
      </c>
      <c r="F260" s="160" t="s">
        <v>378</v>
      </c>
    </row>
    <row r="281" spans="1:6">
      <c r="A281" s="161" t="s">
        <v>379</v>
      </c>
      <c r="B281" s="127"/>
      <c r="C281" s="127"/>
      <c r="D281" s="127"/>
      <c r="E281" s="127"/>
      <c r="F281" s="127"/>
    </row>
    <row r="282" spans="1:6">
      <c r="A282" s="162" t="s">
        <v>380</v>
      </c>
      <c r="B282" s="127"/>
      <c r="C282" s="127"/>
      <c r="D282" s="127"/>
    </row>
    <row r="283" spans="1:6">
      <c r="A283" s="315" t="s">
        <v>381</v>
      </c>
      <c r="B283" s="315"/>
      <c r="C283" s="315"/>
      <c r="D283" s="163">
        <v>2</v>
      </c>
    </row>
    <row r="284" spans="1:6">
      <c r="A284" s="164" t="s">
        <v>382</v>
      </c>
      <c r="B284" s="165"/>
      <c r="C284" s="166"/>
      <c r="D284" s="127"/>
    </row>
    <row r="285" spans="1:6">
      <c r="A285" s="49" t="s">
        <v>383</v>
      </c>
      <c r="B285" s="163" t="s">
        <v>384</v>
      </c>
    </row>
    <row r="286" spans="1:6">
      <c r="A286" s="167" t="s">
        <v>385</v>
      </c>
      <c r="B286" s="168" t="s">
        <v>386</v>
      </c>
      <c r="D286" s="123" t="s">
        <v>387</v>
      </c>
      <c r="E286" s="123" t="s">
        <v>388</v>
      </c>
    </row>
    <row r="287" spans="1:6" ht="15" customHeight="1">
      <c r="A287" s="316" t="s">
        <v>389</v>
      </c>
      <c r="B287" s="23" t="s">
        <v>390</v>
      </c>
      <c r="C287" s="23" t="s">
        <v>391</v>
      </c>
      <c r="D287" s="24" t="s">
        <v>392</v>
      </c>
      <c r="E287" s="24" t="s">
        <v>392</v>
      </c>
    </row>
    <row r="288" spans="1:6">
      <c r="A288" s="316"/>
      <c r="B288" s="23" t="s">
        <v>393</v>
      </c>
      <c r="C288" s="23" t="s">
        <v>391</v>
      </c>
      <c r="D288" s="24" t="s">
        <v>392</v>
      </c>
      <c r="E288" s="24" t="s">
        <v>392</v>
      </c>
    </row>
    <row r="289" spans="1:5">
      <c r="A289" s="316"/>
      <c r="B289" s="23" t="s">
        <v>394</v>
      </c>
      <c r="C289" s="23" t="s">
        <v>391</v>
      </c>
      <c r="D289" s="24" t="s">
        <v>392</v>
      </c>
      <c r="E289" s="24" t="s">
        <v>392</v>
      </c>
    </row>
    <row r="290" spans="1:5">
      <c r="A290" s="316"/>
      <c r="B290" s="23" t="s">
        <v>395</v>
      </c>
      <c r="C290" s="23" t="s">
        <v>391</v>
      </c>
      <c r="D290" s="24" t="s">
        <v>392</v>
      </c>
      <c r="E290" s="24" t="s">
        <v>392</v>
      </c>
    </row>
    <row r="291" spans="1:5">
      <c r="A291" s="316"/>
      <c r="B291" s="23" t="s">
        <v>396</v>
      </c>
      <c r="C291" s="23" t="s">
        <v>391</v>
      </c>
      <c r="D291" s="24" t="s">
        <v>392</v>
      </c>
      <c r="E291" s="24" t="s">
        <v>392</v>
      </c>
    </row>
    <row r="292" spans="1:5">
      <c r="A292" s="316"/>
      <c r="B292" s="23" t="s">
        <v>397</v>
      </c>
      <c r="C292" s="23" t="s">
        <v>391</v>
      </c>
      <c r="D292" s="24" t="s">
        <v>392</v>
      </c>
      <c r="E292" s="24" t="s">
        <v>392</v>
      </c>
    </row>
    <row r="293" spans="1:5">
      <c r="A293" s="316"/>
      <c r="B293" s="23" t="s">
        <v>398</v>
      </c>
      <c r="C293" s="23" t="s">
        <v>391</v>
      </c>
      <c r="D293" s="24" t="s">
        <v>392</v>
      </c>
      <c r="E293" s="24" t="s">
        <v>392</v>
      </c>
    </row>
    <row r="294" spans="1:5">
      <c r="A294" s="316"/>
      <c r="B294" s="23" t="s">
        <v>399</v>
      </c>
      <c r="C294" s="23" t="s">
        <v>391</v>
      </c>
      <c r="D294" s="24" t="s">
        <v>392</v>
      </c>
      <c r="E294" s="24" t="s">
        <v>392</v>
      </c>
    </row>
    <row r="295" spans="1:5">
      <c r="A295" s="316"/>
      <c r="B295" s="23" t="s">
        <v>400</v>
      </c>
      <c r="C295" s="23" t="s">
        <v>391</v>
      </c>
      <c r="D295" s="24" t="s">
        <v>392</v>
      </c>
      <c r="E295" s="24" t="s">
        <v>392</v>
      </c>
    </row>
    <row r="296" spans="1:5">
      <c r="A296" s="316"/>
      <c r="B296" s="23" t="s">
        <v>401</v>
      </c>
      <c r="C296" s="23" t="s">
        <v>391</v>
      </c>
      <c r="D296" s="24" t="s">
        <v>392</v>
      </c>
      <c r="E296" s="24" t="s">
        <v>392</v>
      </c>
    </row>
    <row r="297" spans="1:5">
      <c r="A297" s="316"/>
      <c r="B297" s="23" t="s">
        <v>402</v>
      </c>
      <c r="C297" s="23" t="s">
        <v>391</v>
      </c>
      <c r="D297" s="24" t="s">
        <v>392</v>
      </c>
      <c r="E297" s="24" t="s">
        <v>392</v>
      </c>
    </row>
    <row r="298" spans="1:5">
      <c r="A298" s="316"/>
      <c r="B298" s="23" t="s">
        <v>403</v>
      </c>
      <c r="C298" s="23" t="s">
        <v>391</v>
      </c>
      <c r="D298" s="24" t="s">
        <v>392</v>
      </c>
      <c r="E298" s="24" t="s">
        <v>392</v>
      </c>
    </row>
    <row r="299" spans="1:5">
      <c r="A299" s="316"/>
      <c r="B299" s="23" t="s">
        <v>404</v>
      </c>
      <c r="C299" s="23" t="s">
        <v>391</v>
      </c>
      <c r="D299" s="24" t="s">
        <v>392</v>
      </c>
      <c r="E299" s="24" t="s">
        <v>392</v>
      </c>
    </row>
    <row r="300" spans="1:5">
      <c r="A300" s="316"/>
      <c r="B300" s="23" t="s">
        <v>405</v>
      </c>
      <c r="C300" s="23" t="s">
        <v>391</v>
      </c>
      <c r="D300" s="24" t="s">
        <v>392</v>
      </c>
      <c r="E300" s="24" t="s">
        <v>392</v>
      </c>
    </row>
    <row r="301" spans="1:5">
      <c r="A301" s="316"/>
      <c r="B301" s="23" t="s">
        <v>406</v>
      </c>
      <c r="C301" s="23" t="s">
        <v>391</v>
      </c>
      <c r="D301" s="24" t="s">
        <v>392</v>
      </c>
      <c r="E301" s="24" t="s">
        <v>392</v>
      </c>
    </row>
    <row r="302" spans="1:5">
      <c r="A302" s="316"/>
      <c r="B302" s="23" t="s">
        <v>407</v>
      </c>
      <c r="C302" s="23" t="s">
        <v>391</v>
      </c>
      <c r="D302" s="24" t="s">
        <v>392</v>
      </c>
      <c r="E302" s="24" t="s">
        <v>392</v>
      </c>
    </row>
    <row r="303" spans="1:5">
      <c r="A303" s="316"/>
      <c r="B303" s="23" t="s">
        <v>408</v>
      </c>
      <c r="C303" s="23" t="s">
        <v>391</v>
      </c>
      <c r="D303" s="24" t="s">
        <v>392</v>
      </c>
      <c r="E303" s="24" t="s">
        <v>392</v>
      </c>
    </row>
    <row r="304" spans="1:5">
      <c r="A304" s="316"/>
      <c r="B304" s="23" t="s">
        <v>409</v>
      </c>
      <c r="C304" s="23" t="s">
        <v>391</v>
      </c>
      <c r="D304" s="24" t="s">
        <v>392</v>
      </c>
      <c r="E304" s="24" t="s">
        <v>392</v>
      </c>
    </row>
    <row r="305" spans="1:6">
      <c r="A305" s="316"/>
      <c r="B305" s="23" t="s">
        <v>410</v>
      </c>
      <c r="C305" s="23" t="s">
        <v>391</v>
      </c>
      <c r="D305" s="24" t="s">
        <v>392</v>
      </c>
      <c r="E305" s="24" t="s">
        <v>392</v>
      </c>
    </row>
    <row r="306" spans="1:6">
      <c r="A306" s="164" t="s">
        <v>411</v>
      </c>
      <c r="B306" s="165"/>
      <c r="C306" s="23" t="s">
        <v>391</v>
      </c>
      <c r="D306" s="127"/>
    </row>
    <row r="307" spans="1:6">
      <c r="A307" s="12" t="s">
        <v>412</v>
      </c>
      <c r="B307" s="169" t="s">
        <v>413</v>
      </c>
      <c r="C307" s="20" t="s">
        <v>414</v>
      </c>
      <c r="D307" s="12" t="s">
        <v>415</v>
      </c>
      <c r="E307" s="53" t="s">
        <v>416</v>
      </c>
      <c r="F307" s="20" t="s">
        <v>417</v>
      </c>
    </row>
    <row r="308" spans="1:6">
      <c r="A308" s="12" t="s">
        <v>418</v>
      </c>
      <c r="B308" s="169" t="s">
        <v>413</v>
      </c>
      <c r="C308" s="20" t="s">
        <v>419</v>
      </c>
      <c r="D308" s="12" t="s">
        <v>420</v>
      </c>
      <c r="E308" s="53" t="s">
        <v>416</v>
      </c>
      <c r="F308" s="20" t="s">
        <v>421</v>
      </c>
    </row>
  </sheetData>
  <mergeCells count="138">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A115:E115"/>
    <mergeCell ref="C116:E116"/>
    <mergeCell ref="C119:D119"/>
    <mergeCell ref="A122:A123"/>
    <mergeCell ref="D122:D125"/>
    <mergeCell ref="E122:E123"/>
    <mergeCell ref="F122:G123"/>
    <mergeCell ref="A124:A125"/>
    <mergeCell ref="E124:E125"/>
    <mergeCell ref="F124:G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MG361"/>
  <sheetViews>
    <sheetView tabSelected="1" topLeftCell="A220" zoomScale="75" zoomScaleNormal="75" workbookViewId="0">
      <selection activeCell="C240" sqref="C240"/>
    </sheetView>
  </sheetViews>
  <sheetFormatPr baseColWidth="10" defaultColWidth="10.7109375" defaultRowHeight="15"/>
  <cols>
    <col min="1" max="1" width="76.7109375" customWidth="1"/>
    <col min="2" max="2" width="64.85546875" bestFit="1" customWidth="1"/>
    <col min="3" max="3" width="54.42578125" bestFit="1"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41" ht="41.25" customHeight="1">
      <c r="A1" s="335" t="s">
        <v>422</v>
      </c>
      <c r="B1" s="335"/>
      <c r="C1" s="335"/>
    </row>
    <row r="2" spans="1:41" ht="27" thickBot="1">
      <c r="A2" s="170" t="s">
        <v>423</v>
      </c>
    </row>
    <row r="3" spans="1:41" ht="15.75">
      <c r="A3" s="183" t="s">
        <v>10</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1:41">
      <c r="A4" s="182" t="s">
        <v>424</v>
      </c>
      <c r="B4" s="23" t="s">
        <v>12</v>
      </c>
      <c r="C4" s="14">
        <v>0.52</v>
      </c>
    </row>
    <row r="5" spans="1:41">
      <c r="A5" s="287" t="s">
        <v>753</v>
      </c>
      <c r="B5" s="288">
        <v>1</v>
      </c>
      <c r="C5" s="194" t="s">
        <v>17</v>
      </c>
    </row>
    <row r="6" spans="1:41">
      <c r="A6" s="287"/>
      <c r="B6" s="287"/>
      <c r="C6" s="286" t="s">
        <v>19</v>
      </c>
      <c r="D6" s="22" t="s">
        <v>20</v>
      </c>
      <c r="E6" s="23">
        <v>2015</v>
      </c>
      <c r="F6" s="23">
        <v>2016</v>
      </c>
      <c r="G6" s="23">
        <v>2017</v>
      </c>
      <c r="H6" s="23">
        <v>2018</v>
      </c>
      <c r="I6" s="23">
        <v>2019</v>
      </c>
      <c r="J6" s="23">
        <v>2020</v>
      </c>
      <c r="K6" s="23">
        <v>2021</v>
      </c>
      <c r="L6" s="23">
        <v>2022</v>
      </c>
      <c r="M6" s="23">
        <v>2023</v>
      </c>
      <c r="N6" s="23">
        <v>2024</v>
      </c>
      <c r="O6" s="23">
        <v>2025</v>
      </c>
      <c r="P6" s="23">
        <v>2026</v>
      </c>
      <c r="Q6" s="23">
        <v>2027</v>
      </c>
      <c r="R6" s="23">
        <v>2028</v>
      </c>
      <c r="S6" s="23">
        <v>2029</v>
      </c>
      <c r="T6" s="23">
        <v>2030</v>
      </c>
      <c r="U6" s="23">
        <v>2031</v>
      </c>
      <c r="V6" s="23">
        <v>2032</v>
      </c>
      <c r="W6" s="23">
        <v>2033</v>
      </c>
      <c r="X6" s="23">
        <v>2034</v>
      </c>
      <c r="Y6" s="23">
        <v>2035</v>
      </c>
      <c r="Z6" s="23">
        <v>2036</v>
      </c>
      <c r="AA6" s="23">
        <v>2037</v>
      </c>
      <c r="AB6" s="23">
        <v>2038</v>
      </c>
      <c r="AC6" s="23">
        <v>2039</v>
      </c>
      <c r="AD6" s="23">
        <v>2040</v>
      </c>
      <c r="AE6" s="23">
        <v>2041</v>
      </c>
      <c r="AF6" s="23">
        <v>2042</v>
      </c>
      <c r="AG6" s="23">
        <v>2043</v>
      </c>
      <c r="AH6" s="23">
        <v>2044</v>
      </c>
      <c r="AI6" s="23">
        <v>2045</v>
      </c>
      <c r="AJ6" s="23">
        <v>2046</v>
      </c>
      <c r="AK6" s="23">
        <v>2047</v>
      </c>
      <c r="AL6" s="23">
        <v>2048</v>
      </c>
      <c r="AM6" s="23">
        <v>2049</v>
      </c>
      <c r="AN6" s="23">
        <v>2050</v>
      </c>
      <c r="AO6" s="23">
        <v>2051</v>
      </c>
    </row>
    <row r="7" spans="1:41">
      <c r="A7" s="287"/>
      <c r="B7" s="287"/>
      <c r="C7" s="286"/>
      <c r="D7" s="22" t="s">
        <v>21</v>
      </c>
      <c r="E7" s="23">
        <v>1.4E-2</v>
      </c>
      <c r="F7" s="23">
        <v>1.4E-2</v>
      </c>
      <c r="G7" s="23">
        <v>1.4E-2</v>
      </c>
      <c r="H7" s="23">
        <v>1.4E-2</v>
      </c>
      <c r="I7" s="23">
        <v>1.4E-2</v>
      </c>
      <c r="J7" s="23">
        <v>1.4E-2</v>
      </c>
      <c r="K7" s="23">
        <v>1.4E-2</v>
      </c>
      <c r="L7" s="23">
        <v>1.4E-2</v>
      </c>
      <c r="M7" s="23">
        <v>1.4E-2</v>
      </c>
      <c r="N7" s="23">
        <v>1.4E-2</v>
      </c>
      <c r="O7" s="23">
        <v>1.4E-2</v>
      </c>
      <c r="P7" s="23">
        <v>1.4E-2</v>
      </c>
      <c r="Q7" s="23">
        <v>1.4E-2</v>
      </c>
      <c r="R7" s="23">
        <v>1.4E-2</v>
      </c>
      <c r="S7" s="23">
        <v>1.4E-2</v>
      </c>
      <c r="T7" s="23">
        <v>1.4E-2</v>
      </c>
      <c r="U7" s="23">
        <v>1.4E-2</v>
      </c>
      <c r="V7" s="23">
        <v>1.4E-2</v>
      </c>
      <c r="W7" s="23">
        <v>1.4E-2</v>
      </c>
      <c r="X7" s="23">
        <v>1.4E-2</v>
      </c>
      <c r="Y7" s="23">
        <v>1.4E-2</v>
      </c>
      <c r="Z7" s="23">
        <v>1.4E-2</v>
      </c>
      <c r="AA7" s="23">
        <v>1.4E-2</v>
      </c>
      <c r="AB7" s="23">
        <v>1.4E-2</v>
      </c>
      <c r="AC7" s="23">
        <v>1.4E-2</v>
      </c>
      <c r="AD7" s="23">
        <v>1.4E-2</v>
      </c>
      <c r="AE7" s="23">
        <v>1.4E-2</v>
      </c>
      <c r="AF7" s="23">
        <v>1.4E-2</v>
      </c>
      <c r="AG7" s="23">
        <v>1.4E-2</v>
      </c>
      <c r="AH7" s="23">
        <v>1.4E-2</v>
      </c>
      <c r="AI7" s="23">
        <v>1.4E-2</v>
      </c>
      <c r="AJ7" s="23">
        <v>1.4E-2</v>
      </c>
      <c r="AK7" s="23">
        <v>1.4E-2</v>
      </c>
      <c r="AL7" s="23">
        <v>1.4E-2</v>
      </c>
      <c r="AM7" s="23">
        <v>1.4E-2</v>
      </c>
      <c r="AN7" s="23">
        <v>1.4E-2</v>
      </c>
      <c r="AO7" s="23">
        <v>1.4E-2</v>
      </c>
    </row>
    <row r="8" spans="1:41">
      <c r="A8" s="287"/>
      <c r="B8" s="288"/>
      <c r="C8" s="21" t="s">
        <v>23</v>
      </c>
      <c r="D8" s="12" t="s">
        <v>24</v>
      </c>
      <c r="E8" s="20">
        <v>2020</v>
      </c>
      <c r="F8" s="12" t="s">
        <v>26</v>
      </c>
      <c r="G8" s="20">
        <v>0.02</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spans="1:41" ht="15.75" thickBot="1"/>
    <row r="10" spans="1:41" ht="16.5" thickBot="1">
      <c r="A10" s="195" t="s">
        <v>28</v>
      </c>
      <c r="B10" s="6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spans="1:41">
      <c r="A11" s="287" t="s">
        <v>754</v>
      </c>
      <c r="B11" s="288">
        <v>0</v>
      </c>
      <c r="C11" s="26" t="s">
        <v>17</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c r="A12" s="287"/>
      <c r="B12" s="288"/>
      <c r="C12" s="286" t="s">
        <v>19</v>
      </c>
      <c r="D12" s="22" t="s">
        <v>20</v>
      </c>
      <c r="E12" s="23">
        <v>2015</v>
      </c>
      <c r="F12" s="23">
        <v>2016</v>
      </c>
      <c r="G12" s="23">
        <v>2017</v>
      </c>
      <c r="H12" s="23">
        <v>2018</v>
      </c>
      <c r="I12" s="23">
        <v>2019</v>
      </c>
      <c r="J12" s="23">
        <v>2020</v>
      </c>
      <c r="K12" s="23">
        <v>2021</v>
      </c>
      <c r="L12" s="23">
        <v>2022</v>
      </c>
      <c r="M12" s="23">
        <v>2023</v>
      </c>
      <c r="N12" s="23">
        <v>2024</v>
      </c>
      <c r="O12" s="23">
        <v>2025</v>
      </c>
      <c r="P12" s="23">
        <v>2026</v>
      </c>
      <c r="Q12" s="23">
        <v>2027</v>
      </c>
      <c r="R12" s="23">
        <v>2028</v>
      </c>
      <c r="S12" s="23">
        <v>2029</v>
      </c>
      <c r="T12" s="23">
        <v>2030</v>
      </c>
      <c r="U12" s="23">
        <v>2031</v>
      </c>
      <c r="V12" s="23">
        <v>2032</v>
      </c>
      <c r="W12" s="23">
        <v>2033</v>
      </c>
      <c r="X12" s="23">
        <v>2034</v>
      </c>
      <c r="Y12" s="23">
        <v>2035</v>
      </c>
      <c r="Z12" s="23">
        <v>2036</v>
      </c>
      <c r="AA12" s="23">
        <v>2037</v>
      </c>
      <c r="AB12" s="23">
        <v>2038</v>
      </c>
      <c r="AC12" s="23">
        <v>2039</v>
      </c>
      <c r="AD12" s="23">
        <v>2040</v>
      </c>
      <c r="AE12" s="23">
        <v>2041</v>
      </c>
      <c r="AF12" s="23">
        <v>2042</v>
      </c>
      <c r="AG12" s="23">
        <v>2043</v>
      </c>
      <c r="AH12" s="23">
        <v>2044</v>
      </c>
      <c r="AI12" s="23">
        <v>2045</v>
      </c>
      <c r="AJ12" s="23">
        <v>2046</v>
      </c>
      <c r="AK12" s="23">
        <v>2047</v>
      </c>
      <c r="AL12" s="23">
        <v>2048</v>
      </c>
      <c r="AM12" s="23">
        <v>2049</v>
      </c>
      <c r="AN12" s="23">
        <v>2050</v>
      </c>
      <c r="AO12" s="23">
        <v>2051</v>
      </c>
    </row>
    <row r="13" spans="1:41">
      <c r="A13" s="287"/>
      <c r="B13" s="288"/>
      <c r="C13" s="286"/>
      <c r="D13" s="22" t="s">
        <v>21</v>
      </c>
      <c r="E13" s="23">
        <v>1.0500000000000001E-2</v>
      </c>
      <c r="F13" s="23">
        <v>1.0200000000000001E-2</v>
      </c>
      <c r="G13" s="23">
        <v>0.01</v>
      </c>
      <c r="H13" s="23">
        <v>9.7999999999999997E-3</v>
      </c>
      <c r="I13" s="23">
        <v>9.5999999999999992E-3</v>
      </c>
      <c r="J13" s="23">
        <v>9.2999999999999992E-3</v>
      </c>
      <c r="K13" s="23">
        <v>9.1000000000000004E-3</v>
      </c>
      <c r="L13" s="23">
        <v>8.8999999999999999E-3</v>
      </c>
      <c r="M13" s="23">
        <v>8.6999999999999994E-3</v>
      </c>
      <c r="N13" s="23">
        <v>8.5000000000000006E-3</v>
      </c>
      <c r="O13" s="23">
        <v>8.2000000000000007E-3</v>
      </c>
      <c r="P13" s="23">
        <v>8.0000000000000002E-3</v>
      </c>
      <c r="Q13" s="23">
        <v>7.7999999999999996E-3</v>
      </c>
      <c r="R13" s="23">
        <v>7.6E-3</v>
      </c>
      <c r="S13" s="23">
        <v>7.4000000000000003E-3</v>
      </c>
      <c r="T13" s="23">
        <v>7.3000000000000001E-3</v>
      </c>
      <c r="U13" s="23">
        <v>7.1000000000000004E-3</v>
      </c>
      <c r="V13" s="23">
        <v>6.8999999999999999E-3</v>
      </c>
      <c r="W13" s="23">
        <v>6.7000000000000002E-3</v>
      </c>
      <c r="X13" s="23">
        <v>6.4999999999999997E-3</v>
      </c>
      <c r="Y13" s="23">
        <v>6.4000000000000003E-3</v>
      </c>
      <c r="Z13" s="23">
        <v>6.1999999999999998E-3</v>
      </c>
      <c r="AA13" s="23">
        <v>6.0000000000000001E-3</v>
      </c>
      <c r="AB13" s="23">
        <v>5.7999999999999996E-3</v>
      </c>
      <c r="AC13" s="23">
        <v>5.7000000000000002E-3</v>
      </c>
      <c r="AD13" s="23">
        <v>5.4999999999999997E-3</v>
      </c>
      <c r="AE13" s="23">
        <v>5.3E-3</v>
      </c>
      <c r="AF13" s="23">
        <v>5.1999999999999998E-3</v>
      </c>
      <c r="AG13" s="23">
        <v>5.0000000000000001E-3</v>
      </c>
      <c r="AH13" s="23">
        <v>4.7999999999999996E-3</v>
      </c>
      <c r="AI13" s="23">
        <v>4.7000000000000002E-3</v>
      </c>
      <c r="AJ13" s="23">
        <v>4.4999999999999997E-3</v>
      </c>
      <c r="AK13" s="23">
        <v>4.4000000000000003E-3</v>
      </c>
      <c r="AL13" s="23">
        <v>4.1999999999999997E-3</v>
      </c>
      <c r="AM13" s="23">
        <v>4.0000000000000001E-3</v>
      </c>
      <c r="AN13" s="23">
        <v>3.8999999999999998E-3</v>
      </c>
      <c r="AO13" s="23">
        <v>3.7000000000000002E-3</v>
      </c>
    </row>
    <row r="14" spans="1:41">
      <c r="A14" s="287"/>
      <c r="B14" s="288"/>
      <c r="C14" s="21" t="s">
        <v>23</v>
      </c>
      <c r="D14" s="12" t="s">
        <v>24</v>
      </c>
      <c r="E14" s="20">
        <v>2020</v>
      </c>
      <c r="F14" s="12" t="s">
        <v>26</v>
      </c>
      <c r="G14" s="20">
        <v>0.02</v>
      </c>
    </row>
    <row r="15" spans="1:41" ht="15.75" thickBot="1"/>
    <row r="16" spans="1:41" ht="15.75">
      <c r="A16" s="183" t="s">
        <v>36</v>
      </c>
      <c r="B16" s="196"/>
      <c r="C16" s="196"/>
      <c r="D16" s="196"/>
      <c r="E16" s="196"/>
      <c r="F16" s="197"/>
    </row>
    <row r="17" spans="1:14" ht="13.9" customHeight="1">
      <c r="A17" s="289" t="s">
        <v>37</v>
      </c>
      <c r="B17" s="290" t="s">
        <v>38</v>
      </c>
      <c r="C17" s="290"/>
      <c r="D17" s="294">
        <v>1</v>
      </c>
      <c r="E17" s="49" t="s">
        <v>45</v>
      </c>
      <c r="F17" s="198">
        <v>2020</v>
      </c>
      <c r="G17" s="33"/>
      <c r="H17" s="33"/>
      <c r="I17" s="33"/>
      <c r="J17" s="33"/>
      <c r="K17" s="33"/>
      <c r="L17" s="33"/>
      <c r="M17" s="33"/>
      <c r="N17" s="33"/>
    </row>
    <row r="18" spans="1:14" s="33" customFormat="1">
      <c r="A18" s="289"/>
      <c r="B18" s="290" t="s">
        <v>40</v>
      </c>
      <c r="C18" s="290"/>
      <c r="D18" s="294"/>
      <c r="E18" s="47" t="s">
        <v>43</v>
      </c>
      <c r="F18" s="199">
        <v>0</v>
      </c>
    </row>
    <row r="19" spans="1:14" s="33" customFormat="1">
      <c r="A19" s="289"/>
      <c r="B19" s="290" t="s">
        <v>41</v>
      </c>
      <c r="C19" s="290"/>
      <c r="D19" s="294"/>
      <c r="F19" s="45"/>
    </row>
    <row r="20" spans="1:14" s="33" customFormat="1" ht="15.75" thickBot="1">
      <c r="A20" s="336"/>
      <c r="B20" s="348" t="s">
        <v>425</v>
      </c>
      <c r="C20" s="348"/>
      <c r="D20" s="347"/>
      <c r="E20" s="102"/>
      <c r="F20" s="103"/>
      <c r="G20"/>
      <c r="H20"/>
      <c r="I20"/>
      <c r="J20"/>
      <c r="K20"/>
      <c r="L20"/>
      <c r="M20"/>
      <c r="N20"/>
    </row>
    <row r="21" spans="1:14" ht="15.75" thickBot="1"/>
    <row r="22" spans="1:14" ht="15.75">
      <c r="A22" s="183" t="s">
        <v>192</v>
      </c>
      <c r="B22" s="196"/>
      <c r="C22" s="197"/>
      <c r="D22" s="104"/>
    </row>
    <row r="23" spans="1:14">
      <c r="A23" s="99" t="s">
        <v>197</v>
      </c>
      <c r="B23" s="38"/>
      <c r="C23" s="40"/>
      <c r="D23" s="104"/>
    </row>
    <row r="24" spans="1:14" ht="14.45" customHeight="1">
      <c r="A24" s="200" t="s">
        <v>198</v>
      </c>
      <c r="B24" s="110" t="s">
        <v>12</v>
      </c>
      <c r="C24" s="201">
        <v>1</v>
      </c>
      <c r="D24" s="104"/>
    </row>
    <row r="25" spans="1:14">
      <c r="A25" s="99" t="s">
        <v>426</v>
      </c>
      <c r="B25" s="38"/>
      <c r="C25" s="202"/>
      <c r="D25" s="104"/>
    </row>
    <row r="26" spans="1:14">
      <c r="A26" s="349" t="s">
        <v>427</v>
      </c>
      <c r="B26" s="91" t="s">
        <v>428</v>
      </c>
      <c r="C26" s="351">
        <v>4</v>
      </c>
    </row>
    <row r="27" spans="1:14">
      <c r="A27" s="349"/>
      <c r="B27" s="91" t="s">
        <v>429</v>
      </c>
      <c r="C27" s="351"/>
    </row>
    <row r="28" spans="1:14">
      <c r="A28" s="349"/>
      <c r="B28" s="91" t="s">
        <v>430</v>
      </c>
      <c r="C28" s="351"/>
    </row>
    <row r="29" spans="1:14" ht="15.75" thickBot="1">
      <c r="A29" s="350"/>
      <c r="B29" s="203" t="s">
        <v>431</v>
      </c>
      <c r="C29" s="352"/>
    </row>
    <row r="31" spans="1:14" ht="15.75" thickBot="1"/>
    <row r="32" spans="1:14" ht="15.75">
      <c r="A32" s="344" t="s">
        <v>124</v>
      </c>
      <c r="B32" s="345"/>
      <c r="C32" s="346"/>
    </row>
    <row r="33" spans="1:102" ht="15.75" thickBot="1">
      <c r="A33" s="204" t="s">
        <v>125</v>
      </c>
      <c r="B33" s="212" t="s">
        <v>12</v>
      </c>
      <c r="C33" s="278">
        <v>0</v>
      </c>
    </row>
    <row r="35" spans="1:102" ht="27" thickBot="1">
      <c r="A35" s="170" t="s">
        <v>434</v>
      </c>
    </row>
    <row r="36" spans="1:102" ht="15.75">
      <c r="A36" s="183" t="s">
        <v>65</v>
      </c>
      <c r="B36" s="196"/>
      <c r="C36" s="279"/>
      <c r="D36" s="279"/>
      <c r="E36" s="279"/>
      <c r="F36" s="279"/>
      <c r="G36" s="279"/>
      <c r="H36" s="279"/>
      <c r="I36" s="279"/>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row>
    <row r="37" spans="1:102" ht="15.75" thickBot="1">
      <c r="A37" s="208" t="s">
        <v>773</v>
      </c>
      <c r="B37" s="23" t="s">
        <v>20</v>
      </c>
      <c r="C37" s="207">
        <v>2020</v>
      </c>
      <c r="D37" s="198">
        <v>2025</v>
      </c>
      <c r="E37" s="198">
        <v>2030</v>
      </c>
      <c r="F37" s="198">
        <v>2035</v>
      </c>
      <c r="G37" s="198">
        <v>2040</v>
      </c>
      <c r="H37" s="198">
        <v>2045</v>
      </c>
      <c r="I37" s="198">
        <v>2050</v>
      </c>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row>
    <row r="38" spans="1:102">
      <c r="A38" s="208" t="s">
        <v>774</v>
      </c>
      <c r="B38" s="23" t="s">
        <v>772</v>
      </c>
      <c r="C38" s="198">
        <v>1.2532251456112855</v>
      </c>
      <c r="D38" s="198">
        <f>C38+$J38</f>
        <v>1.2543542880094045</v>
      </c>
      <c r="E38" s="198">
        <f t="shared" ref="E38:H38" si="0">D38+$J38</f>
        <v>1.2554834304075235</v>
      </c>
      <c r="F38" s="198">
        <f t="shared" si="0"/>
        <v>1.2566125728056425</v>
      </c>
      <c r="G38" s="198">
        <f t="shared" si="0"/>
        <v>1.2577417152037615</v>
      </c>
      <c r="H38" s="198">
        <f t="shared" si="0"/>
        <v>1.2588708576018806</v>
      </c>
      <c r="I38" s="198">
        <v>1.26</v>
      </c>
      <c r="J38">
        <f>(I38-C38)/6</f>
        <v>1.1291423981190836E-3</v>
      </c>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row>
    <row r="39" spans="1:102">
      <c r="A39" s="208" t="s">
        <v>775</v>
      </c>
      <c r="B39" s="23" t="s">
        <v>772</v>
      </c>
      <c r="C39" s="198">
        <v>1.3339549506280725E-2</v>
      </c>
      <c r="D39" s="198">
        <f>C39+$J39</f>
        <v>8.4449624588567279E-2</v>
      </c>
      <c r="E39" s="198">
        <f t="shared" ref="E39:H39" si="1">D39+$J39</f>
        <v>0.15555969967085381</v>
      </c>
      <c r="F39" s="198">
        <f t="shared" si="1"/>
        <v>0.22666977475314037</v>
      </c>
      <c r="G39" s="198">
        <f t="shared" si="1"/>
        <v>0.29777984983542694</v>
      </c>
      <c r="H39" s="198">
        <f t="shared" si="1"/>
        <v>0.3688899249177135</v>
      </c>
      <c r="I39" s="280">
        <f>0.88/2</f>
        <v>0.44</v>
      </c>
      <c r="J39">
        <f t="shared" ref="J39:J46" si="2">(I39-C39)/6</f>
        <v>7.1110075082286547E-2</v>
      </c>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row>
    <row r="40" spans="1:102">
      <c r="A40" s="208" t="s">
        <v>776</v>
      </c>
      <c r="B40" s="23" t="s">
        <v>772</v>
      </c>
      <c r="C40" s="198">
        <v>0.11895096660761033</v>
      </c>
      <c r="D40" s="198">
        <f>C40+$J40</f>
        <v>0.17893084009536242</v>
      </c>
      <c r="E40" s="198">
        <f>D40+$J40</f>
        <v>0.23891071358311453</v>
      </c>
      <c r="F40" s="198">
        <f>E40+$J40</f>
        <v>0.29889058707086663</v>
      </c>
      <c r="G40" s="198">
        <f>F40+$J40</f>
        <v>0.35887046055861871</v>
      </c>
      <c r="H40" s="198">
        <f>G40+$J40</f>
        <v>0.41885033404637084</v>
      </c>
      <c r="I40" s="198">
        <f>0.957660415068246/2</f>
        <v>0.47883020753412298</v>
      </c>
      <c r="J40">
        <f>(I40-C40)/6</f>
        <v>5.9979873487752106E-2</v>
      </c>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row>
    <row r="41" spans="1:102">
      <c r="A41" s="208" t="s">
        <v>777</v>
      </c>
      <c r="B41" s="23" t="s">
        <v>772</v>
      </c>
      <c r="C41" s="198">
        <v>6.7430972718590871E-4</v>
      </c>
      <c r="D41" s="198">
        <f t="shared" ref="D41:H46" si="3">C41+$J41</f>
        <v>7.9728591439321581E-2</v>
      </c>
      <c r="E41" s="198">
        <f t="shared" si="3"/>
        <v>0.15878287315145725</v>
      </c>
      <c r="F41" s="198">
        <f t="shared" si="3"/>
        <v>0.23783715486359291</v>
      </c>
      <c r="G41" s="198">
        <f t="shared" si="3"/>
        <v>0.3168914365757286</v>
      </c>
      <c r="H41" s="198">
        <f t="shared" si="3"/>
        <v>0.39594571828786429</v>
      </c>
      <c r="I41" s="280">
        <f>0.95/2</f>
        <v>0.47499999999999998</v>
      </c>
      <c r="J41">
        <f t="shared" si="2"/>
        <v>7.9054281712135674E-2</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row>
    <row r="42" spans="1:102">
      <c r="A42" s="208" t="s">
        <v>778</v>
      </c>
      <c r="B42" s="23" t="s">
        <v>772</v>
      </c>
      <c r="C42" s="198">
        <v>1.2368293870129445</v>
      </c>
      <c r="D42" s="198">
        <f t="shared" si="3"/>
        <v>1.3106911558441205</v>
      </c>
      <c r="E42" s="198">
        <f t="shared" si="3"/>
        <v>1.3845529246752966</v>
      </c>
      <c r="F42" s="198">
        <f t="shared" si="3"/>
        <v>1.4584146935064726</v>
      </c>
      <c r="G42" s="198">
        <f t="shared" si="3"/>
        <v>1.5322764623376486</v>
      </c>
      <c r="H42" s="198">
        <f t="shared" si="3"/>
        <v>1.6061382311688246</v>
      </c>
      <c r="I42" s="280">
        <f>3.36/2</f>
        <v>1.68</v>
      </c>
      <c r="J42">
        <f t="shared" si="2"/>
        <v>7.38617688311759E-2</v>
      </c>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row>
    <row r="43" spans="1:102">
      <c r="A43" s="208" t="s">
        <v>779</v>
      </c>
      <c r="B43" s="23" t="s">
        <v>772</v>
      </c>
      <c r="C43" s="198">
        <v>6.4852302743852647E-2</v>
      </c>
      <c r="D43" s="198">
        <f t="shared" si="3"/>
        <v>1.1757102522865439</v>
      </c>
      <c r="E43" s="198">
        <f t="shared" si="3"/>
        <v>2.286568201829235</v>
      </c>
      <c r="F43" s="198">
        <f t="shared" si="3"/>
        <v>3.3974261513719264</v>
      </c>
      <c r="G43" s="198">
        <f t="shared" si="3"/>
        <v>4.5082841009146177</v>
      </c>
      <c r="H43" s="198">
        <f t="shared" si="3"/>
        <v>5.6191420504573095</v>
      </c>
      <c r="I43" s="280">
        <f>13.46/2</f>
        <v>6.73</v>
      </c>
      <c r="J43">
        <f t="shared" si="2"/>
        <v>1.1108579495426913</v>
      </c>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row>
    <row r="44" spans="1:102">
      <c r="A44" s="208" t="s">
        <v>780</v>
      </c>
      <c r="B44" s="23" t="s">
        <v>772</v>
      </c>
      <c r="C44" s="198">
        <v>0.98333508074343789</v>
      </c>
      <c r="D44" s="198">
        <f t="shared" si="3"/>
        <v>1.7111125672861982</v>
      </c>
      <c r="E44" s="198">
        <f t="shared" si="3"/>
        <v>2.4388900538289584</v>
      </c>
      <c r="F44" s="198">
        <f t="shared" si="3"/>
        <v>3.1666675403717188</v>
      </c>
      <c r="G44" s="198">
        <f t="shared" si="3"/>
        <v>3.8944450269144792</v>
      </c>
      <c r="H44" s="198">
        <f t="shared" si="3"/>
        <v>4.6222225134572392</v>
      </c>
      <c r="I44" s="280">
        <f>10.7/2</f>
        <v>5.35</v>
      </c>
      <c r="J44">
        <f t="shared" si="2"/>
        <v>0.72777748654276031</v>
      </c>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row>
    <row r="45" spans="1:102" ht="15.75" thickBot="1">
      <c r="A45" s="204" t="s">
        <v>782</v>
      </c>
      <c r="B45" s="23" t="s">
        <v>772</v>
      </c>
      <c r="C45" s="198">
        <v>3.5999999999999997E-2</v>
      </c>
      <c r="D45" s="198">
        <f t="shared" si="3"/>
        <v>0.08</v>
      </c>
      <c r="E45" s="198">
        <f t="shared" si="3"/>
        <v>0.124</v>
      </c>
      <c r="F45" s="198">
        <f t="shared" si="3"/>
        <v>0.16800000000000001</v>
      </c>
      <c r="G45" s="198">
        <f t="shared" si="3"/>
        <v>0.21200000000000002</v>
      </c>
      <c r="H45" s="198">
        <f t="shared" si="3"/>
        <v>0.25600000000000001</v>
      </c>
      <c r="I45" s="280">
        <f>0.6/2</f>
        <v>0.3</v>
      </c>
      <c r="J45">
        <f t="shared" si="2"/>
        <v>4.4000000000000004E-2</v>
      </c>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row>
    <row r="46" spans="1:102">
      <c r="A46" s="208" t="s">
        <v>781</v>
      </c>
      <c r="B46" s="23" t="s">
        <v>772</v>
      </c>
      <c r="C46" s="198">
        <v>1.7092329134330973E-2</v>
      </c>
      <c r="D46" s="198">
        <f t="shared" si="3"/>
        <v>2.5142436076119425</v>
      </c>
      <c r="E46" s="198">
        <f t="shared" si="3"/>
        <v>5.0113948860895547</v>
      </c>
      <c r="F46" s="198">
        <f t="shared" si="3"/>
        <v>7.5085461645671661</v>
      </c>
      <c r="G46" s="198">
        <f t="shared" si="3"/>
        <v>10.005697443044777</v>
      </c>
      <c r="H46" s="198">
        <f t="shared" si="3"/>
        <v>12.502848721522389</v>
      </c>
      <c r="I46" s="280">
        <f>30/2</f>
        <v>15</v>
      </c>
      <c r="J46">
        <f t="shared" si="2"/>
        <v>2.4971512784776118</v>
      </c>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row>
    <row r="47" spans="1:102" s="13" customFormat="1" ht="15.75" thickBot="1"/>
    <row r="48" spans="1:102" ht="15.75">
      <c r="A48" s="183" t="s">
        <v>81</v>
      </c>
      <c r="B48" s="196"/>
      <c r="C48" s="197"/>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row>
    <row r="49" spans="1:102">
      <c r="A49" s="208" t="s">
        <v>756</v>
      </c>
      <c r="B49" s="23" t="s">
        <v>755</v>
      </c>
      <c r="C49" s="209">
        <v>0.05</v>
      </c>
      <c r="D49" s="13"/>
      <c r="E49" s="13"/>
      <c r="F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row>
    <row r="50" spans="1:102">
      <c r="A50" s="208" t="s">
        <v>85</v>
      </c>
      <c r="B50" s="53" t="s">
        <v>63</v>
      </c>
      <c r="C50" s="210">
        <v>100</v>
      </c>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row>
    <row r="51" spans="1:102">
      <c r="A51" s="208" t="s">
        <v>757</v>
      </c>
      <c r="B51" s="23" t="s">
        <v>755</v>
      </c>
      <c r="C51" s="209">
        <v>0.05</v>
      </c>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row>
    <row r="52" spans="1:102">
      <c r="A52" s="208" t="s">
        <v>758</v>
      </c>
      <c r="B52" s="53" t="s">
        <v>20</v>
      </c>
      <c r="C52" s="210">
        <v>2025</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row>
    <row r="53" spans="1:102">
      <c r="A53" s="208" t="s">
        <v>98</v>
      </c>
      <c r="B53" s="53" t="s">
        <v>12</v>
      </c>
      <c r="C53" s="198">
        <v>0.1</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row>
    <row r="54" spans="1:102">
      <c r="A54" s="208" t="s">
        <v>435</v>
      </c>
      <c r="B54" s="53" t="s">
        <v>20</v>
      </c>
      <c r="C54" s="198">
        <v>2020</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row>
    <row r="55" spans="1:102">
      <c r="A55" s="208" t="s">
        <v>759</v>
      </c>
      <c r="B55" s="23" t="s">
        <v>755</v>
      </c>
      <c r="C55" s="209">
        <v>0.05</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row>
    <row r="56" spans="1:102">
      <c r="A56" s="208" t="s">
        <v>436</v>
      </c>
      <c r="B56" s="53" t="s">
        <v>20</v>
      </c>
      <c r="C56" s="198">
        <v>2020</v>
      </c>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row>
    <row r="57" spans="1:102">
      <c r="A57" s="208" t="s">
        <v>760</v>
      </c>
      <c r="B57" s="23" t="s">
        <v>755</v>
      </c>
      <c r="C57" s="211">
        <v>0.08</v>
      </c>
      <c r="E57" s="64"/>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row>
    <row r="58" spans="1:102">
      <c r="A58" s="208" t="s">
        <v>437</v>
      </c>
      <c r="B58" s="53" t="s">
        <v>20</v>
      </c>
      <c r="C58" s="210">
        <v>2025</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row>
    <row r="59" spans="1:102">
      <c r="A59" s="208" t="s">
        <v>769</v>
      </c>
      <c r="B59" s="53" t="s">
        <v>84</v>
      </c>
      <c r="C59" s="210">
        <v>1</v>
      </c>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row>
    <row r="60" spans="1:102" ht="15.75" thickBot="1">
      <c r="A60" s="204" t="s">
        <v>438</v>
      </c>
      <c r="B60" s="212" t="s">
        <v>12</v>
      </c>
      <c r="C60" s="207">
        <v>0.25</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row>
    <row r="61" spans="1:102" ht="15.75" thickBot="1"/>
    <row r="62" spans="1:102" ht="15.75">
      <c r="A62" s="183" t="s">
        <v>109</v>
      </c>
      <c r="B62" s="196"/>
      <c r="C62" s="197"/>
    </row>
    <row r="63" spans="1:102" ht="15.75" thickBot="1">
      <c r="A63" s="204" t="s">
        <v>761</v>
      </c>
      <c r="B63" s="192" t="s">
        <v>755</v>
      </c>
      <c r="C63" s="213">
        <v>4.4359999999999997E-2</v>
      </c>
    </row>
    <row r="64" spans="1:102" ht="15.75" thickBot="1"/>
    <row r="65" spans="1:88" ht="15.75">
      <c r="A65" s="183" t="s">
        <v>113</v>
      </c>
      <c r="B65" s="196"/>
      <c r="C65" s="197"/>
    </row>
    <row r="66" spans="1:88">
      <c r="A66" s="208" t="s">
        <v>114</v>
      </c>
      <c r="B66" s="53" t="s">
        <v>92</v>
      </c>
      <c r="C66" s="210">
        <v>22</v>
      </c>
    </row>
    <row r="67" spans="1:88" ht="15.75" thickBot="1">
      <c r="A67" s="204" t="s">
        <v>116</v>
      </c>
      <c r="B67" s="212" t="s">
        <v>54</v>
      </c>
      <c r="C67" s="213">
        <v>0.3</v>
      </c>
    </row>
    <row r="68" spans="1:88" ht="15.75" thickBot="1"/>
    <row r="69" spans="1:88" ht="15.75">
      <c r="A69" s="183" t="s">
        <v>118</v>
      </c>
      <c r="B69" s="196"/>
      <c r="C69" s="197"/>
    </row>
    <row r="70" spans="1:88">
      <c r="A70" s="208" t="s">
        <v>120</v>
      </c>
      <c r="B70" s="33" t="s">
        <v>20</v>
      </c>
      <c r="C70" s="198">
        <v>2020</v>
      </c>
    </row>
    <row r="71" spans="1:88">
      <c r="A71" s="208" t="s">
        <v>762</v>
      </c>
      <c r="B71" s="23" t="s">
        <v>755</v>
      </c>
      <c r="C71" s="214">
        <v>0.127</v>
      </c>
    </row>
    <row r="72" spans="1:88">
      <c r="A72" s="208" t="s">
        <v>763</v>
      </c>
      <c r="B72" s="23" t="s">
        <v>755</v>
      </c>
      <c r="C72" s="214">
        <v>7.5999999999999998E-2</v>
      </c>
    </row>
    <row r="73" spans="1:88" ht="15.75" thickBot="1">
      <c r="A73" s="204" t="s">
        <v>764</v>
      </c>
      <c r="B73" s="192" t="s">
        <v>755</v>
      </c>
      <c r="C73" s="215">
        <v>0.115</v>
      </c>
    </row>
    <row r="75" spans="1:88" ht="27" thickBot="1">
      <c r="A75" s="170" t="s">
        <v>439</v>
      </c>
      <c r="G75" s="84"/>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row>
    <row r="76" spans="1:88" ht="15.75">
      <c r="A76" s="183" t="s">
        <v>127</v>
      </c>
      <c r="B76" s="10"/>
      <c r="C76" s="11"/>
      <c r="G76" s="84"/>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row>
    <row r="77" spans="1:88" ht="15.75" thickBot="1">
      <c r="A77" s="204" t="s">
        <v>440</v>
      </c>
      <c r="B77" s="212" t="s">
        <v>12</v>
      </c>
      <c r="C77" s="216">
        <v>0</v>
      </c>
    </row>
    <row r="78" spans="1:88" s="33" customFormat="1" ht="15.75" thickBot="1"/>
    <row r="79" spans="1:88" ht="15.75">
      <c r="A79" s="183" t="s">
        <v>128</v>
      </c>
      <c r="B79" s="196"/>
      <c r="C79" s="197"/>
    </row>
    <row r="80" spans="1:88" ht="13.9" customHeight="1">
      <c r="A80" s="353" t="s">
        <v>147</v>
      </c>
      <c r="B80" s="12" t="s">
        <v>129</v>
      </c>
      <c r="C80" s="217">
        <v>0</v>
      </c>
    </row>
    <row r="81" spans="1:90">
      <c r="A81" s="353"/>
      <c r="B81" s="93" t="s">
        <v>148</v>
      </c>
      <c r="C81" s="219">
        <v>4.4999999999999998E-2</v>
      </c>
    </row>
    <row r="82" spans="1:90" ht="15.75" thickBot="1">
      <c r="A82" s="336"/>
      <c r="B82" s="218" t="s">
        <v>441</v>
      </c>
      <c r="C82" s="216">
        <v>0</v>
      </c>
    </row>
    <row r="83" spans="1:90" s="33" customFormat="1" ht="15.75" thickBot="1"/>
    <row r="84" spans="1:90" ht="15.75">
      <c r="A84" s="183" t="s">
        <v>152</v>
      </c>
      <c r="B84" s="196"/>
      <c r="C84" s="197"/>
      <c r="D84" s="33"/>
      <c r="E84" s="13"/>
    </row>
    <row r="85" spans="1:90" ht="13.9" customHeight="1">
      <c r="A85" s="353" t="s">
        <v>168</v>
      </c>
      <c r="B85" s="12" t="s">
        <v>153</v>
      </c>
      <c r="C85" s="217">
        <v>0</v>
      </c>
    </row>
    <row r="86" spans="1:90">
      <c r="A86" s="353"/>
      <c r="B86" s="93" t="s">
        <v>148</v>
      </c>
      <c r="C86" s="220">
        <v>0.08</v>
      </c>
      <c r="D86" s="33"/>
    </row>
    <row r="87" spans="1:90" ht="14.45" customHeight="1" thickBot="1">
      <c r="A87" s="336"/>
      <c r="B87" s="218" t="s">
        <v>442</v>
      </c>
      <c r="C87" s="216">
        <f>+C82</f>
        <v>0</v>
      </c>
    </row>
    <row r="88" spans="1:90" s="33" customFormat="1" ht="15.75" thickBot="1"/>
    <row r="89" spans="1:90" ht="15.75">
      <c r="A89" s="183" t="s">
        <v>171</v>
      </c>
      <c r="B89" s="196"/>
      <c r="C89" s="197"/>
    </row>
    <row r="90" spans="1:90" ht="15.75" thickBot="1">
      <c r="A90" s="204" t="s">
        <v>443</v>
      </c>
      <c r="B90" s="212" t="s">
        <v>12</v>
      </c>
      <c r="C90" s="216">
        <f>+C82</f>
        <v>0</v>
      </c>
    </row>
    <row r="91" spans="1:90" s="33" customFormat="1" ht="15.75" thickBot="1"/>
    <row r="92" spans="1:90" ht="15.75">
      <c r="A92" s="183" t="s">
        <v>181</v>
      </c>
      <c r="B92" s="196"/>
      <c r="C92" s="197"/>
    </row>
    <row r="93" spans="1:90" ht="15" customHeight="1" thickBot="1">
      <c r="A93" s="204" t="s">
        <v>444</v>
      </c>
      <c r="B93" s="212" t="s">
        <v>12</v>
      </c>
      <c r="C93" s="216">
        <v>0</v>
      </c>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s="33" customFormat="1" ht="15.75" thickBot="1"/>
    <row r="95" spans="1:90" ht="15.75">
      <c r="A95" s="183" t="s">
        <v>188</v>
      </c>
      <c r="B95" s="196"/>
      <c r="C95" s="196"/>
      <c r="D95" s="221" t="s">
        <v>445</v>
      </c>
    </row>
    <row r="96" spans="1:90" ht="15.75" thickBot="1">
      <c r="A96" s="204" t="s">
        <v>189</v>
      </c>
      <c r="B96" s="192" t="s">
        <v>755</v>
      </c>
      <c r="C96" s="222">
        <v>0.15</v>
      </c>
      <c r="D96" s="223">
        <v>1</v>
      </c>
    </row>
    <row r="97" spans="1:830" s="33" customFormat="1" ht="15.75" thickBot="1"/>
    <row r="98" spans="1:830" ht="15.75">
      <c r="A98" s="183" t="s">
        <v>190</v>
      </c>
      <c r="B98" s="196"/>
      <c r="C98" s="196"/>
      <c r="D98" s="221" t="s">
        <v>446</v>
      </c>
    </row>
    <row r="99" spans="1:830" ht="15.75" thickBot="1">
      <c r="A99" s="204" t="s">
        <v>191</v>
      </c>
      <c r="B99" s="192" t="s">
        <v>755</v>
      </c>
      <c r="C99" s="222">
        <v>0.2</v>
      </c>
      <c r="D99" s="223">
        <v>1</v>
      </c>
    </row>
    <row r="100" spans="1:830" s="33" customFormat="1" ht="15.75" thickBot="1"/>
    <row r="101" spans="1:830" ht="15.75">
      <c r="A101" s="183" t="s">
        <v>200</v>
      </c>
      <c r="B101" s="196"/>
      <c r="C101" s="197"/>
    </row>
    <row r="102" spans="1:830">
      <c r="A102" s="343" t="s">
        <v>201</v>
      </c>
      <c r="B102" s="115" t="s">
        <v>202</v>
      </c>
      <c r="C102" s="224">
        <v>2015</v>
      </c>
    </row>
    <row r="103" spans="1:830">
      <c r="A103" s="343"/>
      <c r="B103" s="117" t="s">
        <v>205</v>
      </c>
      <c r="C103" s="225">
        <v>0</v>
      </c>
    </row>
    <row r="104" spans="1:830" ht="15" customHeight="1">
      <c r="A104" s="343" t="s">
        <v>207</v>
      </c>
      <c r="B104" s="115" t="s">
        <v>202</v>
      </c>
      <c r="C104" s="224">
        <v>2015</v>
      </c>
    </row>
    <row r="105" spans="1:830">
      <c r="A105" s="343"/>
      <c r="B105" s="117" t="s">
        <v>205</v>
      </c>
      <c r="C105" s="225">
        <v>0</v>
      </c>
    </row>
    <row r="106" spans="1:830">
      <c r="A106" s="343" t="s">
        <v>208</v>
      </c>
      <c r="B106" s="115" t="s">
        <v>202</v>
      </c>
      <c r="C106" s="224">
        <v>2015</v>
      </c>
    </row>
    <row r="107" spans="1:830">
      <c r="A107" s="343"/>
      <c r="B107" s="117" t="s">
        <v>205</v>
      </c>
      <c r="C107" s="225">
        <v>0</v>
      </c>
      <c r="AEW107" s="179" t="s">
        <v>490</v>
      </c>
      <c r="AEX107" s="179" t="s">
        <v>491</v>
      </c>
    </row>
    <row r="108" spans="1:830" ht="15" customHeight="1">
      <c r="A108" s="343" t="s">
        <v>210</v>
      </c>
      <c r="B108" s="115" t="s">
        <v>202</v>
      </c>
      <c r="C108" s="224">
        <v>2015</v>
      </c>
      <c r="AEW108" s="179" t="s">
        <v>492</v>
      </c>
      <c r="AEX108" s="179" t="s">
        <v>493</v>
      </c>
    </row>
    <row r="109" spans="1:830">
      <c r="A109" s="343"/>
      <c r="B109" s="117" t="s">
        <v>205</v>
      </c>
      <c r="C109" s="225">
        <v>0</v>
      </c>
      <c r="AEW109" s="179" t="s">
        <v>494</v>
      </c>
      <c r="AEX109" s="179" t="s">
        <v>495</v>
      </c>
    </row>
    <row r="110" spans="1:830">
      <c r="A110" s="343" t="s">
        <v>171</v>
      </c>
      <c r="B110" s="115" t="s">
        <v>202</v>
      </c>
      <c r="C110" s="224">
        <v>2015</v>
      </c>
      <c r="AEW110" s="179" t="s">
        <v>496</v>
      </c>
      <c r="AEX110" s="179" t="s">
        <v>497</v>
      </c>
    </row>
    <row r="111" spans="1:830">
      <c r="A111" s="343"/>
      <c r="B111" s="117" t="s">
        <v>205</v>
      </c>
      <c r="C111" s="225">
        <v>0</v>
      </c>
      <c r="AEW111" s="179" t="s">
        <v>498</v>
      </c>
      <c r="AEX111" s="179" t="s">
        <v>499</v>
      </c>
    </row>
    <row r="112" spans="1:830" ht="15" customHeight="1">
      <c r="A112" s="226"/>
      <c r="B112" s="38"/>
      <c r="C112" s="40"/>
      <c r="AEW112" s="179" t="s">
        <v>500</v>
      </c>
      <c r="AEX112" s="179" t="s">
        <v>501</v>
      </c>
    </row>
    <row r="113" spans="1:830" ht="15" customHeight="1">
      <c r="A113" s="357" t="s">
        <v>204</v>
      </c>
      <c r="B113" s="300" t="s">
        <v>202</v>
      </c>
      <c r="C113" s="358">
        <v>2015</v>
      </c>
      <c r="AEW113" s="179"/>
      <c r="AEX113" s="179"/>
    </row>
    <row r="114" spans="1:830" ht="15" customHeight="1">
      <c r="A114" s="357"/>
      <c r="B114" s="300"/>
      <c r="C114" s="358"/>
      <c r="AEW114" s="179"/>
      <c r="AEX114" s="179"/>
    </row>
    <row r="115" spans="1:830" ht="15" customHeight="1">
      <c r="A115" s="357"/>
      <c r="B115" s="301" t="s">
        <v>205</v>
      </c>
      <c r="C115" s="355">
        <v>0</v>
      </c>
      <c r="AEW115" s="179"/>
      <c r="AEX115" s="179"/>
    </row>
    <row r="116" spans="1:830" ht="15" customHeight="1">
      <c r="A116" s="357"/>
      <c r="B116" s="301"/>
      <c r="C116" s="355"/>
      <c r="AEW116" s="179"/>
      <c r="AEX116" s="179"/>
    </row>
    <row r="117" spans="1:830" ht="15" customHeight="1">
      <c r="A117" s="343" t="s">
        <v>209</v>
      </c>
      <c r="B117" s="301" t="s">
        <v>202</v>
      </c>
      <c r="C117" s="351">
        <v>2015</v>
      </c>
      <c r="AEW117" s="179"/>
      <c r="AEX117" s="179"/>
    </row>
    <row r="118" spans="1:830" ht="15" customHeight="1">
      <c r="A118" s="343"/>
      <c r="B118" s="301"/>
      <c r="C118" s="351"/>
      <c r="AEW118" s="179"/>
      <c r="AEX118" s="179"/>
    </row>
    <row r="119" spans="1:830" ht="15" customHeight="1">
      <c r="A119" s="343"/>
      <c r="B119" s="301" t="s">
        <v>205</v>
      </c>
      <c r="C119" s="355">
        <v>0</v>
      </c>
      <c r="AEW119" s="179"/>
      <c r="AEX119" s="179"/>
    </row>
    <row r="120" spans="1:830" ht="15" customHeight="1" thickBot="1">
      <c r="A120" s="359"/>
      <c r="B120" s="354"/>
      <c r="C120" s="356"/>
      <c r="AEW120" s="179"/>
      <c r="AEX120" s="179"/>
    </row>
    <row r="121" spans="1:830" ht="15" customHeight="1">
      <c r="A121" s="120" t="s">
        <v>211</v>
      </c>
      <c r="AEW121" s="179"/>
      <c r="AEX121" s="179"/>
    </row>
    <row r="122" spans="1:830" ht="15" customHeight="1" thickBot="1">
      <c r="A122" s="120"/>
      <c r="AEW122" s="179"/>
      <c r="AEX122" s="179"/>
    </row>
    <row r="123" spans="1:830">
      <c r="A123" s="206"/>
      <c r="B123" s="227"/>
      <c r="C123" s="228"/>
      <c r="AEW123" s="179" t="s">
        <v>502</v>
      </c>
      <c r="AEX123" s="179" t="s">
        <v>503</v>
      </c>
    </row>
    <row r="124" spans="1:830">
      <c r="A124" s="229" t="s">
        <v>448</v>
      </c>
      <c r="B124" s="33"/>
      <c r="C124" s="198">
        <v>2020</v>
      </c>
      <c r="AEW124" s="179" t="s">
        <v>504</v>
      </c>
      <c r="AEX124" s="179" t="s">
        <v>505</v>
      </c>
    </row>
    <row r="125" spans="1:830">
      <c r="A125" s="230" t="s">
        <v>449</v>
      </c>
      <c r="B125" s="33"/>
      <c r="C125" s="198">
        <v>2020</v>
      </c>
      <c r="AEW125" s="179" t="s">
        <v>506</v>
      </c>
      <c r="AEX125" s="179" t="s">
        <v>507</v>
      </c>
    </row>
    <row r="126" spans="1:830">
      <c r="A126" s="231" t="s">
        <v>765</v>
      </c>
      <c r="B126" s="33"/>
      <c r="C126" s="198">
        <v>2030</v>
      </c>
      <c r="AEW126" s="179" t="s">
        <v>508</v>
      </c>
      <c r="AEX126" s="179" t="s">
        <v>509</v>
      </c>
    </row>
    <row r="127" spans="1:830">
      <c r="A127" s="232" t="s">
        <v>766</v>
      </c>
      <c r="B127" s="33"/>
      <c r="C127" s="198">
        <v>2030</v>
      </c>
      <c r="AEW127" s="179"/>
      <c r="AEX127" s="179"/>
    </row>
    <row r="128" spans="1:830">
      <c r="A128" s="230" t="s">
        <v>219</v>
      </c>
      <c r="B128" s="33"/>
      <c r="C128" s="198">
        <v>0</v>
      </c>
      <c r="AEW128" s="179"/>
      <c r="AEX128" s="179"/>
    </row>
    <row r="129" spans="1:830" ht="15.75" thickBot="1">
      <c r="A129" s="233" t="s">
        <v>225</v>
      </c>
      <c r="B129" s="102"/>
      <c r="C129" s="207">
        <v>0</v>
      </c>
      <c r="AEW129" s="179"/>
      <c r="AEX129" s="179"/>
    </row>
    <row r="130" spans="1:830" ht="15.75" thickBot="1">
      <c r="AEW130" s="179"/>
      <c r="AEX130" s="179"/>
    </row>
    <row r="131" spans="1:830" ht="15.75">
      <c r="A131" s="183" t="s">
        <v>212</v>
      </c>
      <c r="B131" s="196"/>
      <c r="C131" s="197"/>
    </row>
    <row r="132" spans="1:830">
      <c r="A132" s="200" t="s">
        <v>213</v>
      </c>
      <c r="B132" s="110" t="s">
        <v>12</v>
      </c>
      <c r="C132" s="234">
        <v>0</v>
      </c>
      <c r="AEW132" s="179" t="s">
        <v>510</v>
      </c>
      <c r="AEX132" s="179" t="s">
        <v>511</v>
      </c>
    </row>
    <row r="133" spans="1:830" ht="15.75" thickBot="1">
      <c r="A133" s="235" t="s">
        <v>220</v>
      </c>
      <c r="B133" s="236" t="s">
        <v>12</v>
      </c>
      <c r="C133" s="223">
        <v>0</v>
      </c>
      <c r="AEW133" s="179" t="s">
        <v>512</v>
      </c>
      <c r="AEX133" s="179" t="s">
        <v>513</v>
      </c>
    </row>
    <row r="134" spans="1:830">
      <c r="AEW134" s="179" t="s">
        <v>514</v>
      </c>
      <c r="AEX134" s="179" t="s">
        <v>515</v>
      </c>
    </row>
    <row r="135" spans="1:830" ht="26.25">
      <c r="A135" s="170" t="s">
        <v>447</v>
      </c>
      <c r="B135" s="13"/>
      <c r="AEW135" s="179"/>
      <c r="AEX135" s="179"/>
    </row>
    <row r="136" spans="1:830" ht="15.75" thickBot="1"/>
    <row r="137" spans="1:830" ht="15.75">
      <c r="A137" s="183" t="s">
        <v>226</v>
      </c>
      <c r="B137" s="10"/>
      <c r="C137" s="11"/>
      <c r="AEW137" s="179" t="s">
        <v>516</v>
      </c>
      <c r="AEX137" s="179" t="s">
        <v>517</v>
      </c>
    </row>
    <row r="138" spans="1:830" ht="15" customHeight="1">
      <c r="A138" s="237" t="s">
        <v>227</v>
      </c>
      <c r="B138" s="23" t="s">
        <v>12</v>
      </c>
      <c r="C138" s="198">
        <v>1</v>
      </c>
      <c r="AEW138" s="179" t="s">
        <v>518</v>
      </c>
      <c r="AEX138" s="179" t="s">
        <v>519</v>
      </c>
    </row>
    <row r="139" spans="1:830">
      <c r="A139" s="237" t="s">
        <v>229</v>
      </c>
      <c r="B139" s="23" t="s">
        <v>12</v>
      </c>
      <c r="C139" s="198">
        <v>1</v>
      </c>
      <c r="AEW139" s="179" t="s">
        <v>520</v>
      </c>
      <c r="AEX139" s="179" t="s">
        <v>521</v>
      </c>
    </row>
    <row r="140" spans="1:830">
      <c r="A140" s="237" t="s">
        <v>231</v>
      </c>
      <c r="B140" s="23" t="s">
        <v>20</v>
      </c>
      <c r="C140" s="198">
        <v>2020</v>
      </c>
      <c r="AEW140" s="179" t="s">
        <v>522</v>
      </c>
      <c r="AEX140" s="179" t="s">
        <v>523</v>
      </c>
    </row>
    <row r="141" spans="1:830">
      <c r="A141" s="237" t="s">
        <v>233</v>
      </c>
      <c r="B141" s="23" t="s">
        <v>20</v>
      </c>
      <c r="C141" s="198">
        <v>2050</v>
      </c>
      <c r="AEW141" s="179" t="s">
        <v>524</v>
      </c>
      <c r="AEX141" s="179" t="s">
        <v>525</v>
      </c>
    </row>
    <row r="142" spans="1:830">
      <c r="A142" s="237" t="s">
        <v>235</v>
      </c>
      <c r="B142" s="23" t="s">
        <v>20</v>
      </c>
      <c r="C142" s="198">
        <v>2020</v>
      </c>
      <c r="AEW142" s="179" t="s">
        <v>526</v>
      </c>
      <c r="AEX142" s="179" t="s">
        <v>527</v>
      </c>
    </row>
    <row r="143" spans="1:830" ht="15.75" thickBot="1">
      <c r="A143" s="191" t="s">
        <v>237</v>
      </c>
      <c r="B143" s="192" t="s">
        <v>20</v>
      </c>
      <c r="C143" s="207">
        <v>2050</v>
      </c>
      <c r="AEW143" s="179" t="s">
        <v>528</v>
      </c>
      <c r="AEX143" s="179" t="s">
        <v>529</v>
      </c>
    </row>
    <row r="144" spans="1:830" ht="15.75" thickBot="1"/>
    <row r="145" spans="1:830" ht="15.75">
      <c r="A145" s="239" t="s">
        <v>239</v>
      </c>
      <c r="B145" s="240"/>
      <c r="C145" s="241"/>
      <c r="AEW145" s="179" t="s">
        <v>530</v>
      </c>
      <c r="AEX145" s="179" t="s">
        <v>531</v>
      </c>
    </row>
    <row r="146" spans="1:830">
      <c r="A146" s="237" t="s">
        <v>240</v>
      </c>
      <c r="B146" s="23" t="s">
        <v>12</v>
      </c>
      <c r="C146" s="198">
        <v>6.4000000000000003E-3</v>
      </c>
      <c r="D146" t="s">
        <v>242</v>
      </c>
      <c r="AEW146" s="179" t="s">
        <v>532</v>
      </c>
      <c r="AEX146" s="179" t="s">
        <v>533</v>
      </c>
    </row>
    <row r="147" spans="1:830">
      <c r="A147" s="237" t="s">
        <v>243</v>
      </c>
      <c r="B147" s="23" t="s">
        <v>12</v>
      </c>
      <c r="C147" s="198">
        <v>1.0800000000000001E-2</v>
      </c>
      <c r="D147" t="s">
        <v>245</v>
      </c>
      <c r="AEW147" s="179" t="s">
        <v>534</v>
      </c>
      <c r="AEX147" s="179" t="s">
        <v>499</v>
      </c>
    </row>
    <row r="148" spans="1:830">
      <c r="A148" s="237" t="s">
        <v>246</v>
      </c>
      <c r="B148" s="23" t="s">
        <v>12</v>
      </c>
      <c r="C148" s="198">
        <v>0.1489</v>
      </c>
      <c r="D148" t="s">
        <v>248</v>
      </c>
      <c r="AEW148" s="179" t="s">
        <v>535</v>
      </c>
      <c r="AEX148" s="179" t="s">
        <v>536</v>
      </c>
    </row>
    <row r="149" spans="1:830">
      <c r="A149" s="237" t="s">
        <v>249</v>
      </c>
      <c r="B149" s="23" t="s">
        <v>12</v>
      </c>
      <c r="C149" s="198">
        <v>0.9254</v>
      </c>
      <c r="D149" t="s">
        <v>251</v>
      </c>
      <c r="AEW149" s="179" t="s">
        <v>537</v>
      </c>
      <c r="AEX149" s="179" t="s">
        <v>538</v>
      </c>
    </row>
    <row r="150" spans="1:830" ht="15.75" thickBot="1">
      <c r="A150" s="191" t="s">
        <v>252</v>
      </c>
      <c r="B150" s="192" t="s">
        <v>12</v>
      </c>
      <c r="C150" s="207">
        <v>0.33250000000000002</v>
      </c>
      <c r="D150" t="s">
        <v>254</v>
      </c>
      <c r="AEW150" s="179" t="s">
        <v>539</v>
      </c>
      <c r="AEX150" s="179" t="s">
        <v>540</v>
      </c>
    </row>
    <row r="151" spans="1:830" ht="15.75" thickBot="1"/>
    <row r="152" spans="1:830" ht="15.75">
      <c r="A152" s="341" t="s">
        <v>255</v>
      </c>
      <c r="B152" s="342"/>
      <c r="C152" s="238" t="s">
        <v>450</v>
      </c>
      <c r="J152" s="42"/>
      <c r="K152" s="42"/>
      <c r="L152" s="42"/>
      <c r="M152" s="42"/>
      <c r="N152" s="42"/>
      <c r="O152" s="42"/>
      <c r="P152" s="42"/>
      <c r="Q152" s="42"/>
      <c r="R152" s="42"/>
      <c r="S152" s="42"/>
      <c r="T152" s="42"/>
      <c r="AEW152" s="179" t="s">
        <v>541</v>
      </c>
      <c r="AEX152" s="179" t="s">
        <v>542</v>
      </c>
    </row>
    <row r="153" spans="1:830">
      <c r="A153" s="237" t="s">
        <v>257</v>
      </c>
      <c r="B153" s="23" t="s">
        <v>12</v>
      </c>
      <c r="C153" s="198">
        <v>4.4999999999999999E-4</v>
      </c>
      <c r="D153" t="s">
        <v>259</v>
      </c>
      <c r="J153" s="42"/>
      <c r="K153" s="42"/>
      <c r="L153" s="42"/>
      <c r="M153" s="42"/>
      <c r="N153" s="42"/>
      <c r="O153" s="42"/>
      <c r="P153" s="42"/>
      <c r="Q153" s="42"/>
      <c r="R153" s="42"/>
      <c r="S153" s="42"/>
      <c r="T153" s="42"/>
      <c r="AEW153" s="179" t="s">
        <v>543</v>
      </c>
      <c r="AEX153" s="179" t="s">
        <v>544</v>
      </c>
    </row>
    <row r="154" spans="1:830">
      <c r="A154" s="237" t="s">
        <v>260</v>
      </c>
      <c r="B154" s="23" t="s">
        <v>12</v>
      </c>
      <c r="C154" s="198">
        <v>4.4999999999999999E-4</v>
      </c>
      <c r="D154" t="s">
        <v>262</v>
      </c>
      <c r="J154" s="104"/>
      <c r="K154" s="104"/>
      <c r="L154" s="104"/>
      <c r="M154" s="104"/>
      <c r="N154" s="104"/>
      <c r="O154" s="104"/>
      <c r="P154" s="104"/>
      <c r="Q154" s="104"/>
      <c r="R154" s="104"/>
      <c r="S154" s="104"/>
      <c r="T154" s="104"/>
      <c r="AEW154" s="179" t="s">
        <v>545</v>
      </c>
      <c r="AEX154" s="179" t="s">
        <v>546</v>
      </c>
    </row>
    <row r="155" spans="1:830">
      <c r="A155" s="237" t="s">
        <v>263</v>
      </c>
      <c r="B155" s="23" t="s">
        <v>12</v>
      </c>
      <c r="C155" s="198">
        <v>7.3999999999999999E-4</v>
      </c>
      <c r="D155" t="s">
        <v>265</v>
      </c>
      <c r="J155" s="42"/>
      <c r="K155" s="42"/>
      <c r="L155" s="42"/>
      <c r="M155" s="42"/>
      <c r="N155" s="42"/>
      <c r="O155" s="42"/>
      <c r="P155" s="42"/>
      <c r="Q155" s="42"/>
      <c r="R155" s="42"/>
      <c r="S155" s="42"/>
      <c r="T155" s="42"/>
      <c r="AEW155" s="179" t="s">
        <v>547</v>
      </c>
      <c r="AEX155" s="179" t="s">
        <v>548</v>
      </c>
    </row>
    <row r="156" spans="1:830">
      <c r="A156" s="237" t="s">
        <v>266</v>
      </c>
      <c r="B156" s="23" t="s">
        <v>12</v>
      </c>
      <c r="C156" s="198">
        <v>3.6000000000000002E-4</v>
      </c>
      <c r="D156" t="s">
        <v>268</v>
      </c>
      <c r="J156" s="114"/>
      <c r="K156" s="114"/>
      <c r="L156" s="114"/>
      <c r="M156" s="114"/>
      <c r="N156" s="114"/>
      <c r="O156" s="114"/>
      <c r="P156" s="114"/>
      <c r="Q156" s="114"/>
      <c r="R156" s="114"/>
      <c r="S156" s="114"/>
      <c r="T156" s="114"/>
      <c r="AEW156" s="179" t="s">
        <v>549</v>
      </c>
      <c r="AEX156" s="179" t="s">
        <v>550</v>
      </c>
    </row>
    <row r="157" spans="1:830">
      <c r="A157" s="237" t="s">
        <v>269</v>
      </c>
      <c r="B157" s="23" t="s">
        <v>12</v>
      </c>
      <c r="C157" s="198">
        <v>1.5970000000000002E-2</v>
      </c>
      <c r="D157" t="s">
        <v>271</v>
      </c>
      <c r="J157" s="114"/>
      <c r="K157" s="114"/>
      <c r="L157" s="114"/>
      <c r="M157" s="114"/>
      <c r="N157" s="114"/>
      <c r="O157" s="114"/>
      <c r="P157" s="114"/>
      <c r="Q157" s="114"/>
      <c r="R157" s="114"/>
      <c r="S157" s="114"/>
      <c r="T157" s="114"/>
      <c r="AEW157" s="179" t="s">
        <v>551</v>
      </c>
      <c r="AEX157" s="179" t="s">
        <v>552</v>
      </c>
    </row>
    <row r="158" spans="1:830">
      <c r="A158" s="237" t="s">
        <v>272</v>
      </c>
      <c r="B158" s="23" t="s">
        <v>12</v>
      </c>
      <c r="C158" s="198">
        <v>0</v>
      </c>
      <c r="AEW158" s="179" t="s">
        <v>553</v>
      </c>
      <c r="AEX158" s="179" t="s">
        <v>554</v>
      </c>
    </row>
    <row r="159" spans="1:830">
      <c r="A159" s="237" t="s">
        <v>274</v>
      </c>
      <c r="B159" s="23" t="s">
        <v>12</v>
      </c>
      <c r="C159" s="198">
        <v>0</v>
      </c>
      <c r="D159" t="s">
        <v>451</v>
      </c>
      <c r="AEW159" s="179" t="s">
        <v>555</v>
      </c>
      <c r="AEX159" s="179" t="s">
        <v>556</v>
      </c>
    </row>
    <row r="160" spans="1:830">
      <c r="A160" s="237" t="s">
        <v>277</v>
      </c>
      <c r="B160" s="23" t="s">
        <v>12</v>
      </c>
      <c r="C160" s="198">
        <v>0</v>
      </c>
      <c r="AEW160" s="179" t="s">
        <v>557</v>
      </c>
      <c r="AEX160" s="179" t="s">
        <v>558</v>
      </c>
    </row>
    <row r="161" spans="1:830" ht="15.75" thickBot="1">
      <c r="A161" s="191" t="s">
        <v>279</v>
      </c>
      <c r="B161" s="192" t="s">
        <v>12</v>
      </c>
      <c r="C161" s="207">
        <v>0.2</v>
      </c>
      <c r="AEW161" s="179" t="s">
        <v>559</v>
      </c>
      <c r="AEX161" s="179" t="s">
        <v>560</v>
      </c>
    </row>
    <row r="162" spans="1:830" ht="27" thickBot="1">
      <c r="A162" s="170" t="s">
        <v>452</v>
      </c>
      <c r="B162" s="33"/>
      <c r="C162" s="33"/>
      <c r="AEW162" s="179" t="s">
        <v>561</v>
      </c>
      <c r="AEX162" s="179" t="s">
        <v>562</v>
      </c>
    </row>
    <row r="163" spans="1:830" ht="15.75">
      <c r="A163" s="183" t="s">
        <v>281</v>
      </c>
      <c r="B163" s="10"/>
      <c r="C163" s="10"/>
      <c r="D163" s="10"/>
      <c r="E163" s="11"/>
      <c r="F163" s="33"/>
      <c r="G163" s="33"/>
      <c r="H163" s="33"/>
      <c r="I163" s="33"/>
      <c r="J163" s="33"/>
      <c r="K163" s="33"/>
      <c r="L163" s="33"/>
      <c r="M163" s="33"/>
      <c r="N163" s="33"/>
      <c r="O163" s="33"/>
      <c r="P163" s="33"/>
      <c r="Q163" s="33"/>
      <c r="AEW163" s="179" t="s">
        <v>563</v>
      </c>
      <c r="AEX163" s="179" t="s">
        <v>564</v>
      </c>
    </row>
    <row r="164" spans="1:830" ht="63.75" customHeight="1" thickBot="1">
      <c r="A164" s="360" t="s">
        <v>282</v>
      </c>
      <c r="B164" s="361"/>
      <c r="C164" s="361"/>
      <c r="D164" s="361"/>
      <c r="E164" s="362"/>
      <c r="AEW164" s="179" t="s">
        <v>565</v>
      </c>
      <c r="AEX164" s="179" t="s">
        <v>566</v>
      </c>
    </row>
    <row r="165" spans="1:830" ht="15" customHeight="1" thickBot="1"/>
    <row r="166" spans="1:830" ht="13.9" customHeight="1">
      <c r="A166" s="337" t="s">
        <v>283</v>
      </c>
      <c r="B166" s="242" t="s">
        <v>284</v>
      </c>
      <c r="C166" s="338">
        <v>2</v>
      </c>
      <c r="D166" s="1"/>
      <c r="F166" s="1"/>
      <c r="G166" s="1"/>
      <c r="H166" s="1"/>
      <c r="I166" s="1"/>
      <c r="J166" s="1"/>
      <c r="K166" s="129"/>
      <c r="L166" s="129"/>
      <c r="M166" s="1"/>
      <c r="N166" s="1"/>
      <c r="AEW166" s="179" t="s">
        <v>567</v>
      </c>
      <c r="AEX166" s="179" t="s">
        <v>568</v>
      </c>
    </row>
    <row r="167" spans="1:830" ht="15" customHeight="1">
      <c r="A167" s="289"/>
      <c r="B167" s="130" t="s">
        <v>285</v>
      </c>
      <c r="C167" s="339"/>
      <c r="D167" s="131"/>
      <c r="E167" s="131"/>
      <c r="F167" s="131"/>
      <c r="G167" s="131"/>
      <c r="H167" s="131"/>
      <c r="I167" s="131"/>
      <c r="J167" s="131"/>
      <c r="K167" s="131"/>
      <c r="L167" s="131"/>
      <c r="M167" s="131"/>
      <c r="N167" s="131"/>
      <c r="AEW167" s="179" t="s">
        <v>569</v>
      </c>
      <c r="AEX167" s="179" t="s">
        <v>570</v>
      </c>
    </row>
    <row r="168" spans="1:830" ht="15" customHeight="1" thickBot="1">
      <c r="A168" s="336"/>
      <c r="B168" s="243" t="s">
        <v>286</v>
      </c>
      <c r="C168" s="340"/>
      <c r="D168" s="1"/>
      <c r="E168" s="1"/>
      <c r="F168" s="1"/>
      <c r="G168" s="1"/>
      <c r="H168" s="1"/>
      <c r="I168" s="1"/>
      <c r="J168" s="1"/>
      <c r="K168" s="1"/>
      <c r="L168" s="1"/>
      <c r="M168" s="1"/>
      <c r="N168" s="1"/>
      <c r="AEW168" s="179" t="s">
        <v>571</v>
      </c>
      <c r="AEX168" s="179" t="s">
        <v>572</v>
      </c>
    </row>
    <row r="169" spans="1:830" s="1" customFormat="1" ht="15" customHeight="1" thickBot="1"/>
    <row r="170" spans="1:830" ht="15" customHeight="1">
      <c r="A170" s="341" t="s">
        <v>453</v>
      </c>
      <c r="B170" s="342"/>
      <c r="C170" s="244" t="s">
        <v>454</v>
      </c>
      <c r="D170" s="245" t="s">
        <v>455</v>
      </c>
      <c r="E170" s="245" t="s">
        <v>456</v>
      </c>
      <c r="F170" s="245" t="s">
        <v>457</v>
      </c>
      <c r="G170" s="245" t="s">
        <v>458</v>
      </c>
      <c r="H170" s="245" t="s">
        <v>459</v>
      </c>
      <c r="I170" s="245" t="s">
        <v>460</v>
      </c>
      <c r="J170" s="245" t="s">
        <v>461</v>
      </c>
      <c r="K170" s="245" t="s">
        <v>318</v>
      </c>
      <c r="L170" s="245" t="s">
        <v>462</v>
      </c>
      <c r="M170" s="245" t="s">
        <v>463</v>
      </c>
      <c r="N170" s="245" t="s">
        <v>464</v>
      </c>
      <c r="O170" s="245" t="s">
        <v>465</v>
      </c>
      <c r="P170" s="245" t="s">
        <v>466</v>
      </c>
      <c r="Q170" s="246" t="s">
        <v>467</v>
      </c>
      <c r="AEW170" s="179" t="s">
        <v>573</v>
      </c>
      <c r="AEX170" s="179" t="s">
        <v>574</v>
      </c>
    </row>
    <row r="171" spans="1:830" ht="15" customHeight="1">
      <c r="A171" s="247" t="s">
        <v>468</v>
      </c>
      <c r="B171" s="298" t="s">
        <v>469</v>
      </c>
      <c r="C171" s="148">
        <v>0</v>
      </c>
      <c r="D171" s="148">
        <v>0</v>
      </c>
      <c r="E171" s="148">
        <v>0</v>
      </c>
      <c r="F171" s="148">
        <v>0</v>
      </c>
      <c r="G171" s="148">
        <v>0</v>
      </c>
      <c r="H171" s="148">
        <v>0</v>
      </c>
      <c r="I171" s="148">
        <v>0</v>
      </c>
      <c r="J171" s="148">
        <v>0</v>
      </c>
      <c r="K171" s="148">
        <v>0</v>
      </c>
      <c r="L171" s="148">
        <v>0</v>
      </c>
      <c r="M171" s="148">
        <v>0</v>
      </c>
      <c r="N171" s="148">
        <v>0</v>
      </c>
      <c r="O171" s="148">
        <v>0</v>
      </c>
      <c r="P171" s="148">
        <v>0</v>
      </c>
      <c r="Q171" s="248">
        <v>0</v>
      </c>
      <c r="AEW171" s="179" t="s">
        <v>575</v>
      </c>
      <c r="AEX171" s="179" t="s">
        <v>576</v>
      </c>
    </row>
    <row r="172" spans="1:830" ht="15" customHeight="1">
      <c r="A172" s="247" t="s">
        <v>470</v>
      </c>
      <c r="B172" s="298"/>
      <c r="C172" s="172">
        <v>0</v>
      </c>
      <c r="D172" s="173">
        <v>0</v>
      </c>
      <c r="E172" s="173">
        <v>0</v>
      </c>
      <c r="F172" s="173">
        <v>0</v>
      </c>
      <c r="G172" s="173">
        <v>0</v>
      </c>
      <c r="H172" s="173">
        <v>0</v>
      </c>
      <c r="I172" s="173">
        <v>0</v>
      </c>
      <c r="J172" s="173">
        <v>0</v>
      </c>
      <c r="K172" s="173">
        <v>0</v>
      </c>
      <c r="L172" s="173">
        <v>0</v>
      </c>
      <c r="M172" s="173">
        <v>0</v>
      </c>
      <c r="N172" s="173">
        <v>0</v>
      </c>
      <c r="O172" s="173">
        <v>0</v>
      </c>
      <c r="P172" s="173">
        <v>0</v>
      </c>
      <c r="Q172" s="249">
        <v>0</v>
      </c>
      <c r="AEW172" s="179" t="s">
        <v>577</v>
      </c>
      <c r="AEX172" s="179" t="s">
        <v>578</v>
      </c>
    </row>
    <row r="173" spans="1:830" ht="15" customHeight="1">
      <c r="A173" s="247" t="s">
        <v>471</v>
      </c>
      <c r="B173" s="298"/>
      <c r="C173" s="172">
        <v>0</v>
      </c>
      <c r="D173" s="173">
        <v>0</v>
      </c>
      <c r="E173" s="173">
        <v>0</v>
      </c>
      <c r="F173" s="173">
        <v>0</v>
      </c>
      <c r="G173" s="173">
        <v>0</v>
      </c>
      <c r="H173" s="173">
        <v>0</v>
      </c>
      <c r="I173" s="173">
        <v>0</v>
      </c>
      <c r="J173" s="173">
        <v>0</v>
      </c>
      <c r="K173" s="173">
        <v>0</v>
      </c>
      <c r="L173" s="173">
        <v>0</v>
      </c>
      <c r="M173" s="173">
        <v>0</v>
      </c>
      <c r="N173" s="173">
        <v>0</v>
      </c>
      <c r="O173" s="173">
        <v>0</v>
      </c>
      <c r="P173" s="173">
        <v>0</v>
      </c>
      <c r="Q173" s="249">
        <v>0</v>
      </c>
      <c r="AEW173" s="179" t="s">
        <v>579</v>
      </c>
      <c r="AEX173" s="179" t="s">
        <v>580</v>
      </c>
    </row>
    <row r="174" spans="1:830" ht="15" customHeight="1">
      <c r="A174" s="247" t="s">
        <v>472</v>
      </c>
      <c r="B174" s="298"/>
      <c r="C174" s="172">
        <v>0</v>
      </c>
      <c r="D174" s="173">
        <v>0</v>
      </c>
      <c r="E174" s="173">
        <v>0</v>
      </c>
      <c r="F174" s="173">
        <v>0</v>
      </c>
      <c r="G174" s="173">
        <v>0</v>
      </c>
      <c r="H174" s="173">
        <v>0</v>
      </c>
      <c r="I174" s="173">
        <v>0</v>
      </c>
      <c r="J174" s="173">
        <v>0</v>
      </c>
      <c r="K174" s="173">
        <v>0</v>
      </c>
      <c r="L174" s="173">
        <v>0</v>
      </c>
      <c r="M174" s="173">
        <v>0</v>
      </c>
      <c r="N174" s="173">
        <v>0</v>
      </c>
      <c r="O174" s="173">
        <v>0</v>
      </c>
      <c r="P174" s="173">
        <v>0</v>
      </c>
      <c r="Q174" s="249">
        <v>0</v>
      </c>
      <c r="AEW174" s="179" t="s">
        <v>581</v>
      </c>
      <c r="AEX174" s="179" t="s">
        <v>582</v>
      </c>
    </row>
    <row r="175" spans="1:830" ht="15" customHeight="1">
      <c r="A175" s="247" t="s">
        <v>473</v>
      </c>
      <c r="B175" s="298"/>
      <c r="C175" s="172">
        <v>0</v>
      </c>
      <c r="D175" s="173">
        <v>0</v>
      </c>
      <c r="E175" s="173">
        <v>0</v>
      </c>
      <c r="F175" s="173">
        <v>0</v>
      </c>
      <c r="G175" s="173">
        <v>0</v>
      </c>
      <c r="H175" s="173">
        <v>0</v>
      </c>
      <c r="I175" s="173">
        <v>0</v>
      </c>
      <c r="J175" s="173">
        <v>0</v>
      </c>
      <c r="K175" s="173">
        <v>0</v>
      </c>
      <c r="L175" s="173">
        <v>0</v>
      </c>
      <c r="M175" s="173">
        <v>0</v>
      </c>
      <c r="N175" s="173">
        <v>0</v>
      </c>
      <c r="O175" s="173">
        <v>0</v>
      </c>
      <c r="P175" s="173">
        <v>0</v>
      </c>
      <c r="Q175" s="249">
        <v>0</v>
      </c>
      <c r="AEW175" s="179" t="s">
        <v>583</v>
      </c>
      <c r="AEX175" s="179" t="s">
        <v>584</v>
      </c>
    </row>
    <row r="176" spans="1:830" ht="15" customHeight="1">
      <c r="A176" s="247" t="s">
        <v>468</v>
      </c>
      <c r="B176" s="298" t="s">
        <v>474</v>
      </c>
      <c r="C176" s="172">
        <v>0</v>
      </c>
      <c r="D176" s="173">
        <v>0</v>
      </c>
      <c r="E176" s="173">
        <v>0</v>
      </c>
      <c r="F176" s="173">
        <v>0</v>
      </c>
      <c r="G176" s="173">
        <v>0</v>
      </c>
      <c r="H176" s="173">
        <v>0</v>
      </c>
      <c r="I176" s="173">
        <v>0</v>
      </c>
      <c r="J176" s="173">
        <v>0</v>
      </c>
      <c r="K176" s="173">
        <v>0</v>
      </c>
      <c r="L176" s="173">
        <v>0</v>
      </c>
      <c r="M176" s="173">
        <v>0</v>
      </c>
      <c r="N176" s="173">
        <v>0</v>
      </c>
      <c r="O176" s="173">
        <v>0</v>
      </c>
      <c r="P176" s="173">
        <v>0</v>
      </c>
      <c r="Q176" s="249">
        <v>0</v>
      </c>
      <c r="AEW176" s="179" t="s">
        <v>585</v>
      </c>
      <c r="AEX176" s="179" t="s">
        <v>586</v>
      </c>
    </row>
    <row r="177" spans="1:830" ht="15" customHeight="1">
      <c r="A177" s="247" t="s">
        <v>470</v>
      </c>
      <c r="B177" s="298"/>
      <c r="C177" s="148">
        <v>0</v>
      </c>
      <c r="D177" s="148">
        <v>0</v>
      </c>
      <c r="E177" s="148">
        <v>0</v>
      </c>
      <c r="F177" s="148">
        <v>0</v>
      </c>
      <c r="G177" s="148">
        <v>0</v>
      </c>
      <c r="H177" s="148">
        <v>0</v>
      </c>
      <c r="I177" s="148">
        <v>0</v>
      </c>
      <c r="J177" s="148">
        <v>0</v>
      </c>
      <c r="K177" s="148">
        <v>0</v>
      </c>
      <c r="L177" s="148">
        <v>0</v>
      </c>
      <c r="M177" s="148">
        <v>0</v>
      </c>
      <c r="N177" s="148">
        <v>0</v>
      </c>
      <c r="O177" s="148">
        <v>0</v>
      </c>
      <c r="P177" s="148">
        <v>0</v>
      </c>
      <c r="Q177" s="248">
        <v>0</v>
      </c>
      <c r="AEW177" s="179" t="s">
        <v>587</v>
      </c>
      <c r="AEX177" s="179" t="s">
        <v>588</v>
      </c>
    </row>
    <row r="178" spans="1:830" ht="15" customHeight="1">
      <c r="A178" s="247" t="s">
        <v>471</v>
      </c>
      <c r="B178" s="298"/>
      <c r="C178" s="172">
        <v>0</v>
      </c>
      <c r="D178" s="173">
        <v>0</v>
      </c>
      <c r="E178" s="173">
        <v>0</v>
      </c>
      <c r="F178" s="173">
        <v>0</v>
      </c>
      <c r="G178" s="173">
        <v>0</v>
      </c>
      <c r="H178" s="173">
        <v>0</v>
      </c>
      <c r="I178" s="173">
        <v>0</v>
      </c>
      <c r="J178" s="173">
        <v>0</v>
      </c>
      <c r="K178" s="173">
        <v>0</v>
      </c>
      <c r="L178" s="173">
        <v>0</v>
      </c>
      <c r="M178" s="173">
        <v>0</v>
      </c>
      <c r="N178" s="173">
        <v>0</v>
      </c>
      <c r="O178" s="173">
        <v>0</v>
      </c>
      <c r="P178" s="173">
        <v>0</v>
      </c>
      <c r="Q178" s="249">
        <v>0</v>
      </c>
      <c r="AEW178" s="179" t="s">
        <v>589</v>
      </c>
      <c r="AEX178" s="179" t="s">
        <v>590</v>
      </c>
    </row>
    <row r="179" spans="1:830" ht="15" customHeight="1">
      <c r="A179" s="247" t="s">
        <v>472</v>
      </c>
      <c r="B179" s="298"/>
      <c r="C179" s="172">
        <v>0</v>
      </c>
      <c r="D179" s="173">
        <v>0</v>
      </c>
      <c r="E179" s="173">
        <v>0</v>
      </c>
      <c r="F179" s="173">
        <v>0</v>
      </c>
      <c r="G179" s="173">
        <v>0</v>
      </c>
      <c r="H179" s="173">
        <v>0</v>
      </c>
      <c r="I179" s="173">
        <v>0</v>
      </c>
      <c r="J179" s="173">
        <v>0</v>
      </c>
      <c r="K179" s="173">
        <v>0</v>
      </c>
      <c r="L179" s="173">
        <v>0</v>
      </c>
      <c r="M179" s="173">
        <v>0</v>
      </c>
      <c r="N179" s="173">
        <v>0</v>
      </c>
      <c r="O179" s="173">
        <v>0</v>
      </c>
      <c r="P179" s="173">
        <v>0</v>
      </c>
      <c r="Q179" s="249">
        <v>0</v>
      </c>
      <c r="AEW179" s="179" t="s">
        <v>591</v>
      </c>
      <c r="AEX179" s="179" t="s">
        <v>592</v>
      </c>
    </row>
    <row r="180" spans="1:830" ht="15" customHeight="1">
      <c r="A180" s="247" t="s">
        <v>473</v>
      </c>
      <c r="B180" s="298"/>
      <c r="C180" s="172">
        <v>0</v>
      </c>
      <c r="D180" s="173">
        <v>0</v>
      </c>
      <c r="E180" s="173">
        <v>0</v>
      </c>
      <c r="F180" s="173">
        <v>0</v>
      </c>
      <c r="G180" s="173">
        <v>0</v>
      </c>
      <c r="H180" s="173">
        <v>0</v>
      </c>
      <c r="I180" s="173">
        <v>0</v>
      </c>
      <c r="J180" s="173">
        <v>0</v>
      </c>
      <c r="K180" s="173">
        <v>0</v>
      </c>
      <c r="L180" s="173">
        <v>0</v>
      </c>
      <c r="M180" s="173">
        <v>0</v>
      </c>
      <c r="N180" s="173">
        <v>0</v>
      </c>
      <c r="O180" s="173">
        <v>0</v>
      </c>
      <c r="P180" s="173">
        <v>0</v>
      </c>
      <c r="Q180" s="249">
        <v>0</v>
      </c>
      <c r="AEW180" s="179" t="s">
        <v>593</v>
      </c>
      <c r="AEX180" s="179" t="s">
        <v>594</v>
      </c>
    </row>
    <row r="181" spans="1:830" ht="15" customHeight="1">
      <c r="A181" s="247" t="s">
        <v>475</v>
      </c>
      <c r="B181" s="298" t="s">
        <v>476</v>
      </c>
      <c r="C181" s="172">
        <v>0</v>
      </c>
      <c r="D181" s="173">
        <v>0</v>
      </c>
      <c r="E181" s="173">
        <v>0</v>
      </c>
      <c r="F181" s="173">
        <v>0</v>
      </c>
      <c r="G181" s="173">
        <v>0</v>
      </c>
      <c r="H181" s="173">
        <v>0</v>
      </c>
      <c r="I181" s="173">
        <v>0</v>
      </c>
      <c r="J181" s="173">
        <v>0</v>
      </c>
      <c r="K181" s="173">
        <v>0</v>
      </c>
      <c r="L181" s="173">
        <v>0</v>
      </c>
      <c r="M181" s="173">
        <v>0</v>
      </c>
      <c r="N181" s="173">
        <v>0</v>
      </c>
      <c r="O181" s="173">
        <v>0</v>
      </c>
      <c r="P181" s="173">
        <v>0</v>
      </c>
      <c r="Q181" s="249">
        <v>0</v>
      </c>
      <c r="AEW181" s="179" t="s">
        <v>595</v>
      </c>
      <c r="AEX181" s="179" t="s">
        <v>596</v>
      </c>
    </row>
    <row r="182" spans="1:830" ht="15" customHeight="1">
      <c r="A182" s="247" t="s">
        <v>470</v>
      </c>
      <c r="B182" s="298"/>
      <c r="C182" s="172">
        <v>0</v>
      </c>
      <c r="D182" s="173">
        <v>0</v>
      </c>
      <c r="E182" s="173">
        <v>0</v>
      </c>
      <c r="F182" s="173">
        <v>0</v>
      </c>
      <c r="G182" s="173">
        <v>0</v>
      </c>
      <c r="H182" s="173">
        <v>0</v>
      </c>
      <c r="I182" s="173">
        <v>0</v>
      </c>
      <c r="J182" s="173">
        <v>0</v>
      </c>
      <c r="K182" s="173">
        <v>0</v>
      </c>
      <c r="L182" s="173">
        <v>0</v>
      </c>
      <c r="M182" s="173">
        <v>0</v>
      </c>
      <c r="N182" s="173">
        <v>0</v>
      </c>
      <c r="O182" s="173">
        <v>0</v>
      </c>
      <c r="P182" s="173">
        <v>0</v>
      </c>
      <c r="Q182" s="249">
        <v>0</v>
      </c>
      <c r="AEW182" s="179" t="s">
        <v>597</v>
      </c>
      <c r="AEX182" s="179" t="s">
        <v>598</v>
      </c>
    </row>
    <row r="183" spans="1:830" ht="15" customHeight="1">
      <c r="A183" s="247" t="s">
        <v>471</v>
      </c>
      <c r="B183" s="298"/>
      <c r="C183" s="148">
        <v>0</v>
      </c>
      <c r="D183" s="148">
        <v>0</v>
      </c>
      <c r="E183" s="148">
        <v>0</v>
      </c>
      <c r="F183" s="148">
        <v>0</v>
      </c>
      <c r="G183" s="148">
        <v>0</v>
      </c>
      <c r="H183" s="148">
        <v>0</v>
      </c>
      <c r="I183" s="148">
        <v>0</v>
      </c>
      <c r="J183" s="148">
        <v>0</v>
      </c>
      <c r="K183" s="148">
        <v>0</v>
      </c>
      <c r="L183" s="148">
        <v>0</v>
      </c>
      <c r="M183" s="148">
        <v>0</v>
      </c>
      <c r="N183" s="148">
        <v>0</v>
      </c>
      <c r="O183" s="148">
        <v>0</v>
      </c>
      <c r="P183" s="148">
        <v>0</v>
      </c>
      <c r="Q183" s="248">
        <v>0</v>
      </c>
      <c r="AEW183" s="179" t="s">
        <v>599</v>
      </c>
      <c r="AEX183" s="179" t="s">
        <v>600</v>
      </c>
    </row>
    <row r="184" spans="1:830" ht="15" customHeight="1">
      <c r="A184" s="247" t="s">
        <v>472</v>
      </c>
      <c r="B184" s="298"/>
      <c r="C184" s="172">
        <v>0</v>
      </c>
      <c r="D184" s="173">
        <v>0</v>
      </c>
      <c r="E184" s="173">
        <v>0</v>
      </c>
      <c r="F184" s="173">
        <v>0</v>
      </c>
      <c r="G184" s="173">
        <v>0</v>
      </c>
      <c r="H184" s="173">
        <v>0</v>
      </c>
      <c r="I184" s="173">
        <v>0</v>
      </c>
      <c r="J184" s="173">
        <v>0</v>
      </c>
      <c r="K184" s="173">
        <v>0</v>
      </c>
      <c r="L184" s="173">
        <v>0</v>
      </c>
      <c r="M184" s="173">
        <v>0</v>
      </c>
      <c r="N184" s="173">
        <v>0</v>
      </c>
      <c r="O184" s="173">
        <v>0</v>
      </c>
      <c r="P184" s="173">
        <v>0</v>
      </c>
      <c r="Q184" s="249">
        <v>0</v>
      </c>
      <c r="AEW184" s="179" t="s">
        <v>601</v>
      </c>
      <c r="AEX184" s="179" t="s">
        <v>602</v>
      </c>
    </row>
    <row r="185" spans="1:830" ht="15" customHeight="1">
      <c r="A185" s="247" t="s">
        <v>473</v>
      </c>
      <c r="B185" s="298"/>
      <c r="C185" s="172">
        <v>0</v>
      </c>
      <c r="D185" s="173">
        <v>0</v>
      </c>
      <c r="E185" s="173">
        <v>0</v>
      </c>
      <c r="F185" s="173">
        <v>0</v>
      </c>
      <c r="G185" s="173">
        <v>0</v>
      </c>
      <c r="H185" s="173">
        <v>0</v>
      </c>
      <c r="I185" s="173">
        <v>0</v>
      </c>
      <c r="J185" s="173">
        <v>0</v>
      </c>
      <c r="K185" s="173">
        <v>0</v>
      </c>
      <c r="L185" s="173">
        <v>0</v>
      </c>
      <c r="M185" s="173">
        <v>0</v>
      </c>
      <c r="N185" s="173">
        <v>0</v>
      </c>
      <c r="O185" s="173">
        <v>0</v>
      </c>
      <c r="P185" s="173">
        <v>0</v>
      </c>
      <c r="Q185" s="249">
        <v>0</v>
      </c>
      <c r="AEW185" s="179" t="s">
        <v>603</v>
      </c>
      <c r="AEX185" s="179" t="s">
        <v>604</v>
      </c>
    </row>
    <row r="186" spans="1:830" ht="15" customHeight="1">
      <c r="A186" s="247" t="s">
        <v>468</v>
      </c>
      <c r="B186" s="298" t="s">
        <v>477</v>
      </c>
      <c r="C186" s="172">
        <v>0</v>
      </c>
      <c r="D186" s="173">
        <v>0</v>
      </c>
      <c r="E186" s="173">
        <v>0</v>
      </c>
      <c r="F186" s="173">
        <v>0</v>
      </c>
      <c r="G186" s="173">
        <v>0</v>
      </c>
      <c r="H186" s="173">
        <v>0</v>
      </c>
      <c r="I186" s="173">
        <v>0</v>
      </c>
      <c r="J186" s="173">
        <v>0</v>
      </c>
      <c r="K186" s="173">
        <v>0</v>
      </c>
      <c r="L186" s="173">
        <v>0</v>
      </c>
      <c r="M186" s="173">
        <v>0</v>
      </c>
      <c r="N186" s="173">
        <v>0</v>
      </c>
      <c r="O186" s="173">
        <v>0</v>
      </c>
      <c r="P186" s="173">
        <v>0</v>
      </c>
      <c r="Q186" s="249">
        <v>0</v>
      </c>
      <c r="AEW186" s="179" t="s">
        <v>605</v>
      </c>
      <c r="AEX186" s="179" t="s">
        <v>606</v>
      </c>
    </row>
    <row r="187" spans="1:830" ht="15" customHeight="1">
      <c r="A187" s="247" t="s">
        <v>470</v>
      </c>
      <c r="B187" s="298"/>
      <c r="C187" s="172">
        <v>0</v>
      </c>
      <c r="D187" s="173">
        <v>0</v>
      </c>
      <c r="E187" s="173">
        <v>0</v>
      </c>
      <c r="F187" s="173">
        <v>0</v>
      </c>
      <c r="G187" s="173">
        <v>0</v>
      </c>
      <c r="H187" s="173">
        <v>0</v>
      </c>
      <c r="I187" s="173">
        <v>0</v>
      </c>
      <c r="J187" s="173">
        <v>0</v>
      </c>
      <c r="K187" s="173">
        <v>0</v>
      </c>
      <c r="L187" s="173">
        <v>0</v>
      </c>
      <c r="M187" s="173">
        <v>0</v>
      </c>
      <c r="N187" s="173">
        <v>0</v>
      </c>
      <c r="O187" s="173">
        <v>0</v>
      </c>
      <c r="P187" s="173">
        <v>0</v>
      </c>
      <c r="Q187" s="249">
        <v>0</v>
      </c>
      <c r="AEW187" s="179" t="s">
        <v>607</v>
      </c>
      <c r="AEX187" s="179" t="s">
        <v>608</v>
      </c>
    </row>
    <row r="188" spans="1:830" ht="15" customHeight="1">
      <c r="A188" s="247" t="s">
        <v>471</v>
      </c>
      <c r="B188" s="298"/>
      <c r="C188" s="172">
        <v>0</v>
      </c>
      <c r="D188" s="173">
        <v>0</v>
      </c>
      <c r="E188" s="173">
        <v>0</v>
      </c>
      <c r="F188" s="173">
        <v>0</v>
      </c>
      <c r="G188" s="173">
        <v>0</v>
      </c>
      <c r="H188" s="173">
        <v>0</v>
      </c>
      <c r="I188" s="173">
        <v>0</v>
      </c>
      <c r="J188" s="173">
        <v>0</v>
      </c>
      <c r="K188" s="173">
        <v>0</v>
      </c>
      <c r="L188" s="173">
        <v>0</v>
      </c>
      <c r="M188" s="173">
        <v>0</v>
      </c>
      <c r="N188" s="173">
        <v>0</v>
      </c>
      <c r="O188" s="173">
        <v>0</v>
      </c>
      <c r="P188" s="173">
        <v>0</v>
      </c>
      <c r="Q188" s="249">
        <v>0</v>
      </c>
      <c r="AEW188" s="179" t="s">
        <v>609</v>
      </c>
      <c r="AEX188" s="179" t="s">
        <v>610</v>
      </c>
    </row>
    <row r="189" spans="1:830" ht="15" customHeight="1">
      <c r="A189" s="247" t="s">
        <v>472</v>
      </c>
      <c r="B189" s="298"/>
      <c r="C189" s="148">
        <v>0</v>
      </c>
      <c r="D189" s="148">
        <v>0</v>
      </c>
      <c r="E189" s="148">
        <v>0</v>
      </c>
      <c r="F189" s="148">
        <v>0</v>
      </c>
      <c r="G189" s="148">
        <v>0</v>
      </c>
      <c r="H189" s="148">
        <v>0</v>
      </c>
      <c r="I189" s="148">
        <v>0</v>
      </c>
      <c r="J189" s="148">
        <v>0</v>
      </c>
      <c r="K189" s="148">
        <v>0</v>
      </c>
      <c r="L189" s="148">
        <v>0</v>
      </c>
      <c r="M189" s="148">
        <v>0</v>
      </c>
      <c r="N189" s="148">
        <v>0</v>
      </c>
      <c r="O189" s="148">
        <v>0</v>
      </c>
      <c r="P189" s="148">
        <v>0</v>
      </c>
      <c r="Q189" s="248">
        <v>0</v>
      </c>
      <c r="AEW189" s="179" t="s">
        <v>611</v>
      </c>
      <c r="AEX189" s="179" t="s">
        <v>612</v>
      </c>
    </row>
    <row r="190" spans="1:830" ht="15" customHeight="1">
      <c r="A190" s="247" t="s">
        <v>473</v>
      </c>
      <c r="B190" s="298"/>
      <c r="C190" s="172">
        <v>0</v>
      </c>
      <c r="D190" s="173">
        <v>0</v>
      </c>
      <c r="E190" s="173">
        <v>0</v>
      </c>
      <c r="F190" s="173">
        <v>0</v>
      </c>
      <c r="G190" s="173">
        <v>0</v>
      </c>
      <c r="H190" s="173">
        <v>0</v>
      </c>
      <c r="I190" s="173">
        <v>0</v>
      </c>
      <c r="J190" s="173">
        <v>0</v>
      </c>
      <c r="K190" s="173">
        <v>0</v>
      </c>
      <c r="L190" s="173">
        <v>0</v>
      </c>
      <c r="M190" s="173">
        <v>0</v>
      </c>
      <c r="N190" s="173">
        <v>0</v>
      </c>
      <c r="O190" s="173">
        <v>0</v>
      </c>
      <c r="P190" s="173">
        <v>0</v>
      </c>
      <c r="Q190" s="249">
        <v>0</v>
      </c>
      <c r="AEW190" s="179" t="s">
        <v>613</v>
      </c>
      <c r="AEX190" s="179" t="s">
        <v>614</v>
      </c>
    </row>
    <row r="191" spans="1:830" ht="15" customHeight="1">
      <c r="A191" s="247" t="s">
        <v>468</v>
      </c>
      <c r="B191" s="298" t="s">
        <v>478</v>
      </c>
      <c r="C191" s="172">
        <v>0</v>
      </c>
      <c r="D191" s="173">
        <v>0</v>
      </c>
      <c r="E191" s="173">
        <v>0</v>
      </c>
      <c r="F191" s="173">
        <v>0</v>
      </c>
      <c r="G191" s="173">
        <v>0</v>
      </c>
      <c r="H191" s="173">
        <v>0</v>
      </c>
      <c r="I191" s="173">
        <v>0</v>
      </c>
      <c r="J191" s="173">
        <v>0</v>
      </c>
      <c r="K191" s="173">
        <v>0</v>
      </c>
      <c r="L191" s="173">
        <v>0</v>
      </c>
      <c r="M191" s="173">
        <v>0</v>
      </c>
      <c r="N191" s="173">
        <v>0</v>
      </c>
      <c r="O191" s="173">
        <v>0</v>
      </c>
      <c r="P191" s="173">
        <v>0</v>
      </c>
      <c r="Q191" s="249">
        <v>0</v>
      </c>
      <c r="AEW191" s="179" t="s">
        <v>615</v>
      </c>
      <c r="AEX191" s="179" t="s">
        <v>616</v>
      </c>
    </row>
    <row r="192" spans="1:830" ht="15" customHeight="1">
      <c r="A192" s="247" t="s">
        <v>470</v>
      </c>
      <c r="B192" s="298"/>
      <c r="C192" s="172">
        <v>0</v>
      </c>
      <c r="D192" s="173">
        <v>0</v>
      </c>
      <c r="E192" s="173">
        <v>0</v>
      </c>
      <c r="F192" s="173">
        <v>0</v>
      </c>
      <c r="G192" s="173">
        <v>0</v>
      </c>
      <c r="H192" s="173">
        <v>0</v>
      </c>
      <c r="I192" s="173">
        <v>0</v>
      </c>
      <c r="J192" s="173">
        <v>0</v>
      </c>
      <c r="K192" s="173">
        <v>0</v>
      </c>
      <c r="L192" s="173">
        <v>0</v>
      </c>
      <c r="M192" s="173">
        <v>0</v>
      </c>
      <c r="N192" s="173">
        <v>0</v>
      </c>
      <c r="O192" s="173">
        <v>0</v>
      </c>
      <c r="P192" s="173">
        <v>0</v>
      </c>
      <c r="Q192" s="249">
        <v>0</v>
      </c>
      <c r="AEW192" s="179" t="s">
        <v>617</v>
      </c>
      <c r="AEX192" s="179" t="s">
        <v>618</v>
      </c>
    </row>
    <row r="193" spans="1:830" ht="15" customHeight="1">
      <c r="A193" s="247" t="s">
        <v>471</v>
      </c>
      <c r="B193" s="298"/>
      <c r="C193" s="172">
        <v>0</v>
      </c>
      <c r="D193" s="173">
        <v>0</v>
      </c>
      <c r="E193" s="173">
        <v>0</v>
      </c>
      <c r="F193" s="173">
        <v>0</v>
      </c>
      <c r="G193" s="173">
        <v>0</v>
      </c>
      <c r="H193" s="173">
        <v>0</v>
      </c>
      <c r="I193" s="173">
        <v>0</v>
      </c>
      <c r="J193" s="173">
        <v>0</v>
      </c>
      <c r="K193" s="173">
        <v>0</v>
      </c>
      <c r="L193" s="173">
        <v>0</v>
      </c>
      <c r="M193" s="173">
        <v>0</v>
      </c>
      <c r="N193" s="173">
        <v>0</v>
      </c>
      <c r="O193" s="173">
        <v>0</v>
      </c>
      <c r="P193" s="173">
        <v>0</v>
      </c>
      <c r="Q193" s="249">
        <v>0</v>
      </c>
      <c r="AEW193" s="179" t="s">
        <v>619</v>
      </c>
      <c r="AEX193" s="179" t="s">
        <v>620</v>
      </c>
    </row>
    <row r="194" spans="1:830" ht="15" customHeight="1">
      <c r="A194" s="247" t="s">
        <v>472</v>
      </c>
      <c r="B194" s="298"/>
      <c r="C194" s="172">
        <v>0</v>
      </c>
      <c r="D194" s="173">
        <v>0</v>
      </c>
      <c r="E194" s="173">
        <v>0</v>
      </c>
      <c r="F194" s="173">
        <v>0</v>
      </c>
      <c r="G194" s="173">
        <v>0</v>
      </c>
      <c r="H194" s="173">
        <v>0</v>
      </c>
      <c r="I194" s="173">
        <v>0</v>
      </c>
      <c r="J194" s="173">
        <v>0</v>
      </c>
      <c r="K194" s="173">
        <v>0</v>
      </c>
      <c r="L194" s="173">
        <v>0</v>
      </c>
      <c r="M194" s="173">
        <v>0</v>
      </c>
      <c r="N194" s="173">
        <v>0</v>
      </c>
      <c r="O194" s="173">
        <v>0</v>
      </c>
      <c r="P194" s="173">
        <v>0</v>
      </c>
      <c r="Q194" s="249">
        <v>0</v>
      </c>
      <c r="AEW194" s="179" t="s">
        <v>621</v>
      </c>
      <c r="AEX194" s="179" t="s">
        <v>622</v>
      </c>
    </row>
    <row r="195" spans="1:830" ht="15" customHeight="1" thickBot="1">
      <c r="A195" s="250" t="s">
        <v>473</v>
      </c>
      <c r="B195" s="334"/>
      <c r="C195" s="251">
        <v>0</v>
      </c>
      <c r="D195" s="251">
        <v>0</v>
      </c>
      <c r="E195" s="251">
        <v>0</v>
      </c>
      <c r="F195" s="251">
        <v>0</v>
      </c>
      <c r="G195" s="251">
        <v>0</v>
      </c>
      <c r="H195" s="251">
        <v>0</v>
      </c>
      <c r="I195" s="251">
        <v>0</v>
      </c>
      <c r="J195" s="251">
        <v>0</v>
      </c>
      <c r="K195" s="251">
        <v>0</v>
      </c>
      <c r="L195" s="251">
        <v>0</v>
      </c>
      <c r="M195" s="251">
        <v>0</v>
      </c>
      <c r="N195" s="251">
        <v>0</v>
      </c>
      <c r="O195" s="251">
        <v>0</v>
      </c>
      <c r="P195" s="251">
        <v>0</v>
      </c>
      <c r="Q195" s="252">
        <v>0</v>
      </c>
      <c r="AEW195" s="179" t="s">
        <v>623</v>
      </c>
      <c r="AEX195" s="179" t="s">
        <v>624</v>
      </c>
    </row>
    <row r="196" spans="1:830" s="1" customFormat="1" ht="15" customHeight="1" thickBot="1"/>
    <row r="197" spans="1:830" ht="15" customHeight="1">
      <c r="A197" s="317" t="s">
        <v>479</v>
      </c>
      <c r="B197" s="318"/>
      <c r="C197" s="244" t="s">
        <v>454</v>
      </c>
      <c r="D197" s="245" t="s">
        <v>455</v>
      </c>
      <c r="E197" s="245" t="s">
        <v>456</v>
      </c>
      <c r="F197" s="245" t="s">
        <v>457</v>
      </c>
      <c r="G197" s="245" t="s">
        <v>458</v>
      </c>
      <c r="H197" s="245" t="s">
        <v>459</v>
      </c>
      <c r="I197" s="245" t="s">
        <v>460</v>
      </c>
      <c r="J197" s="245" t="s">
        <v>461</v>
      </c>
      <c r="K197" s="245" t="s">
        <v>318</v>
      </c>
      <c r="L197" s="245" t="s">
        <v>462</v>
      </c>
      <c r="M197" s="245" t="s">
        <v>463</v>
      </c>
      <c r="N197" s="245" t="s">
        <v>464</v>
      </c>
      <c r="O197" s="245" t="s">
        <v>465</v>
      </c>
      <c r="P197" s="245" t="s">
        <v>466</v>
      </c>
      <c r="Q197" s="246" t="s">
        <v>467</v>
      </c>
      <c r="AEW197" s="179" t="s">
        <v>625</v>
      </c>
      <c r="AEX197" s="179" t="s">
        <v>626</v>
      </c>
    </row>
    <row r="198" spans="1:830" ht="15" customHeight="1">
      <c r="A198" s="322" t="s">
        <v>338</v>
      </c>
      <c r="B198" s="323"/>
      <c r="C198" s="172">
        <v>0</v>
      </c>
      <c r="D198" s="173">
        <v>0</v>
      </c>
      <c r="E198" s="173">
        <v>0</v>
      </c>
      <c r="F198" s="173">
        <v>0</v>
      </c>
      <c r="G198" s="173">
        <v>0</v>
      </c>
      <c r="H198" s="173">
        <v>0</v>
      </c>
      <c r="I198" s="173">
        <v>0</v>
      </c>
      <c r="J198" s="173">
        <v>0</v>
      </c>
      <c r="K198" s="173">
        <v>0</v>
      </c>
      <c r="L198" s="173">
        <v>0</v>
      </c>
      <c r="M198" s="173">
        <v>0</v>
      </c>
      <c r="N198" s="173">
        <v>0</v>
      </c>
      <c r="O198" s="173">
        <v>0</v>
      </c>
      <c r="P198" s="173">
        <v>0</v>
      </c>
      <c r="Q198" s="249">
        <v>0</v>
      </c>
      <c r="AEW198" s="179" t="s">
        <v>627</v>
      </c>
      <c r="AEX198" s="179" t="s">
        <v>628</v>
      </c>
    </row>
    <row r="199" spans="1:830">
      <c r="A199" s="322" t="s">
        <v>339</v>
      </c>
      <c r="B199" s="323"/>
      <c r="C199" s="172">
        <v>0</v>
      </c>
      <c r="D199" s="173">
        <v>0</v>
      </c>
      <c r="E199" s="173">
        <v>0</v>
      </c>
      <c r="F199" s="173">
        <v>0</v>
      </c>
      <c r="G199" s="173">
        <v>0</v>
      </c>
      <c r="H199" s="173">
        <v>0</v>
      </c>
      <c r="I199" s="173">
        <v>0</v>
      </c>
      <c r="J199" s="173">
        <v>0</v>
      </c>
      <c r="K199" s="173">
        <v>0</v>
      </c>
      <c r="L199" s="173">
        <v>0</v>
      </c>
      <c r="M199" s="173">
        <v>0</v>
      </c>
      <c r="N199" s="173">
        <v>0</v>
      </c>
      <c r="O199" s="173">
        <v>0</v>
      </c>
      <c r="P199" s="173">
        <v>0</v>
      </c>
      <c r="Q199" s="249">
        <v>0</v>
      </c>
      <c r="R199" s="42"/>
      <c r="S199" s="42"/>
      <c r="T199" s="42"/>
      <c r="AEW199" s="179" t="s">
        <v>629</v>
      </c>
      <c r="AEX199" s="179" t="s">
        <v>630</v>
      </c>
    </row>
    <row r="200" spans="1:830">
      <c r="A200" s="322" t="s">
        <v>340</v>
      </c>
      <c r="B200" s="323"/>
      <c r="C200" s="172">
        <v>0</v>
      </c>
      <c r="D200" s="173">
        <v>0</v>
      </c>
      <c r="E200" s="173">
        <v>0</v>
      </c>
      <c r="F200" s="173">
        <v>0</v>
      </c>
      <c r="G200" s="173">
        <v>0</v>
      </c>
      <c r="H200" s="173">
        <v>0</v>
      </c>
      <c r="I200" s="173">
        <v>0</v>
      </c>
      <c r="J200" s="173">
        <v>0</v>
      </c>
      <c r="K200" s="173">
        <v>0</v>
      </c>
      <c r="L200" s="173">
        <v>0</v>
      </c>
      <c r="M200" s="173">
        <v>0</v>
      </c>
      <c r="N200" s="173">
        <v>0</v>
      </c>
      <c r="O200" s="173">
        <v>0</v>
      </c>
      <c r="P200" s="173">
        <v>0</v>
      </c>
      <c r="Q200" s="249">
        <v>0</v>
      </c>
      <c r="AEW200" s="179" t="s">
        <v>631</v>
      </c>
      <c r="AEX200" s="179" t="s">
        <v>632</v>
      </c>
    </row>
    <row r="201" spans="1:830" ht="16.5" customHeight="1">
      <c r="A201" s="322" t="s">
        <v>341</v>
      </c>
      <c r="B201" s="323"/>
      <c r="C201" s="172">
        <v>0</v>
      </c>
      <c r="D201" s="173">
        <v>0</v>
      </c>
      <c r="E201" s="173">
        <v>0</v>
      </c>
      <c r="F201" s="173">
        <v>0</v>
      </c>
      <c r="G201" s="173">
        <v>0</v>
      </c>
      <c r="H201" s="173">
        <v>0</v>
      </c>
      <c r="I201" s="173">
        <v>0</v>
      </c>
      <c r="J201" s="173">
        <v>0</v>
      </c>
      <c r="K201" s="173">
        <v>0</v>
      </c>
      <c r="L201" s="173">
        <v>0</v>
      </c>
      <c r="M201" s="173">
        <v>0</v>
      </c>
      <c r="N201" s="173">
        <v>0</v>
      </c>
      <c r="O201" s="173">
        <v>0</v>
      </c>
      <c r="P201" s="173">
        <v>0</v>
      </c>
      <c r="Q201" s="249">
        <v>0</v>
      </c>
      <c r="AEW201" s="179" t="s">
        <v>633</v>
      </c>
      <c r="AEX201" s="179" t="s">
        <v>634</v>
      </c>
    </row>
    <row r="202" spans="1:830" ht="15.75" thickBot="1">
      <c r="A202" s="320" t="s">
        <v>342</v>
      </c>
      <c r="B202" s="321"/>
      <c r="C202" s="253">
        <v>0</v>
      </c>
      <c r="D202" s="254">
        <v>0</v>
      </c>
      <c r="E202" s="254">
        <v>0</v>
      </c>
      <c r="F202" s="254">
        <v>0</v>
      </c>
      <c r="G202" s="254">
        <v>0</v>
      </c>
      <c r="H202" s="254">
        <v>0</v>
      </c>
      <c r="I202" s="254">
        <v>0</v>
      </c>
      <c r="J202" s="254">
        <v>0</v>
      </c>
      <c r="K202" s="254">
        <v>0</v>
      </c>
      <c r="L202" s="254">
        <v>0</v>
      </c>
      <c r="M202" s="254">
        <v>0</v>
      </c>
      <c r="N202" s="254">
        <v>0</v>
      </c>
      <c r="O202" s="254">
        <v>0</v>
      </c>
      <c r="P202" s="254">
        <v>0</v>
      </c>
      <c r="Q202" s="255">
        <v>0</v>
      </c>
      <c r="AEW202" s="179" t="s">
        <v>635</v>
      </c>
      <c r="AEX202" s="179" t="s">
        <v>636</v>
      </c>
    </row>
    <row r="203" spans="1:830" s="1" customFormat="1" ht="15" customHeight="1" thickBot="1"/>
    <row r="204" spans="1:830">
      <c r="A204" s="317" t="s">
        <v>480</v>
      </c>
      <c r="B204" s="319"/>
      <c r="C204" s="10"/>
      <c r="D204" s="10"/>
      <c r="E204" s="10"/>
      <c r="F204" s="10"/>
      <c r="G204" s="10"/>
      <c r="H204" s="10"/>
      <c r="I204" s="10"/>
      <c r="J204" s="10"/>
      <c r="K204" s="10"/>
      <c r="L204" s="10"/>
      <c r="M204" s="10"/>
      <c r="N204" s="10"/>
      <c r="O204" s="10"/>
      <c r="P204" s="10"/>
      <c r="Q204" s="11"/>
      <c r="AEW204" s="179" t="s">
        <v>637</v>
      </c>
      <c r="AEX204" s="179" t="s">
        <v>638</v>
      </c>
    </row>
    <row r="205" spans="1:830">
      <c r="A205" s="322" t="s">
        <v>338</v>
      </c>
      <c r="B205" s="323"/>
      <c r="C205" s="172">
        <v>0</v>
      </c>
      <c r="D205" s="173">
        <v>0</v>
      </c>
      <c r="E205" s="173">
        <v>0</v>
      </c>
      <c r="F205" s="173">
        <v>0</v>
      </c>
      <c r="G205" s="173">
        <v>0</v>
      </c>
      <c r="H205" s="173">
        <v>0</v>
      </c>
      <c r="I205" s="173">
        <v>0</v>
      </c>
      <c r="J205" s="173">
        <v>0</v>
      </c>
      <c r="K205" s="173">
        <v>0</v>
      </c>
      <c r="L205" s="173">
        <v>0</v>
      </c>
      <c r="M205" s="173">
        <v>0</v>
      </c>
      <c r="N205" s="173">
        <v>0</v>
      </c>
      <c r="O205" s="173">
        <v>0</v>
      </c>
      <c r="P205" s="173">
        <v>0</v>
      </c>
      <c r="Q205" s="249">
        <v>0</v>
      </c>
      <c r="AEW205" s="179" t="s">
        <v>639</v>
      </c>
      <c r="AEX205" s="179" t="s">
        <v>640</v>
      </c>
    </row>
    <row r="206" spans="1:830">
      <c r="A206" s="322" t="s">
        <v>339</v>
      </c>
      <c r="B206" s="323"/>
      <c r="C206" s="172">
        <v>0</v>
      </c>
      <c r="D206" s="173">
        <v>0</v>
      </c>
      <c r="E206" s="173">
        <v>0</v>
      </c>
      <c r="F206" s="173">
        <v>0</v>
      </c>
      <c r="G206" s="173">
        <v>0</v>
      </c>
      <c r="H206" s="173">
        <v>0</v>
      </c>
      <c r="I206" s="173">
        <v>0</v>
      </c>
      <c r="J206" s="173">
        <v>0</v>
      </c>
      <c r="K206" s="173">
        <v>0</v>
      </c>
      <c r="L206" s="173">
        <v>0</v>
      </c>
      <c r="M206" s="173">
        <v>0</v>
      </c>
      <c r="N206" s="173">
        <v>0</v>
      </c>
      <c r="O206" s="173">
        <v>0</v>
      </c>
      <c r="P206" s="173">
        <v>0</v>
      </c>
      <c r="Q206" s="249">
        <v>0</v>
      </c>
      <c r="AEW206" s="179" t="s">
        <v>641</v>
      </c>
      <c r="AEX206" s="179" t="s">
        <v>642</v>
      </c>
    </row>
    <row r="207" spans="1:830">
      <c r="A207" s="322" t="s">
        <v>340</v>
      </c>
      <c r="B207" s="323"/>
      <c r="C207" s="172">
        <v>0</v>
      </c>
      <c r="D207" s="173">
        <v>0</v>
      </c>
      <c r="E207" s="173">
        <v>0</v>
      </c>
      <c r="F207" s="173">
        <v>0</v>
      </c>
      <c r="G207" s="173">
        <v>0</v>
      </c>
      <c r="H207" s="173">
        <v>0</v>
      </c>
      <c r="I207" s="173">
        <v>0</v>
      </c>
      <c r="J207" s="173">
        <v>0</v>
      </c>
      <c r="K207" s="173">
        <v>0</v>
      </c>
      <c r="L207" s="173">
        <v>0</v>
      </c>
      <c r="M207" s="173">
        <v>0</v>
      </c>
      <c r="N207" s="173">
        <v>0</v>
      </c>
      <c r="O207" s="173">
        <v>0</v>
      </c>
      <c r="P207" s="173">
        <v>0</v>
      </c>
      <c r="Q207" s="249">
        <v>0</v>
      </c>
      <c r="AEW207" s="179" t="s">
        <v>643</v>
      </c>
      <c r="AEX207" s="179" t="s">
        <v>644</v>
      </c>
    </row>
    <row r="208" spans="1:830">
      <c r="A208" s="322" t="s">
        <v>341</v>
      </c>
      <c r="B208" s="323"/>
      <c r="C208" s="172">
        <v>0</v>
      </c>
      <c r="D208" s="173">
        <v>0</v>
      </c>
      <c r="E208" s="173">
        <v>0</v>
      </c>
      <c r="F208" s="173">
        <v>0</v>
      </c>
      <c r="G208" s="173">
        <v>0</v>
      </c>
      <c r="H208" s="173">
        <v>0</v>
      </c>
      <c r="I208" s="173">
        <v>0</v>
      </c>
      <c r="J208" s="173">
        <v>0</v>
      </c>
      <c r="K208" s="173">
        <v>0</v>
      </c>
      <c r="L208" s="173">
        <v>0</v>
      </c>
      <c r="M208" s="173">
        <v>0</v>
      </c>
      <c r="N208" s="173">
        <v>0</v>
      </c>
      <c r="O208" s="173">
        <v>0</v>
      </c>
      <c r="P208" s="173">
        <v>0</v>
      </c>
      <c r="Q208" s="249">
        <v>0</v>
      </c>
      <c r="AEW208" s="179" t="s">
        <v>645</v>
      </c>
      <c r="AEX208" s="179" t="s">
        <v>646</v>
      </c>
    </row>
    <row r="209" spans="1:830" ht="15.75" thickBot="1">
      <c r="A209" s="320" t="s">
        <v>342</v>
      </c>
      <c r="B209" s="321"/>
      <c r="C209" s="253">
        <v>0</v>
      </c>
      <c r="D209" s="254">
        <v>0</v>
      </c>
      <c r="E209" s="254">
        <v>0</v>
      </c>
      <c r="F209" s="254">
        <v>0</v>
      </c>
      <c r="G209" s="254">
        <v>0</v>
      </c>
      <c r="H209" s="254">
        <v>0</v>
      </c>
      <c r="I209" s="254">
        <v>0</v>
      </c>
      <c r="J209" s="254">
        <v>0</v>
      </c>
      <c r="K209" s="254">
        <v>0</v>
      </c>
      <c r="L209" s="254">
        <v>0</v>
      </c>
      <c r="M209" s="254">
        <v>0</v>
      </c>
      <c r="N209" s="254">
        <v>0</v>
      </c>
      <c r="O209" s="254">
        <v>0</v>
      </c>
      <c r="P209" s="254">
        <v>0</v>
      </c>
      <c r="Q209" s="255">
        <v>0</v>
      </c>
      <c r="AEW209" s="179" t="s">
        <v>647</v>
      </c>
      <c r="AEX209" s="179" t="s">
        <v>648</v>
      </c>
    </row>
    <row r="210" spans="1:830" s="1" customFormat="1" ht="15.75" thickBot="1"/>
    <row r="211" spans="1:830">
      <c r="A211" s="317" t="s">
        <v>481</v>
      </c>
      <c r="B211" s="319"/>
      <c r="C211" s="10"/>
      <c r="D211" s="10"/>
      <c r="E211" s="10"/>
      <c r="F211" s="10"/>
      <c r="G211" s="10"/>
      <c r="H211" s="10"/>
      <c r="I211" s="10"/>
      <c r="J211" s="10"/>
      <c r="K211" s="10"/>
      <c r="L211" s="10"/>
      <c r="M211" s="10"/>
      <c r="N211" s="10"/>
      <c r="O211" s="10"/>
      <c r="P211" s="10"/>
      <c r="Q211" s="11"/>
      <c r="AEW211" s="179" t="s">
        <v>649</v>
      </c>
      <c r="AEX211" s="179" t="s">
        <v>650</v>
      </c>
    </row>
    <row r="212" spans="1:830">
      <c r="A212" s="322" t="s">
        <v>338</v>
      </c>
      <c r="B212" s="323"/>
      <c r="C212" s="172">
        <v>0</v>
      </c>
      <c r="D212" s="173">
        <v>0</v>
      </c>
      <c r="E212" s="173">
        <v>0</v>
      </c>
      <c r="F212" s="173">
        <v>0</v>
      </c>
      <c r="G212" s="173">
        <v>0</v>
      </c>
      <c r="H212" s="173">
        <v>0</v>
      </c>
      <c r="I212" s="173">
        <v>0</v>
      </c>
      <c r="J212" s="173">
        <v>0</v>
      </c>
      <c r="K212" s="173">
        <v>0</v>
      </c>
      <c r="L212" s="173">
        <v>0</v>
      </c>
      <c r="M212" s="173">
        <v>0</v>
      </c>
      <c r="N212" s="173">
        <v>0</v>
      </c>
      <c r="O212" s="173">
        <v>0</v>
      </c>
      <c r="P212" s="173">
        <v>0</v>
      </c>
      <c r="Q212" s="249">
        <v>0</v>
      </c>
      <c r="AEW212" s="179" t="s">
        <v>651</v>
      </c>
      <c r="AEX212" s="179" t="s">
        <v>652</v>
      </c>
    </row>
    <row r="213" spans="1:830">
      <c r="A213" s="322" t="s">
        <v>339</v>
      </c>
      <c r="B213" s="323"/>
      <c r="C213" s="172">
        <v>0</v>
      </c>
      <c r="D213" s="173">
        <v>0</v>
      </c>
      <c r="E213" s="173">
        <v>0</v>
      </c>
      <c r="F213" s="173">
        <v>0</v>
      </c>
      <c r="G213" s="173">
        <v>0</v>
      </c>
      <c r="H213" s="173">
        <v>0</v>
      </c>
      <c r="I213" s="173">
        <v>0</v>
      </c>
      <c r="J213" s="173">
        <v>0</v>
      </c>
      <c r="K213" s="173">
        <v>0</v>
      </c>
      <c r="L213" s="173">
        <v>0</v>
      </c>
      <c r="M213" s="173">
        <v>0</v>
      </c>
      <c r="N213" s="173">
        <v>0</v>
      </c>
      <c r="O213" s="173">
        <v>0</v>
      </c>
      <c r="P213" s="173">
        <v>0</v>
      </c>
      <c r="Q213" s="249">
        <v>0</v>
      </c>
      <c r="AEW213" s="179" t="s">
        <v>653</v>
      </c>
      <c r="AEX213" s="179" t="s">
        <v>654</v>
      </c>
    </row>
    <row r="214" spans="1:830">
      <c r="A214" s="322" t="s">
        <v>340</v>
      </c>
      <c r="B214" s="323"/>
      <c r="C214" s="172">
        <v>0</v>
      </c>
      <c r="D214" s="173">
        <v>0</v>
      </c>
      <c r="E214" s="173">
        <v>0</v>
      </c>
      <c r="F214" s="173">
        <v>0</v>
      </c>
      <c r="G214" s="173">
        <v>0</v>
      </c>
      <c r="H214" s="173">
        <v>0</v>
      </c>
      <c r="I214" s="173">
        <v>0</v>
      </c>
      <c r="J214" s="173">
        <v>0</v>
      </c>
      <c r="K214" s="173">
        <v>0</v>
      </c>
      <c r="L214" s="173">
        <v>0</v>
      </c>
      <c r="M214" s="173">
        <v>0</v>
      </c>
      <c r="N214" s="173">
        <v>0</v>
      </c>
      <c r="O214" s="173">
        <v>0</v>
      </c>
      <c r="P214" s="173">
        <v>0</v>
      </c>
      <c r="Q214" s="249">
        <v>0</v>
      </c>
      <c r="AEW214" s="179" t="s">
        <v>655</v>
      </c>
      <c r="AEX214" s="179" t="s">
        <v>656</v>
      </c>
    </row>
    <row r="215" spans="1:830">
      <c r="A215" s="322" t="s">
        <v>341</v>
      </c>
      <c r="B215" s="323"/>
      <c r="C215" s="172">
        <v>0</v>
      </c>
      <c r="D215" s="173">
        <v>0</v>
      </c>
      <c r="E215" s="173">
        <v>0</v>
      </c>
      <c r="F215" s="173">
        <v>0</v>
      </c>
      <c r="G215" s="173">
        <v>0</v>
      </c>
      <c r="H215" s="173">
        <v>0</v>
      </c>
      <c r="I215" s="173">
        <v>0</v>
      </c>
      <c r="J215" s="173">
        <v>0</v>
      </c>
      <c r="K215" s="173">
        <v>0</v>
      </c>
      <c r="L215" s="173">
        <v>0</v>
      </c>
      <c r="M215" s="173">
        <v>0</v>
      </c>
      <c r="N215" s="173">
        <v>0</v>
      </c>
      <c r="O215" s="173">
        <v>0</v>
      </c>
      <c r="P215" s="173">
        <v>0</v>
      </c>
      <c r="Q215" s="249">
        <v>0</v>
      </c>
      <c r="AEW215" s="179" t="s">
        <v>657</v>
      </c>
      <c r="AEX215" s="179" t="s">
        <v>658</v>
      </c>
    </row>
    <row r="216" spans="1:830" ht="15.75" thickBot="1">
      <c r="A216" s="320" t="s">
        <v>342</v>
      </c>
      <c r="B216" s="321"/>
      <c r="C216" s="253">
        <v>0</v>
      </c>
      <c r="D216" s="254">
        <v>0</v>
      </c>
      <c r="E216" s="254">
        <v>0</v>
      </c>
      <c r="F216" s="254">
        <v>0</v>
      </c>
      <c r="G216" s="254">
        <v>0</v>
      </c>
      <c r="H216" s="254">
        <v>0</v>
      </c>
      <c r="I216" s="254">
        <v>0</v>
      </c>
      <c r="J216" s="254">
        <v>0</v>
      </c>
      <c r="K216" s="254">
        <v>0</v>
      </c>
      <c r="L216" s="254">
        <v>0</v>
      </c>
      <c r="M216" s="254">
        <v>0</v>
      </c>
      <c r="N216" s="254">
        <v>0</v>
      </c>
      <c r="O216" s="254">
        <v>0</v>
      </c>
      <c r="P216" s="254">
        <v>0</v>
      </c>
      <c r="Q216" s="255">
        <v>0</v>
      </c>
      <c r="AEW216" s="179" t="s">
        <v>659</v>
      </c>
      <c r="AEX216" s="179" t="s">
        <v>660</v>
      </c>
    </row>
    <row r="217" spans="1:830" s="1" customFormat="1" ht="15.75" thickBot="1"/>
    <row r="218" spans="1:830">
      <c r="A218" s="317" t="s">
        <v>482</v>
      </c>
      <c r="B218" s="319"/>
      <c r="C218" s="10"/>
      <c r="D218" s="10"/>
      <c r="E218" s="10"/>
      <c r="F218" s="10"/>
      <c r="G218" s="10"/>
      <c r="H218" s="10"/>
      <c r="I218" s="10"/>
      <c r="J218" s="10"/>
      <c r="K218" s="10"/>
      <c r="L218" s="10"/>
      <c r="M218" s="10"/>
      <c r="N218" s="10"/>
      <c r="O218" s="10"/>
      <c r="P218" s="10"/>
      <c r="Q218" s="11"/>
      <c r="AEW218" s="179" t="s">
        <v>661</v>
      </c>
      <c r="AEX218" s="179" t="s">
        <v>662</v>
      </c>
    </row>
    <row r="219" spans="1:830">
      <c r="A219" s="322" t="s">
        <v>338</v>
      </c>
      <c r="B219" s="323"/>
      <c r="C219" s="172">
        <v>0</v>
      </c>
      <c r="D219" s="173">
        <v>0</v>
      </c>
      <c r="E219" s="173">
        <v>0</v>
      </c>
      <c r="F219" s="173">
        <v>0</v>
      </c>
      <c r="G219" s="173">
        <v>0</v>
      </c>
      <c r="H219" s="173">
        <v>0</v>
      </c>
      <c r="I219" s="173">
        <v>0</v>
      </c>
      <c r="J219" s="173">
        <v>0</v>
      </c>
      <c r="K219" s="173">
        <v>0</v>
      </c>
      <c r="L219" s="173">
        <v>0</v>
      </c>
      <c r="M219" s="173">
        <v>0</v>
      </c>
      <c r="N219" s="173">
        <v>0</v>
      </c>
      <c r="O219" s="173">
        <v>0</v>
      </c>
      <c r="P219" s="173">
        <v>0</v>
      </c>
      <c r="Q219" s="249">
        <v>0</v>
      </c>
      <c r="AEW219" s="179" t="s">
        <v>663</v>
      </c>
      <c r="AEX219" s="179" t="s">
        <v>664</v>
      </c>
    </row>
    <row r="220" spans="1:830">
      <c r="A220" s="322" t="s">
        <v>339</v>
      </c>
      <c r="B220" s="323"/>
      <c r="C220" s="172">
        <v>0</v>
      </c>
      <c r="D220" s="173">
        <v>0</v>
      </c>
      <c r="E220" s="173">
        <v>0</v>
      </c>
      <c r="F220" s="173">
        <v>0</v>
      </c>
      <c r="G220" s="173">
        <v>0</v>
      </c>
      <c r="H220" s="173">
        <v>0</v>
      </c>
      <c r="I220" s="173">
        <v>0</v>
      </c>
      <c r="J220" s="173">
        <v>0</v>
      </c>
      <c r="K220" s="173">
        <v>0</v>
      </c>
      <c r="L220" s="173">
        <v>0</v>
      </c>
      <c r="M220" s="173">
        <v>0</v>
      </c>
      <c r="N220" s="173">
        <v>0</v>
      </c>
      <c r="O220" s="173">
        <v>0</v>
      </c>
      <c r="P220" s="173">
        <v>0</v>
      </c>
      <c r="Q220" s="249">
        <v>0</v>
      </c>
      <c r="AEW220" s="179" t="s">
        <v>665</v>
      </c>
      <c r="AEX220" s="179" t="s">
        <v>666</v>
      </c>
    </row>
    <row r="221" spans="1:830">
      <c r="A221" s="322" t="s">
        <v>340</v>
      </c>
      <c r="B221" s="323"/>
      <c r="C221" s="172">
        <v>0</v>
      </c>
      <c r="D221" s="173">
        <v>0</v>
      </c>
      <c r="E221" s="173">
        <v>0</v>
      </c>
      <c r="F221" s="173">
        <v>0</v>
      </c>
      <c r="G221" s="173">
        <v>0</v>
      </c>
      <c r="H221" s="173">
        <v>0</v>
      </c>
      <c r="I221" s="173">
        <v>0</v>
      </c>
      <c r="J221" s="173">
        <v>0</v>
      </c>
      <c r="K221" s="173">
        <v>0</v>
      </c>
      <c r="L221" s="173">
        <v>0</v>
      </c>
      <c r="M221" s="173">
        <v>0</v>
      </c>
      <c r="N221" s="173">
        <v>0</v>
      </c>
      <c r="O221" s="173">
        <v>0</v>
      </c>
      <c r="P221" s="173">
        <v>0</v>
      </c>
      <c r="Q221" s="249">
        <v>0</v>
      </c>
      <c r="AEW221" s="179" t="s">
        <v>667</v>
      </c>
      <c r="AEX221" s="179" t="s">
        <v>668</v>
      </c>
    </row>
    <row r="222" spans="1:830">
      <c r="A222" s="322" t="s">
        <v>341</v>
      </c>
      <c r="B222" s="323"/>
      <c r="C222" s="172">
        <v>0</v>
      </c>
      <c r="D222" s="173">
        <v>0</v>
      </c>
      <c r="E222" s="173">
        <v>0</v>
      </c>
      <c r="F222" s="173">
        <v>0</v>
      </c>
      <c r="G222" s="173">
        <v>0</v>
      </c>
      <c r="H222" s="173">
        <v>0</v>
      </c>
      <c r="I222" s="173">
        <v>0</v>
      </c>
      <c r="J222" s="173">
        <v>0</v>
      </c>
      <c r="K222" s="173">
        <v>0</v>
      </c>
      <c r="L222" s="173">
        <v>0</v>
      </c>
      <c r="M222" s="173">
        <v>0</v>
      </c>
      <c r="N222" s="173">
        <v>0</v>
      </c>
      <c r="O222" s="173">
        <v>0</v>
      </c>
      <c r="P222" s="173">
        <v>0</v>
      </c>
      <c r="Q222" s="249">
        <v>0</v>
      </c>
      <c r="AEW222" s="179" t="s">
        <v>669</v>
      </c>
      <c r="AEX222" s="179" t="s">
        <v>670</v>
      </c>
    </row>
    <row r="223" spans="1:830" ht="15.75" thickBot="1">
      <c r="A223" s="320" t="s">
        <v>342</v>
      </c>
      <c r="B223" s="321"/>
      <c r="C223" s="253">
        <v>0</v>
      </c>
      <c r="D223" s="254">
        <v>0</v>
      </c>
      <c r="E223" s="254">
        <v>0</v>
      </c>
      <c r="F223" s="254">
        <v>0</v>
      </c>
      <c r="G223" s="254">
        <v>0</v>
      </c>
      <c r="H223" s="254">
        <v>0</v>
      </c>
      <c r="I223" s="254">
        <v>0</v>
      </c>
      <c r="J223" s="254">
        <v>0</v>
      </c>
      <c r="K223" s="254">
        <v>0</v>
      </c>
      <c r="L223" s="254">
        <v>0</v>
      </c>
      <c r="M223" s="254">
        <v>0</v>
      </c>
      <c r="N223" s="254">
        <v>0</v>
      </c>
      <c r="O223" s="254">
        <v>0</v>
      </c>
      <c r="P223" s="254">
        <v>0</v>
      </c>
      <c r="Q223" s="255">
        <v>0</v>
      </c>
      <c r="AEW223" s="179" t="s">
        <v>671</v>
      </c>
      <c r="AEX223" s="179" t="s">
        <v>672</v>
      </c>
    </row>
    <row r="224" spans="1:830" s="1" customFormat="1" ht="15.75" thickBot="1"/>
    <row r="225" spans="1:830">
      <c r="A225" s="317" t="s">
        <v>483</v>
      </c>
      <c r="B225" s="319"/>
      <c r="C225" s="10"/>
      <c r="D225" s="10"/>
      <c r="E225" s="10"/>
      <c r="F225" s="10"/>
      <c r="G225" s="10"/>
      <c r="H225" s="10"/>
      <c r="I225" s="10"/>
      <c r="J225" s="10"/>
      <c r="K225" s="10"/>
      <c r="L225" s="10"/>
      <c r="M225" s="10"/>
      <c r="N225" s="10"/>
      <c r="O225" s="10"/>
      <c r="P225" s="10"/>
      <c r="Q225" s="11"/>
      <c r="AEW225" s="179" t="s">
        <v>673</v>
      </c>
      <c r="AEX225" s="179" t="s">
        <v>674</v>
      </c>
    </row>
    <row r="226" spans="1:830">
      <c r="A226" s="322" t="s">
        <v>338</v>
      </c>
      <c r="B226" s="323"/>
      <c r="C226" s="172">
        <v>2050</v>
      </c>
      <c r="D226" s="173">
        <v>2050</v>
      </c>
      <c r="E226" s="173">
        <v>2050</v>
      </c>
      <c r="F226" s="173">
        <v>2050</v>
      </c>
      <c r="G226" s="173">
        <v>2050</v>
      </c>
      <c r="H226" s="173">
        <v>2050</v>
      </c>
      <c r="I226" s="173">
        <v>2050</v>
      </c>
      <c r="J226" s="173">
        <v>2050</v>
      </c>
      <c r="K226" s="173">
        <v>2050</v>
      </c>
      <c r="L226" s="173">
        <v>2050</v>
      </c>
      <c r="M226" s="173">
        <v>2050</v>
      </c>
      <c r="N226" s="173">
        <v>2050</v>
      </c>
      <c r="O226" s="173">
        <v>2050</v>
      </c>
      <c r="P226" s="173">
        <v>2050</v>
      </c>
      <c r="Q226" s="249">
        <v>2050</v>
      </c>
      <c r="AEW226" s="179" t="s">
        <v>675</v>
      </c>
      <c r="AEX226" s="179" t="s">
        <v>676</v>
      </c>
    </row>
    <row r="227" spans="1:830">
      <c r="A227" s="322" t="s">
        <v>339</v>
      </c>
      <c r="B227" s="323"/>
      <c r="C227" s="172">
        <v>2050</v>
      </c>
      <c r="D227" s="173">
        <v>2050</v>
      </c>
      <c r="E227" s="173">
        <v>2050</v>
      </c>
      <c r="F227" s="173">
        <v>2050</v>
      </c>
      <c r="G227" s="173">
        <v>2050</v>
      </c>
      <c r="H227" s="173">
        <v>2050</v>
      </c>
      <c r="I227" s="173">
        <v>2050</v>
      </c>
      <c r="J227" s="173">
        <v>2050</v>
      </c>
      <c r="K227" s="173">
        <v>2050</v>
      </c>
      <c r="L227" s="173">
        <v>2050</v>
      </c>
      <c r="M227" s="173">
        <v>2050</v>
      </c>
      <c r="N227" s="173">
        <v>2050</v>
      </c>
      <c r="O227" s="173">
        <v>2050</v>
      </c>
      <c r="P227" s="173">
        <v>2050</v>
      </c>
      <c r="Q227" s="249">
        <v>2050</v>
      </c>
      <c r="AEW227" s="179" t="s">
        <v>677</v>
      </c>
      <c r="AEX227" s="179" t="s">
        <v>678</v>
      </c>
    </row>
    <row r="228" spans="1:830">
      <c r="A228" s="322" t="s">
        <v>340</v>
      </c>
      <c r="B228" s="323"/>
      <c r="C228" s="172">
        <v>2050</v>
      </c>
      <c r="D228" s="173">
        <v>2050</v>
      </c>
      <c r="E228" s="173">
        <v>2050</v>
      </c>
      <c r="F228" s="173">
        <v>2050</v>
      </c>
      <c r="G228" s="173">
        <v>2050</v>
      </c>
      <c r="H228" s="173">
        <v>2050</v>
      </c>
      <c r="I228" s="173">
        <v>2050</v>
      </c>
      <c r="J228" s="173">
        <v>2050</v>
      </c>
      <c r="K228" s="173">
        <v>2050</v>
      </c>
      <c r="L228" s="173">
        <v>2050</v>
      </c>
      <c r="M228" s="173">
        <v>2050</v>
      </c>
      <c r="N228" s="173">
        <v>2050</v>
      </c>
      <c r="O228" s="173">
        <v>2050</v>
      </c>
      <c r="P228" s="173">
        <v>2050</v>
      </c>
      <c r="Q228" s="249">
        <v>2050</v>
      </c>
      <c r="AEW228" s="179" t="s">
        <v>679</v>
      </c>
      <c r="AEX228" s="179" t="s">
        <v>680</v>
      </c>
    </row>
    <row r="229" spans="1:830" s="33" customFormat="1">
      <c r="A229" s="322" t="s">
        <v>341</v>
      </c>
      <c r="B229" s="323"/>
      <c r="C229" s="172">
        <v>2050</v>
      </c>
      <c r="D229" s="173">
        <v>2050</v>
      </c>
      <c r="E229" s="173">
        <v>2050</v>
      </c>
      <c r="F229" s="173">
        <v>2050</v>
      </c>
      <c r="G229" s="173">
        <v>2050</v>
      </c>
      <c r="H229" s="173">
        <v>2050</v>
      </c>
      <c r="I229" s="173">
        <v>2050</v>
      </c>
      <c r="J229" s="173">
        <v>2050</v>
      </c>
      <c r="K229" s="173">
        <v>2050</v>
      </c>
      <c r="L229" s="173">
        <v>2050</v>
      </c>
      <c r="M229" s="173">
        <v>2050</v>
      </c>
      <c r="N229" s="173">
        <v>2050</v>
      </c>
      <c r="O229" s="173">
        <v>2050</v>
      </c>
      <c r="P229" s="173">
        <v>2050</v>
      </c>
      <c r="Q229" s="249">
        <v>2050</v>
      </c>
      <c r="AEW229" s="180" t="s">
        <v>681</v>
      </c>
      <c r="AEX229" s="180" t="s">
        <v>682</v>
      </c>
    </row>
    <row r="230" spans="1:830" ht="15" customHeight="1" thickBot="1">
      <c r="A230" s="320" t="s">
        <v>342</v>
      </c>
      <c r="B230" s="321"/>
      <c r="C230" s="253">
        <v>2050</v>
      </c>
      <c r="D230" s="254">
        <v>2050</v>
      </c>
      <c r="E230" s="254">
        <v>2050</v>
      </c>
      <c r="F230" s="254">
        <v>2050</v>
      </c>
      <c r="G230" s="254">
        <v>2050</v>
      </c>
      <c r="H230" s="254">
        <v>2050</v>
      </c>
      <c r="I230" s="254">
        <v>2050</v>
      </c>
      <c r="J230" s="254">
        <v>2050</v>
      </c>
      <c r="K230" s="254">
        <v>2050</v>
      </c>
      <c r="L230" s="254">
        <v>2050</v>
      </c>
      <c r="M230" s="254">
        <v>2050</v>
      </c>
      <c r="N230" s="254">
        <v>2050</v>
      </c>
      <c r="O230" s="254">
        <v>2050</v>
      </c>
      <c r="P230" s="254">
        <v>2050</v>
      </c>
      <c r="Q230" s="255">
        <v>2050</v>
      </c>
      <c r="AEW230" s="179" t="s">
        <v>683</v>
      </c>
      <c r="AEX230" s="179" t="s">
        <v>684</v>
      </c>
    </row>
    <row r="231" spans="1:830" s="1" customFormat="1" ht="15.75" thickBot="1"/>
    <row r="232" spans="1:830" ht="15" customHeight="1">
      <c r="A232" s="331" t="s">
        <v>287</v>
      </c>
      <c r="B232" s="332"/>
      <c r="C232" s="333"/>
      <c r="AEW232" s="179"/>
      <c r="AEX232" s="179"/>
    </row>
    <row r="233" spans="1:830" ht="15" customHeight="1">
      <c r="A233" s="256" t="s">
        <v>288</v>
      </c>
      <c r="B233" s="53" t="s">
        <v>12</v>
      </c>
      <c r="C233" s="210">
        <v>0.3</v>
      </c>
      <c r="AEW233" s="179"/>
      <c r="AEX233" s="179"/>
    </row>
    <row r="234" spans="1:830" ht="15" customHeight="1" thickBot="1">
      <c r="A234" s="257" t="s">
        <v>290</v>
      </c>
      <c r="B234" s="212" t="s">
        <v>291</v>
      </c>
      <c r="C234" s="258">
        <v>0</v>
      </c>
      <c r="AEW234" s="179"/>
      <c r="AEX234" s="179"/>
    </row>
    <row r="235" spans="1:830" s="1" customFormat="1" ht="15.75" thickBot="1"/>
    <row r="236" spans="1:830" ht="28.9" customHeight="1">
      <c r="A236" s="331" t="s">
        <v>350</v>
      </c>
      <c r="B236" s="332"/>
      <c r="C236" s="333"/>
      <c r="AEW236" s="179" t="s">
        <v>685</v>
      </c>
      <c r="AEX236" s="179" t="s">
        <v>686</v>
      </c>
    </row>
    <row r="237" spans="1:830" s="33" customFormat="1" ht="13.9" customHeight="1">
      <c r="A237" s="378" t="s">
        <v>351</v>
      </c>
      <c r="B237" s="281" t="s">
        <v>352</v>
      </c>
      <c r="C237" s="379">
        <v>1</v>
      </c>
      <c r="D237"/>
      <c r="E237"/>
      <c r="F237"/>
      <c r="G237"/>
      <c r="H237"/>
      <c r="I237"/>
      <c r="J237"/>
      <c r="K237"/>
      <c r="L237"/>
      <c r="M237"/>
      <c r="N237"/>
      <c r="O237"/>
      <c r="P237"/>
      <c r="Q237"/>
      <c r="AM237" s="138"/>
      <c r="AN237" s="138"/>
      <c r="AO237" s="138"/>
      <c r="AP237" s="138"/>
      <c r="AQ237" s="138"/>
      <c r="AR237" s="138"/>
      <c r="AS237" s="138"/>
      <c r="AT237" s="138"/>
      <c r="AU237" s="138"/>
      <c r="AV237" s="138"/>
      <c r="AW237" s="138"/>
      <c r="AX237" s="138"/>
      <c r="AY237" s="138"/>
      <c r="AZ237" s="138"/>
      <c r="BA237" s="138"/>
      <c r="BB237" s="138"/>
      <c r="BC237" s="138"/>
      <c r="BD237" s="138"/>
      <c r="BE237" s="138"/>
      <c r="BF237" s="138"/>
      <c r="BG237" s="138"/>
      <c r="BH237" s="138"/>
      <c r="BI237" s="138"/>
      <c r="BJ237" s="138"/>
      <c r="BK237" s="138"/>
      <c r="BL237" s="138"/>
      <c r="BM237" s="138"/>
      <c r="BN237" s="138"/>
      <c r="BO237" s="138"/>
      <c r="BP237" s="138"/>
      <c r="BQ237" s="138"/>
      <c r="BR237" s="138"/>
      <c r="BS237" s="138"/>
      <c r="BT237" s="138"/>
      <c r="BU237" s="138"/>
      <c r="BV237" s="138"/>
      <c r="BW237" s="138"/>
      <c r="BX237" s="138"/>
      <c r="BY237" s="138"/>
      <c r="BZ237" s="138"/>
      <c r="CA237" s="138"/>
      <c r="CB237" s="138"/>
      <c r="CC237" s="138"/>
      <c r="CD237" s="138"/>
      <c r="CE237" s="138"/>
      <c r="CF237" s="138"/>
      <c r="CG237" s="138"/>
      <c r="CH237" s="138"/>
      <c r="CI237" s="138"/>
      <c r="CJ237" s="138"/>
      <c r="CK237" s="138"/>
      <c r="CL237" s="138"/>
      <c r="CM237" s="138"/>
      <c r="CN237" s="138"/>
      <c r="CO237" s="138"/>
      <c r="CP237" s="138"/>
      <c r="CQ237" s="138"/>
      <c r="CR237" s="138"/>
      <c r="CS237" s="138"/>
      <c r="CT237" s="138"/>
      <c r="CU237" s="138"/>
      <c r="CV237" s="138"/>
      <c r="CW237" s="138"/>
      <c r="CX237" s="138"/>
      <c r="CY237" s="138"/>
      <c r="CZ237" s="138"/>
      <c r="DA237" s="138"/>
      <c r="DB237" s="138"/>
      <c r="DC237" s="138"/>
      <c r="DD237" s="138"/>
      <c r="DE237" s="138"/>
      <c r="DF237" s="138"/>
      <c r="DG237" s="138"/>
      <c r="DH237" s="138"/>
      <c r="DI237" s="138"/>
      <c r="DJ237" s="138"/>
      <c r="DK237" s="138"/>
      <c r="DL237" s="138"/>
      <c r="DM237" s="138"/>
      <c r="DN237" s="138"/>
      <c r="DO237" s="138"/>
      <c r="DP237" s="138"/>
      <c r="DQ237" s="138"/>
      <c r="DR237" s="138"/>
      <c r="DS237" s="138"/>
      <c r="DT237" s="138"/>
      <c r="DU237" s="138"/>
      <c r="DV237" s="138"/>
      <c r="DW237" s="138"/>
      <c r="DX237" s="138"/>
      <c r="DY237" s="138"/>
      <c r="DZ237" s="138"/>
      <c r="EA237" s="138"/>
      <c r="EB237" s="138"/>
      <c r="EC237" s="138"/>
      <c r="ED237" s="138"/>
      <c r="EE237" s="138"/>
      <c r="EF237" s="138"/>
      <c r="EG237" s="138"/>
      <c r="EH237" s="138"/>
      <c r="EI237" s="138"/>
      <c r="EJ237" s="138"/>
      <c r="EK237" s="138"/>
      <c r="EL237" s="138"/>
      <c r="EM237" s="138"/>
      <c r="EN237" s="138"/>
      <c r="EO237" s="138"/>
      <c r="EP237" s="138"/>
      <c r="EQ237" s="138"/>
      <c r="ER237" s="138"/>
      <c r="ES237" s="138"/>
      <c r="ET237" s="138"/>
      <c r="EU237" s="138"/>
      <c r="EV237" s="138"/>
      <c r="EW237" s="138"/>
      <c r="EX237" s="138"/>
      <c r="EY237" s="138"/>
      <c r="EZ237" s="138"/>
      <c r="FA237" s="138"/>
      <c r="FB237" s="138"/>
      <c r="FC237" s="138"/>
      <c r="FD237" s="138"/>
      <c r="FE237" s="138"/>
      <c r="FF237" s="138"/>
      <c r="FG237" s="138"/>
      <c r="FH237" s="138"/>
      <c r="FI237" s="138"/>
      <c r="FJ237" s="138"/>
      <c r="FK237" s="138"/>
      <c r="FL237" s="138"/>
      <c r="FM237" s="138"/>
      <c r="FN237" s="138"/>
      <c r="FO237" s="138"/>
      <c r="FP237" s="138"/>
      <c r="FQ237" s="138"/>
      <c r="FR237" s="138"/>
      <c r="FS237" s="138"/>
      <c r="FT237" s="138"/>
      <c r="FU237" s="138"/>
      <c r="FV237" s="138"/>
      <c r="FW237" s="138"/>
      <c r="FX237" s="138"/>
      <c r="FY237" s="138"/>
      <c r="AEW237" s="180" t="s">
        <v>687</v>
      </c>
      <c r="AEX237" s="180" t="s">
        <v>688</v>
      </c>
    </row>
    <row r="238" spans="1:830" s="33" customFormat="1">
      <c r="A238" s="374"/>
      <c r="B238" s="281" t="s">
        <v>353</v>
      </c>
      <c r="C238" s="380"/>
      <c r="D238"/>
      <c r="E238"/>
      <c r="F238"/>
      <c r="G238"/>
      <c r="H238"/>
      <c r="I238"/>
      <c r="J238"/>
      <c r="K238"/>
      <c r="L238"/>
      <c r="M238"/>
      <c r="N238"/>
      <c r="O238"/>
      <c r="P238"/>
      <c r="Q238"/>
      <c r="AEW238" s="180" t="s">
        <v>689</v>
      </c>
      <c r="AEX238" s="180" t="s">
        <v>690</v>
      </c>
    </row>
    <row r="239" spans="1:830" ht="15" customHeight="1">
      <c r="A239" s="381" t="s">
        <v>484</v>
      </c>
      <c r="B239" s="23" t="s">
        <v>20</v>
      </c>
      <c r="C239" s="198">
        <v>2020</v>
      </c>
      <c r="AEW239" s="179" t="s">
        <v>691</v>
      </c>
      <c r="AEX239" s="179" t="s">
        <v>692</v>
      </c>
    </row>
    <row r="240" spans="1:830" ht="15" customHeight="1" thickBot="1">
      <c r="A240" s="267" t="s">
        <v>354</v>
      </c>
      <c r="B240" s="192" t="s">
        <v>20</v>
      </c>
      <c r="C240" s="207">
        <v>2060</v>
      </c>
      <c r="AEW240" s="179" t="s">
        <v>693</v>
      </c>
      <c r="AEX240" s="179" t="s">
        <v>694</v>
      </c>
    </row>
    <row r="241" spans="1:830" ht="15" customHeight="1" thickBot="1"/>
    <row r="242" spans="1:830">
      <c r="A242" s="328" t="s">
        <v>358</v>
      </c>
      <c r="B242" s="329"/>
      <c r="C242" s="329"/>
      <c r="D242" s="329"/>
      <c r="E242" s="329"/>
      <c r="F242" s="329"/>
      <c r="G242" s="329"/>
      <c r="H242" s="329"/>
      <c r="I242" s="329"/>
      <c r="J242" s="329"/>
      <c r="K242" s="329"/>
      <c r="L242" s="329"/>
      <c r="M242" s="329"/>
      <c r="N242" s="329"/>
      <c r="O242" s="329"/>
      <c r="P242" s="329"/>
      <c r="Q242" s="330"/>
      <c r="AEW242" s="179" t="s">
        <v>695</v>
      </c>
      <c r="AEX242" s="179" t="s">
        <v>696</v>
      </c>
    </row>
    <row r="243" spans="1:830">
      <c r="A243" s="372" t="s">
        <v>485</v>
      </c>
      <c r="B243" s="373"/>
      <c r="C243" s="184" t="s">
        <v>454</v>
      </c>
      <c r="D243" s="171" t="s">
        <v>455</v>
      </c>
      <c r="E243" s="171" t="s">
        <v>456</v>
      </c>
      <c r="F243" s="171" t="s">
        <v>457</v>
      </c>
      <c r="G243" s="171" t="s">
        <v>458</v>
      </c>
      <c r="H243" s="171" t="s">
        <v>459</v>
      </c>
      <c r="I243" s="171" t="s">
        <v>460</v>
      </c>
      <c r="J243" s="171" t="s">
        <v>461</v>
      </c>
      <c r="K243" s="171" t="s">
        <v>318</v>
      </c>
      <c r="L243" s="171" t="s">
        <v>462</v>
      </c>
      <c r="M243" s="171" t="s">
        <v>463</v>
      </c>
      <c r="N243" s="171" t="s">
        <v>464</v>
      </c>
      <c r="O243" s="171" t="s">
        <v>465</v>
      </c>
      <c r="P243" s="171" t="s">
        <v>466</v>
      </c>
      <c r="Q243" s="259" t="s">
        <v>467</v>
      </c>
      <c r="AEW243" s="179" t="s">
        <v>697</v>
      </c>
      <c r="AEX243" s="179" t="s">
        <v>698</v>
      </c>
    </row>
    <row r="244" spans="1:830">
      <c r="A244" s="322" t="s">
        <v>338</v>
      </c>
      <c r="B244" s="323"/>
      <c r="C244" s="175">
        <v>6.0579081169387415E-7</v>
      </c>
      <c r="D244" s="176">
        <v>4.7139821555549319E-7</v>
      </c>
      <c r="E244" s="176">
        <v>1.4024415087829694E-6</v>
      </c>
      <c r="F244" s="176">
        <v>3.6421334463681897E-7</v>
      </c>
      <c r="G244" s="176">
        <v>8.1761685082347891E-7</v>
      </c>
      <c r="H244" s="176">
        <v>1.1362730696766365E-6</v>
      </c>
      <c r="I244" s="176">
        <v>2.7236709980278639E-7</v>
      </c>
      <c r="J244" s="176">
        <v>8.8755139445617463E-7</v>
      </c>
      <c r="K244" s="176">
        <v>1.2407505773990398E-7</v>
      </c>
      <c r="L244" s="176">
        <v>3.1295932145619611E-7</v>
      </c>
      <c r="M244" s="176">
        <v>3.8253252042922739E-7</v>
      </c>
      <c r="N244" s="176">
        <v>2.6058661141332679E-7</v>
      </c>
      <c r="O244" s="176">
        <v>1.0174468909254904E-7</v>
      </c>
      <c r="P244" s="176">
        <v>1.4277053867288601E-7</v>
      </c>
      <c r="Q244" s="260">
        <v>6.2305006959805179E-7</v>
      </c>
      <c r="AEW244" s="179" t="s">
        <v>699</v>
      </c>
      <c r="AEX244" s="179" t="s">
        <v>700</v>
      </c>
    </row>
    <row r="245" spans="1:830">
      <c r="A245" s="322" t="s">
        <v>339</v>
      </c>
      <c r="B245" s="323"/>
      <c r="C245" s="177">
        <v>1.929351198156218E-7</v>
      </c>
      <c r="D245" s="178">
        <v>6.1154734074552447E-8</v>
      </c>
      <c r="E245" s="176">
        <v>1.657413811070461E-7</v>
      </c>
      <c r="F245" s="176">
        <v>1.1419096374747102E-7</v>
      </c>
      <c r="G245" s="176">
        <v>1.9137261802853254E-7</v>
      </c>
      <c r="H245" s="176">
        <v>3.1088419700546005E-7</v>
      </c>
      <c r="I245" s="178">
        <v>3.7806029394203966E-8</v>
      </c>
      <c r="J245" s="176">
        <v>2.7707244754526382E-7</v>
      </c>
      <c r="K245" s="178">
        <v>2.5699829964242445E-8</v>
      </c>
      <c r="L245" s="178">
        <v>3.8351492458061384E-8</v>
      </c>
      <c r="M245" s="178">
        <v>3.0280973474267584E-8</v>
      </c>
      <c r="N245" s="178">
        <v>2.5229743678190001E-8</v>
      </c>
      <c r="O245" s="178">
        <v>1.2073635686894712E-8</v>
      </c>
      <c r="P245" s="178">
        <v>1.8286733565819578E-8</v>
      </c>
      <c r="Q245" s="261">
        <v>8.2448220976462085E-8</v>
      </c>
      <c r="AEW245" s="179" t="s">
        <v>701</v>
      </c>
      <c r="AEX245" s="179" t="s">
        <v>702</v>
      </c>
    </row>
    <row r="246" spans="1:830">
      <c r="A246" s="322" t="s">
        <v>340</v>
      </c>
      <c r="B246" s="323"/>
      <c r="C246" s="177">
        <v>1.4363930818951592E-6</v>
      </c>
      <c r="D246" s="176">
        <v>2.1515408963285537E-6</v>
      </c>
      <c r="E246" s="176">
        <v>8.1369111996945495E-7</v>
      </c>
      <c r="F246" s="176">
        <v>2.35565393743019E-7</v>
      </c>
      <c r="G246" s="176">
        <v>3.703390518496656E-7</v>
      </c>
      <c r="H246" s="176">
        <v>1.0279813674214853E-6</v>
      </c>
      <c r="I246" s="176">
        <v>1.498373415729398E-7</v>
      </c>
      <c r="J246" s="176">
        <v>1.4353151578926983E-6</v>
      </c>
      <c r="K246" s="176">
        <v>4.9461132572732072E-7</v>
      </c>
      <c r="L246" s="176">
        <v>6.7640771403758891E-7</v>
      </c>
      <c r="M246" s="176">
        <v>8.2812434312772046E-7</v>
      </c>
      <c r="N246" s="176">
        <v>5.2937046891698312E-6</v>
      </c>
      <c r="O246" s="176">
        <v>2.0484036854888189E-7</v>
      </c>
      <c r="P246" s="176">
        <v>3.2391330704162508E-7</v>
      </c>
      <c r="Q246" s="260">
        <v>7.5382525977542312E-7</v>
      </c>
      <c r="AEW246" s="179" t="s">
        <v>703</v>
      </c>
      <c r="AEX246" s="179" t="s">
        <v>704</v>
      </c>
    </row>
    <row r="247" spans="1:830">
      <c r="A247" s="322" t="s">
        <v>341</v>
      </c>
      <c r="B247" s="323"/>
      <c r="C247" s="177">
        <v>6.0908419238559604E-7</v>
      </c>
      <c r="D247" s="178">
        <v>8.91849783948555E-8</v>
      </c>
      <c r="E247" s="176">
        <v>4.4623517886358404E-6</v>
      </c>
      <c r="F247" s="176">
        <v>4.2505984273865988E-7</v>
      </c>
      <c r="G247" s="176">
        <v>3.6430176395705516E-7</v>
      </c>
      <c r="H247" s="176">
        <v>1.3811927616233122E-6</v>
      </c>
      <c r="I247" s="176">
        <v>1.1842139788570594E-7</v>
      </c>
      <c r="J247" s="176">
        <v>1.0827070422494632E-6</v>
      </c>
      <c r="K247" s="176">
        <v>1.2214881320714929E-7</v>
      </c>
      <c r="L247" s="176">
        <v>1.1698971915580404E-7</v>
      </c>
      <c r="M247" s="176">
        <v>1.7273210081937008E-7</v>
      </c>
      <c r="N247" s="176">
        <v>6.3114858361254864E-7</v>
      </c>
      <c r="O247" s="178">
        <v>2.8425929179413622E-8</v>
      </c>
      <c r="P247" s="178">
        <v>8.3573136412834548E-8</v>
      </c>
      <c r="Q247" s="260">
        <v>3.4530327259333675E-7</v>
      </c>
      <c r="AEW247" s="179" t="s">
        <v>705</v>
      </c>
      <c r="AEX247" s="179" t="s">
        <v>706</v>
      </c>
    </row>
    <row r="248" spans="1:830" ht="15.75" thickBot="1">
      <c r="A248" s="320" t="s">
        <v>342</v>
      </c>
      <c r="B248" s="321"/>
      <c r="C248" s="262">
        <v>1.1647410844883765E-6</v>
      </c>
      <c r="D248" s="263">
        <v>3.2943139149658982E-7</v>
      </c>
      <c r="E248" s="263">
        <v>-1.1547808517488699E-6</v>
      </c>
      <c r="F248" s="263">
        <v>8.0341437556485976E-7</v>
      </c>
      <c r="G248" s="263">
        <v>1.78861052568256E-6</v>
      </c>
      <c r="H248" s="263">
        <v>2.1278259317048567E-6</v>
      </c>
      <c r="I248" s="264">
        <v>5.3646753244779434E-8</v>
      </c>
      <c r="J248" s="263">
        <v>1.5423457429994196E-6</v>
      </c>
      <c r="K248" s="264">
        <v>3.6919899740123784E-8</v>
      </c>
      <c r="L248" s="264">
        <v>2.6530529620888782E-8</v>
      </c>
      <c r="M248" s="263">
        <v>3.7972245171215223E-7</v>
      </c>
      <c r="N248" s="264">
        <v>2.2621556344126401E-8</v>
      </c>
      <c r="O248" s="264">
        <v>3.8495635060782021E-9</v>
      </c>
      <c r="P248" s="264">
        <v>1.7773400299923863E-8</v>
      </c>
      <c r="Q248" s="265">
        <v>1.7719614075882998E-7</v>
      </c>
      <c r="AEW248" s="179" t="s">
        <v>707</v>
      </c>
      <c r="AEX248" s="179" t="s">
        <v>708</v>
      </c>
    </row>
    <row r="249" spans="1:830" ht="15.75" thickBot="1"/>
    <row r="250" spans="1:830">
      <c r="A250" s="328" t="s">
        <v>361</v>
      </c>
      <c r="B250" s="329"/>
      <c r="C250" s="330"/>
      <c r="AEW250" s="179" t="s">
        <v>709</v>
      </c>
      <c r="AEX250" s="179" t="s">
        <v>710</v>
      </c>
    </row>
    <row r="251" spans="1:830">
      <c r="A251" s="266" t="s">
        <v>362</v>
      </c>
      <c r="B251" s="23" t="s">
        <v>20</v>
      </c>
      <c r="C251" s="198">
        <v>2020</v>
      </c>
      <c r="AEW251" s="179" t="s">
        <v>711</v>
      </c>
      <c r="AEX251" s="179" t="s">
        <v>712</v>
      </c>
    </row>
    <row r="252" spans="1:830" ht="15.75" thickBot="1">
      <c r="A252" s="267" t="s">
        <v>363</v>
      </c>
      <c r="B252" s="192" t="s">
        <v>291</v>
      </c>
      <c r="C252" s="268">
        <v>-0.3</v>
      </c>
      <c r="AEW252" s="179" t="s">
        <v>713</v>
      </c>
      <c r="AEX252" s="179" t="s">
        <v>714</v>
      </c>
    </row>
    <row r="253" spans="1:830" ht="15.75" thickBot="1"/>
    <row r="254" spans="1:830" ht="15.95" customHeight="1">
      <c r="A254" s="331" t="s">
        <v>364</v>
      </c>
      <c r="B254" s="332"/>
      <c r="C254" s="333"/>
      <c r="AEW254" s="179" t="s">
        <v>715</v>
      </c>
      <c r="AEX254" s="179" t="s">
        <v>716</v>
      </c>
    </row>
    <row r="255" spans="1:830">
      <c r="A255" s="269" t="s">
        <v>365</v>
      </c>
      <c r="B255" s="33" t="s">
        <v>12</v>
      </c>
      <c r="C255" s="270">
        <v>1</v>
      </c>
      <c r="AEW255" s="179" t="s">
        <v>717</v>
      </c>
      <c r="AEX255" s="179" t="s">
        <v>718</v>
      </c>
    </row>
    <row r="256" spans="1:830" ht="13.9" customHeight="1">
      <c r="A256" s="374" t="s">
        <v>367</v>
      </c>
      <c r="B256" s="181" t="s">
        <v>368</v>
      </c>
      <c r="C256" s="375">
        <v>2</v>
      </c>
      <c r="AEW256" s="179" t="s">
        <v>719</v>
      </c>
      <c r="AEX256" s="179" t="s">
        <v>720</v>
      </c>
    </row>
    <row r="257" spans="1:830">
      <c r="A257" s="374"/>
      <c r="B257" s="181" t="s">
        <v>372</v>
      </c>
      <c r="C257" s="375"/>
      <c r="AEW257" s="179" t="s">
        <v>721</v>
      </c>
      <c r="AEX257" s="179" t="s">
        <v>722</v>
      </c>
    </row>
    <row r="258" spans="1:830">
      <c r="A258" s="374"/>
      <c r="B258" s="181" t="s">
        <v>373</v>
      </c>
      <c r="C258" s="375"/>
      <c r="AEW258" s="179" t="s">
        <v>723</v>
      </c>
      <c r="AEX258" s="179" t="s">
        <v>724</v>
      </c>
    </row>
    <row r="259" spans="1:830">
      <c r="A259" s="266" t="s">
        <v>374</v>
      </c>
      <c r="B259" s="23" t="s">
        <v>486</v>
      </c>
      <c r="C259" s="271">
        <v>5</v>
      </c>
      <c r="AEW259" s="179" t="s">
        <v>725</v>
      </c>
      <c r="AEX259" s="179" t="s">
        <v>726</v>
      </c>
    </row>
    <row r="260" spans="1:830">
      <c r="A260" s="376" t="s">
        <v>370</v>
      </c>
      <c r="B260" s="181" t="s">
        <v>368</v>
      </c>
      <c r="C260" s="375">
        <v>2</v>
      </c>
      <c r="AEW260" s="179"/>
      <c r="AEX260" s="179"/>
    </row>
    <row r="261" spans="1:830">
      <c r="A261" s="377"/>
      <c r="B261" s="181" t="s">
        <v>372</v>
      </c>
      <c r="C261" s="375"/>
      <c r="AEW261" s="179"/>
      <c r="AEX261" s="179"/>
    </row>
    <row r="262" spans="1:830">
      <c r="A262" s="377"/>
      <c r="B262" s="181" t="s">
        <v>373</v>
      </c>
      <c r="C262" s="375"/>
      <c r="AEW262" s="179"/>
      <c r="AEX262" s="179"/>
    </row>
    <row r="263" spans="1:830" ht="15.75" thickBot="1">
      <c r="A263" s="191" t="s">
        <v>377</v>
      </c>
      <c r="B263" s="192" t="s">
        <v>486</v>
      </c>
      <c r="C263" s="272">
        <v>5</v>
      </c>
      <c r="AEW263" s="179"/>
      <c r="AEX263" s="179"/>
    </row>
    <row r="264" spans="1:830" ht="15.75" thickBot="1"/>
    <row r="265" spans="1:830" ht="15.75">
      <c r="A265" s="331" t="s">
        <v>432</v>
      </c>
      <c r="B265" s="332"/>
      <c r="C265" s="333"/>
      <c r="AEW265" s="179" t="s">
        <v>727</v>
      </c>
      <c r="AEX265" s="179" t="s">
        <v>728</v>
      </c>
    </row>
    <row r="266" spans="1:830" ht="15.75" thickBot="1">
      <c r="A266" s="204" t="s">
        <v>433</v>
      </c>
      <c r="B266" s="205" t="s">
        <v>12</v>
      </c>
      <c r="C266" s="193">
        <v>1</v>
      </c>
      <c r="AEW266" s="179" t="s">
        <v>729</v>
      </c>
      <c r="AEX266" s="179" t="s">
        <v>730</v>
      </c>
    </row>
    <row r="267" spans="1:830" ht="26.25">
      <c r="A267" s="170" t="s">
        <v>487</v>
      </c>
      <c r="AEW267" s="179" t="s">
        <v>731</v>
      </c>
      <c r="AEX267" s="179" t="s">
        <v>732</v>
      </c>
    </row>
    <row r="268" spans="1:830" ht="15.75">
      <c r="A268" s="326" t="s">
        <v>379</v>
      </c>
      <c r="B268" s="327"/>
      <c r="C268" s="327"/>
      <c r="D268" s="327"/>
      <c r="AEW268" s="179" t="s">
        <v>733</v>
      </c>
      <c r="AEX268" s="179" t="s">
        <v>734</v>
      </c>
    </row>
    <row r="269" spans="1:830" ht="15.75">
      <c r="A269" s="324" t="s">
        <v>380</v>
      </c>
      <c r="B269" s="325"/>
      <c r="C269" s="325"/>
      <c r="D269" s="325"/>
      <c r="AEW269" s="179" t="s">
        <v>735</v>
      </c>
      <c r="AEX269" s="179" t="s">
        <v>736</v>
      </c>
    </row>
    <row r="270" spans="1:830">
      <c r="A270" s="366" t="s">
        <v>381</v>
      </c>
      <c r="B270" s="367"/>
      <c r="C270" s="368"/>
      <c r="D270" s="185">
        <v>2</v>
      </c>
      <c r="AEW270" s="179" t="s">
        <v>737</v>
      </c>
      <c r="AEX270" s="179" t="s">
        <v>738</v>
      </c>
    </row>
    <row r="271" spans="1:830" ht="16.5" thickBot="1">
      <c r="A271" s="363" t="s">
        <v>382</v>
      </c>
      <c r="B271" s="364"/>
      <c r="C271" s="365"/>
      <c r="D271" s="273"/>
      <c r="AEW271" s="179" t="s">
        <v>739</v>
      </c>
      <c r="AEX271" s="179" t="s">
        <v>740</v>
      </c>
    </row>
    <row r="272" spans="1:830">
      <c r="A272" s="188" t="s">
        <v>383</v>
      </c>
      <c r="B272" s="189" t="s">
        <v>20</v>
      </c>
      <c r="C272" s="190">
        <v>2050</v>
      </c>
      <c r="D272" s="8"/>
      <c r="E272" s="27"/>
      <c r="AEW272" s="179" t="s">
        <v>741</v>
      </c>
      <c r="AEX272" s="179" t="s">
        <v>742</v>
      </c>
    </row>
    <row r="273" spans="1:830" ht="13.9" customHeight="1" thickBot="1">
      <c r="A273" s="191" t="s">
        <v>385</v>
      </c>
      <c r="B273" s="192" t="s">
        <v>20</v>
      </c>
      <c r="C273" s="193">
        <v>2020</v>
      </c>
      <c r="D273" s="186" t="s">
        <v>387</v>
      </c>
      <c r="E273" s="274" t="s">
        <v>388</v>
      </c>
      <c r="AEW273" s="179" t="s">
        <v>743</v>
      </c>
      <c r="AEX273" s="179" t="s">
        <v>744</v>
      </c>
    </row>
    <row r="274" spans="1:830" ht="13.9" customHeight="1">
      <c r="A274" s="369" t="s">
        <v>389</v>
      </c>
      <c r="B274" s="187" t="s">
        <v>390</v>
      </c>
      <c r="C274" s="187" t="s">
        <v>771</v>
      </c>
      <c r="D274" s="24">
        <f>E274/3</f>
        <v>0.18666666666666668</v>
      </c>
      <c r="E274" s="198">
        <v>0.56000000000000005</v>
      </c>
      <c r="AEW274" s="179" t="s">
        <v>745</v>
      </c>
      <c r="AEX274" s="179" t="s">
        <v>746</v>
      </c>
    </row>
    <row r="275" spans="1:830">
      <c r="A275" s="370"/>
      <c r="B275" s="23" t="s">
        <v>393</v>
      </c>
      <c r="C275" s="187" t="s">
        <v>771</v>
      </c>
      <c r="D275" s="24">
        <f t="shared" ref="D275:D292" si="4">E275/3</f>
        <v>4.9999999999999996E-2</v>
      </c>
      <c r="E275" s="198">
        <v>0.15</v>
      </c>
      <c r="AEW275" s="179" t="s">
        <v>747</v>
      </c>
      <c r="AEX275" s="179" t="s">
        <v>748</v>
      </c>
    </row>
    <row r="276" spans="1:830">
      <c r="A276" s="370"/>
      <c r="B276" s="23" t="s">
        <v>394</v>
      </c>
      <c r="C276" s="187" t="s">
        <v>771</v>
      </c>
      <c r="D276" s="24">
        <f t="shared" si="4"/>
        <v>0.3</v>
      </c>
      <c r="E276" s="198">
        <v>0.9</v>
      </c>
      <c r="AEW276" s="179" t="s">
        <v>749</v>
      </c>
      <c r="AEX276" s="179" t="s">
        <v>750</v>
      </c>
    </row>
    <row r="277" spans="1:830">
      <c r="A277" s="370"/>
      <c r="B277" s="23" t="s">
        <v>395</v>
      </c>
      <c r="C277" s="187" t="s">
        <v>771</v>
      </c>
      <c r="D277" s="24">
        <f t="shared" si="4"/>
        <v>0.16</v>
      </c>
      <c r="E277" s="198">
        <v>0.48</v>
      </c>
      <c r="AEW277" s="179" t="s">
        <v>751</v>
      </c>
      <c r="AEX277" s="179" t="s">
        <v>752</v>
      </c>
    </row>
    <row r="278" spans="1:830">
      <c r="A278" s="370"/>
      <c r="B278" s="23" t="s">
        <v>396</v>
      </c>
      <c r="C278" s="187" t="s">
        <v>771</v>
      </c>
      <c r="D278" s="24">
        <f t="shared" si="4"/>
        <v>1.6666666666666668E-3</v>
      </c>
      <c r="E278" s="198">
        <v>5.0000000000000001E-3</v>
      </c>
    </row>
    <row r="279" spans="1:830">
      <c r="A279" s="370"/>
      <c r="B279" s="23" t="s">
        <v>397</v>
      </c>
      <c r="C279" s="187" t="s">
        <v>771</v>
      </c>
      <c r="D279" s="24">
        <f t="shared" si="4"/>
        <v>1.6666666666666668E-3</v>
      </c>
      <c r="E279" s="198">
        <v>5.0000000000000001E-3</v>
      </c>
    </row>
    <row r="280" spans="1:830">
      <c r="A280" s="370"/>
      <c r="B280" s="23" t="s">
        <v>398</v>
      </c>
      <c r="C280" s="187" t="s">
        <v>771</v>
      </c>
      <c r="D280" s="24">
        <f t="shared" si="4"/>
        <v>0.23666666666666666</v>
      </c>
      <c r="E280" s="198">
        <v>0.71</v>
      </c>
    </row>
    <row r="281" spans="1:830">
      <c r="A281" s="370"/>
      <c r="B281" s="23" t="s">
        <v>399</v>
      </c>
      <c r="C281" s="187" t="s">
        <v>771</v>
      </c>
      <c r="D281" s="24">
        <f t="shared" si="4"/>
        <v>1.6666666666666668E-3</v>
      </c>
      <c r="E281" s="198">
        <v>5.0000000000000001E-3</v>
      </c>
    </row>
    <row r="282" spans="1:830">
      <c r="A282" s="370"/>
      <c r="B282" s="23" t="s">
        <v>400</v>
      </c>
      <c r="C282" s="187" t="s">
        <v>771</v>
      </c>
      <c r="D282" s="24">
        <f t="shared" si="4"/>
        <v>0.13</v>
      </c>
      <c r="E282" s="198">
        <v>0.39</v>
      </c>
    </row>
    <row r="283" spans="1:830">
      <c r="A283" s="370"/>
      <c r="B283" s="23" t="s">
        <v>401</v>
      </c>
      <c r="C283" s="187" t="s">
        <v>771</v>
      </c>
      <c r="D283" s="24">
        <f t="shared" si="4"/>
        <v>0.17666666666666667</v>
      </c>
      <c r="E283" s="198">
        <v>0.53</v>
      </c>
    </row>
    <row r="284" spans="1:830">
      <c r="A284" s="370"/>
      <c r="B284" s="23" t="s">
        <v>402</v>
      </c>
      <c r="C284" s="187" t="s">
        <v>771</v>
      </c>
      <c r="D284" s="24">
        <f t="shared" si="4"/>
        <v>9.9999999999999992E-2</v>
      </c>
      <c r="E284" s="198">
        <v>0.3</v>
      </c>
    </row>
    <row r="285" spans="1:830">
      <c r="A285" s="370"/>
      <c r="B285" s="23" t="s">
        <v>403</v>
      </c>
      <c r="C285" s="187" t="s">
        <v>771</v>
      </c>
      <c r="D285" s="24">
        <f t="shared" si="4"/>
        <v>0.19999999999999998</v>
      </c>
      <c r="E285" s="198">
        <v>0.6</v>
      </c>
    </row>
    <row r="286" spans="1:830">
      <c r="A286" s="370"/>
      <c r="B286" s="23" t="s">
        <v>404</v>
      </c>
      <c r="C286" s="187" t="s">
        <v>771</v>
      </c>
      <c r="D286" s="24">
        <f t="shared" si="4"/>
        <v>0.245</v>
      </c>
      <c r="E286" s="198">
        <v>0.73499999999999999</v>
      </c>
    </row>
    <row r="287" spans="1:830">
      <c r="A287" s="370"/>
      <c r="B287" s="23" t="s">
        <v>405</v>
      </c>
      <c r="C287" s="187" t="s">
        <v>771</v>
      </c>
      <c r="D287" s="24">
        <f t="shared" si="4"/>
        <v>0.21166666666666667</v>
      </c>
      <c r="E287" s="198">
        <v>0.63500000000000001</v>
      </c>
    </row>
    <row r="288" spans="1:830">
      <c r="A288" s="370"/>
      <c r="B288" s="23" t="s">
        <v>406</v>
      </c>
      <c r="C288" s="187" t="s">
        <v>771</v>
      </c>
      <c r="D288" s="24">
        <f t="shared" si="4"/>
        <v>0.25</v>
      </c>
      <c r="E288" s="198">
        <v>0.75</v>
      </c>
    </row>
    <row r="289" spans="1:1021">
      <c r="A289" s="370"/>
      <c r="B289" s="23" t="s">
        <v>407</v>
      </c>
      <c r="C289" s="187" t="s">
        <v>771</v>
      </c>
      <c r="D289" s="24">
        <f t="shared" si="4"/>
        <v>1.6666666666666668E-3</v>
      </c>
      <c r="E289" s="198">
        <v>5.0000000000000001E-3</v>
      </c>
    </row>
    <row r="290" spans="1:1021">
      <c r="A290" s="370"/>
      <c r="B290" s="23" t="s">
        <v>408</v>
      </c>
      <c r="C290" s="187" t="s">
        <v>771</v>
      </c>
      <c r="D290" s="24">
        <f t="shared" si="4"/>
        <v>0.30333333333333334</v>
      </c>
      <c r="E290" s="198">
        <v>0.91</v>
      </c>
    </row>
    <row r="291" spans="1:1021">
      <c r="A291" s="370"/>
      <c r="B291" s="23" t="s">
        <v>409</v>
      </c>
      <c r="C291" s="187" t="s">
        <v>771</v>
      </c>
      <c r="D291" s="24">
        <f t="shared" si="4"/>
        <v>1.6666666666666668E-3</v>
      </c>
      <c r="E291" s="198">
        <v>5.0000000000000001E-3</v>
      </c>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45"/>
    </row>
    <row r="292" spans="1:1021" ht="15.75" thickBot="1">
      <c r="A292" s="371"/>
      <c r="B292" s="192" t="s">
        <v>410</v>
      </c>
      <c r="C292" s="275" t="s">
        <v>771</v>
      </c>
      <c r="D292" s="276">
        <f t="shared" si="4"/>
        <v>0.13166666666666668</v>
      </c>
      <c r="E292" s="207">
        <v>0.39500000000000002</v>
      </c>
    </row>
    <row r="293" spans="1:1021" ht="15.75" thickBot="1"/>
    <row r="294" spans="1:1021" ht="15.75">
      <c r="A294" s="331" t="s">
        <v>411</v>
      </c>
      <c r="B294" s="332"/>
      <c r="C294" s="333"/>
    </row>
    <row r="295" spans="1:1021">
      <c r="A295" s="208" t="s">
        <v>768</v>
      </c>
      <c r="B295" s="17" t="s">
        <v>767</v>
      </c>
      <c r="C295" s="277">
        <v>0</v>
      </c>
      <c r="AO295" s="32"/>
      <c r="AS295" s="32"/>
      <c r="AW295" s="32"/>
      <c r="BA295" s="32"/>
      <c r="BE295" s="32"/>
      <c r="BI295" s="32"/>
      <c r="BM295" s="32"/>
      <c r="BQ295" s="32"/>
      <c r="BU295" s="32"/>
      <c r="BY295" s="32"/>
      <c r="CC295" s="32"/>
      <c r="CG295" s="32"/>
      <c r="CK295" s="32"/>
      <c r="CO295" s="32"/>
      <c r="CS295" s="32"/>
      <c r="CW295" s="32"/>
      <c r="DA295" s="32"/>
      <c r="DE295" s="32"/>
      <c r="DI295" s="32"/>
      <c r="DM295" s="32"/>
      <c r="DQ295" s="32"/>
      <c r="DU295" s="32"/>
      <c r="DY295" s="32"/>
      <c r="EC295" s="32"/>
      <c r="EG295" s="32"/>
      <c r="EK295" s="32"/>
      <c r="EO295" s="32"/>
      <c r="ES295" s="32"/>
      <c r="EW295" s="32"/>
      <c r="FA295" s="32"/>
      <c r="FE295" s="32"/>
      <c r="FI295" s="32"/>
      <c r="FM295" s="32"/>
      <c r="FQ295" s="32"/>
      <c r="FU295" s="32"/>
      <c r="FY295" s="32"/>
      <c r="GC295" s="32"/>
      <c r="GG295" s="32"/>
      <c r="GK295" s="32"/>
      <c r="GO295" s="32"/>
      <c r="GS295" s="32"/>
      <c r="GW295" s="32"/>
      <c r="HA295" s="32"/>
      <c r="HE295" s="32"/>
      <c r="HI295" s="32"/>
      <c r="HM295" s="32"/>
      <c r="HQ295" s="32"/>
      <c r="HU295" s="32"/>
      <c r="HY295" s="32"/>
      <c r="IC295" s="32"/>
      <c r="IG295" s="32"/>
      <c r="IK295" s="32"/>
      <c r="IO295" s="32"/>
      <c r="IS295" s="32"/>
      <c r="IW295" s="32"/>
      <c r="JA295" s="32"/>
      <c r="JE295" s="32"/>
      <c r="JI295" s="32"/>
      <c r="JM295" s="32"/>
      <c r="JQ295" s="32"/>
      <c r="JU295" s="32"/>
      <c r="JY295" s="32"/>
      <c r="KC295" s="32"/>
      <c r="KG295" s="32"/>
      <c r="KK295" s="32"/>
      <c r="KO295" s="32"/>
      <c r="KS295" s="32"/>
      <c r="KW295" s="32"/>
      <c r="LA295" s="32"/>
      <c r="LE295" s="32"/>
      <c r="LI295" s="32"/>
      <c r="LM295" s="32"/>
      <c r="LQ295" s="32"/>
      <c r="LU295" s="32"/>
      <c r="LY295" s="32"/>
      <c r="MC295" s="32"/>
      <c r="MG295" s="32"/>
      <c r="MK295" s="32"/>
      <c r="MO295" s="32"/>
      <c r="MS295" s="32"/>
      <c r="MW295" s="32"/>
      <c r="NA295" s="32"/>
      <c r="NE295" s="32"/>
      <c r="NI295" s="32"/>
      <c r="NM295" s="32"/>
      <c r="NQ295" s="32"/>
      <c r="NU295" s="32"/>
      <c r="NY295" s="32"/>
      <c r="OC295" s="32"/>
      <c r="OG295" s="32"/>
      <c r="OK295" s="32"/>
      <c r="OO295" s="32"/>
      <c r="OS295" s="32"/>
      <c r="OW295" s="32"/>
      <c r="PA295" s="32"/>
      <c r="PE295" s="32"/>
      <c r="PI295" s="32"/>
      <c r="PM295" s="32"/>
      <c r="PQ295" s="32"/>
      <c r="PU295" s="32"/>
      <c r="PY295" s="32"/>
      <c r="QC295" s="32"/>
      <c r="QG295" s="32"/>
      <c r="QK295" s="32"/>
      <c r="QO295" s="32"/>
      <c r="QS295" s="32"/>
      <c r="QW295" s="32"/>
      <c r="RA295" s="32"/>
      <c r="RE295" s="32"/>
      <c r="RI295" s="32"/>
      <c r="RM295" s="32"/>
      <c r="RQ295" s="32"/>
      <c r="RU295" s="32"/>
      <c r="RY295" s="32"/>
      <c r="SC295" s="32"/>
      <c r="SG295" s="32"/>
      <c r="SK295" s="32"/>
      <c r="SO295" s="32"/>
      <c r="SS295" s="32"/>
      <c r="SW295" s="32"/>
      <c r="TA295" s="32"/>
      <c r="TE295" s="32"/>
      <c r="TI295" s="32"/>
      <c r="TM295" s="32"/>
      <c r="TQ295" s="32"/>
      <c r="TU295" s="32"/>
      <c r="TY295" s="32"/>
      <c r="UC295" s="32"/>
      <c r="UG295" s="32"/>
      <c r="UK295" s="32"/>
      <c r="UO295" s="32"/>
      <c r="US295" s="32"/>
      <c r="UW295" s="32"/>
      <c r="VA295" s="32"/>
      <c r="VE295" s="32"/>
      <c r="VI295" s="32"/>
      <c r="VM295" s="32"/>
      <c r="VQ295" s="32"/>
      <c r="VU295" s="32"/>
      <c r="VY295" s="32"/>
      <c r="WC295" s="32"/>
      <c r="WG295" s="32"/>
      <c r="WK295" s="32"/>
      <c r="WO295" s="32"/>
      <c r="WS295" s="32"/>
      <c r="WW295" s="32"/>
      <c r="XA295" s="32"/>
      <c r="XE295" s="32"/>
      <c r="XI295" s="32"/>
      <c r="XM295" s="32"/>
      <c r="XQ295" s="32"/>
      <c r="XU295" s="32"/>
      <c r="XY295" s="32"/>
      <c r="YC295" s="32"/>
      <c r="YG295" s="32"/>
      <c r="YK295" s="32"/>
      <c r="YO295" s="32"/>
      <c r="YS295" s="32"/>
      <c r="YW295" s="32"/>
      <c r="ZA295" s="32"/>
      <c r="ZE295" s="32"/>
      <c r="ZI295" s="32"/>
      <c r="ZM295" s="32"/>
      <c r="ZQ295" s="32"/>
      <c r="ZU295" s="32"/>
      <c r="ZY295" s="32"/>
      <c r="AAC295" s="32"/>
      <c r="AAG295" s="32"/>
      <c r="AAK295" s="32"/>
      <c r="AAO295" s="32"/>
      <c r="AAS295" s="32"/>
      <c r="AAW295" s="32"/>
      <c r="ABA295" s="32"/>
      <c r="ABE295" s="32"/>
      <c r="ABI295" s="32"/>
      <c r="ABM295" s="32"/>
      <c r="ABQ295" s="32"/>
      <c r="ABU295" s="32"/>
      <c r="ABY295" s="32"/>
      <c r="ACC295" s="32"/>
      <c r="ACG295" s="32"/>
      <c r="ACK295" s="32"/>
      <c r="ACO295" s="32"/>
      <c r="ACS295" s="32"/>
      <c r="ACW295" s="32"/>
      <c r="ADA295" s="32"/>
      <c r="ADE295" s="32"/>
      <c r="ADI295" s="32"/>
      <c r="ADM295" s="32"/>
      <c r="ADQ295" s="32"/>
      <c r="ADU295" s="32"/>
      <c r="ADY295" s="32"/>
      <c r="AEC295" s="32"/>
      <c r="AEG295" s="32"/>
      <c r="AEK295" s="32"/>
      <c r="AEO295" s="32"/>
      <c r="AES295" s="32"/>
      <c r="AEW295" s="32"/>
      <c r="AFA295" s="32"/>
      <c r="AFE295" s="32"/>
      <c r="AFI295" s="32"/>
      <c r="AFM295" s="32"/>
      <c r="AFQ295" s="32"/>
      <c r="AFU295" s="32"/>
      <c r="AFY295" s="32"/>
      <c r="AGC295" s="32"/>
      <c r="AGG295" s="32"/>
      <c r="AGK295" s="32"/>
      <c r="AGO295" s="32"/>
      <c r="AGS295" s="32"/>
      <c r="AGW295" s="32"/>
      <c r="AHA295" s="32"/>
      <c r="AHE295" s="32"/>
      <c r="AHI295" s="32"/>
      <c r="AHM295" s="32"/>
      <c r="AHQ295" s="32"/>
      <c r="AHU295" s="32"/>
      <c r="AHY295" s="32"/>
      <c r="AIC295" s="32"/>
      <c r="AIG295" s="32"/>
      <c r="AIK295" s="32"/>
      <c r="AIO295" s="32"/>
      <c r="AIS295" s="32"/>
      <c r="AIW295" s="32"/>
      <c r="AJA295" s="32"/>
      <c r="AJE295" s="32"/>
      <c r="AJI295" s="32"/>
      <c r="AJM295" s="32"/>
      <c r="AJQ295" s="32"/>
      <c r="AJU295" s="32"/>
      <c r="AJY295" s="32"/>
      <c r="AKC295" s="32"/>
      <c r="AKG295" s="32"/>
      <c r="AKK295" s="32"/>
      <c r="AKO295" s="32"/>
      <c r="AKS295" s="32"/>
      <c r="AKW295" s="32"/>
      <c r="ALA295" s="32"/>
      <c r="ALE295" s="32"/>
      <c r="ALI295" s="32"/>
      <c r="ALM295" s="32"/>
      <c r="ALQ295" s="32"/>
      <c r="ALU295" s="32"/>
      <c r="ALY295" s="32"/>
      <c r="AMC295" s="32"/>
      <c r="AMG295" s="32"/>
    </row>
    <row r="296" spans="1:1021">
      <c r="A296" s="208" t="s">
        <v>488</v>
      </c>
      <c r="B296" s="53" t="s">
        <v>416</v>
      </c>
      <c r="C296" s="198">
        <v>2020</v>
      </c>
    </row>
    <row r="297" spans="1:1021">
      <c r="A297" s="208" t="s">
        <v>770</v>
      </c>
      <c r="B297" s="17" t="s">
        <v>767</v>
      </c>
      <c r="C297" s="277">
        <v>0</v>
      </c>
    </row>
    <row r="298" spans="1:1021" ht="15.75" thickBot="1">
      <c r="A298" s="204" t="s">
        <v>489</v>
      </c>
      <c r="B298" s="212" t="s">
        <v>416</v>
      </c>
      <c r="C298" s="207">
        <v>2020</v>
      </c>
    </row>
    <row r="299" spans="1:1021">
      <c r="E299" s="32"/>
    </row>
    <row r="317" spans="1:6">
      <c r="D317" s="33"/>
      <c r="E317" s="33"/>
      <c r="F317" s="33"/>
    </row>
    <row r="318" spans="1:6">
      <c r="A318" s="174"/>
      <c r="B318" s="33"/>
      <c r="C318" s="33"/>
    </row>
    <row r="357" spans="7:38">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row>
    <row r="358" spans="7:38">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row>
    <row r="361" spans="7:38">
      <c r="I361" s="32"/>
      <c r="M361" s="32"/>
      <c r="Q361" s="32"/>
      <c r="U361" s="32"/>
      <c r="Y361" s="32"/>
      <c r="AC361" s="32"/>
      <c r="AG361" s="32"/>
      <c r="AK361" s="32"/>
    </row>
  </sheetData>
  <mergeCells count="97">
    <mergeCell ref="A230:B230"/>
    <mergeCell ref="A227:B227"/>
    <mergeCell ref="A226:B226"/>
    <mergeCell ref="A271:C271"/>
    <mergeCell ref="A294:C294"/>
    <mergeCell ref="A236:C236"/>
    <mergeCell ref="A270:C270"/>
    <mergeCell ref="A274:A292"/>
    <mergeCell ref="A243:B243"/>
    <mergeCell ref="A244:B244"/>
    <mergeCell ref="A245:B245"/>
    <mergeCell ref="A246:B246"/>
    <mergeCell ref="A247:B247"/>
    <mergeCell ref="A248:B248"/>
    <mergeCell ref="A265:C265"/>
    <mergeCell ref="A256:A258"/>
    <mergeCell ref="A215:B215"/>
    <mergeCell ref="A216:B216"/>
    <mergeCell ref="A219:B219"/>
    <mergeCell ref="A228:B228"/>
    <mergeCell ref="A229:B229"/>
    <mergeCell ref="A211:B211"/>
    <mergeCell ref="A218:B218"/>
    <mergeCell ref="A225:B225"/>
    <mergeCell ref="A198:B198"/>
    <mergeCell ref="A208:B208"/>
    <mergeCell ref="A209:B209"/>
    <mergeCell ref="A212:B212"/>
    <mergeCell ref="A223:B223"/>
    <mergeCell ref="A222:B222"/>
    <mergeCell ref="A221:B221"/>
    <mergeCell ref="A220:B220"/>
    <mergeCell ref="A214:B214"/>
    <mergeCell ref="A213:B213"/>
    <mergeCell ref="A207:B207"/>
    <mergeCell ref="A206:B206"/>
    <mergeCell ref="A205:B205"/>
    <mergeCell ref="A152:B152"/>
    <mergeCell ref="A164:E164"/>
    <mergeCell ref="B171:B175"/>
    <mergeCell ref="B176:B180"/>
    <mergeCell ref="B181:B185"/>
    <mergeCell ref="C117:C118"/>
    <mergeCell ref="A108:A109"/>
    <mergeCell ref="B119:B120"/>
    <mergeCell ref="C119:C120"/>
    <mergeCell ref="A113:A116"/>
    <mergeCell ref="B113:B114"/>
    <mergeCell ref="C113:C114"/>
    <mergeCell ref="A110:A111"/>
    <mergeCell ref="C115:C116"/>
    <mergeCell ref="B115:B116"/>
    <mergeCell ref="A117:A120"/>
    <mergeCell ref="B117:B118"/>
    <mergeCell ref="D17:D20"/>
    <mergeCell ref="B18:C18"/>
    <mergeCell ref="B19:C19"/>
    <mergeCell ref="B20:C20"/>
    <mergeCell ref="A104:A105"/>
    <mergeCell ref="A26:A29"/>
    <mergeCell ref="C26:C29"/>
    <mergeCell ref="A80:A82"/>
    <mergeCell ref="A85:A87"/>
    <mergeCell ref="A102:A103"/>
    <mergeCell ref="B191:B195"/>
    <mergeCell ref="A1:C1"/>
    <mergeCell ref="C6:C7"/>
    <mergeCell ref="C12:C13"/>
    <mergeCell ref="A17:A20"/>
    <mergeCell ref="B17:C17"/>
    <mergeCell ref="A166:A168"/>
    <mergeCell ref="C166:C168"/>
    <mergeCell ref="A170:B170"/>
    <mergeCell ref="B186:B190"/>
    <mergeCell ref="A5:A8"/>
    <mergeCell ref="B5:B8"/>
    <mergeCell ref="A106:A107"/>
    <mergeCell ref="A32:C32"/>
    <mergeCell ref="A11:A14"/>
    <mergeCell ref="B11:B14"/>
    <mergeCell ref="A269:D269"/>
    <mergeCell ref="A268:D268"/>
    <mergeCell ref="A242:Q242"/>
    <mergeCell ref="A232:C232"/>
    <mergeCell ref="A250:C250"/>
    <mergeCell ref="A254:C254"/>
    <mergeCell ref="C256:C258"/>
    <mergeCell ref="A260:A262"/>
    <mergeCell ref="C260:C262"/>
    <mergeCell ref="A237:A238"/>
    <mergeCell ref="C237:C238"/>
    <mergeCell ref="A197:B197"/>
    <mergeCell ref="A204:B204"/>
    <mergeCell ref="A202:B202"/>
    <mergeCell ref="A201:B201"/>
    <mergeCell ref="A200:B200"/>
    <mergeCell ref="A199:B199"/>
  </mergeCells>
  <conditionalFormatting sqref="C172:Q176 C244:Q248">
    <cfRule type="cellIs" dxfId="0" priority="7"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130</vt:i4>
      </vt:variant>
    </vt:vector>
  </HeadingPairs>
  <TitlesOfParts>
    <vt:vector size="133" baseType="lpstr">
      <vt:lpstr>Readme</vt:lpstr>
      <vt:lpstr>Info input variables</vt:lpstr>
      <vt:lpstr>BAU</vt:lpstr>
      <vt:lpstr>BAU!activate_policy_Households_trans</vt:lpstr>
      <vt:lpstr>BAU!activate_policy_inland_trans</vt:lpstr>
      <vt:lpstr>BAU!additional_land_available_biofuels</vt:lpstr>
      <vt:lpstr>BAU!afforestation_program</vt:lpstr>
      <vt:lpstr>BAU!annual_GDPpc_growth_rate_select</vt:lpstr>
      <vt:lpstr>BAU!annual_shift_2_3_gen_biofuels</vt:lpstr>
      <vt:lpstr>BAU!choose_energy_intensity_target_method</vt:lpstr>
      <vt:lpstr>BAU!choose_targets_mineral_recycling_rates</vt:lpstr>
      <vt:lpstr>BAU!constant_GDP_variation</vt:lpstr>
      <vt:lpstr>BAU!Constant_population_variation</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BAU!ELF</vt:lpstr>
      <vt:lpstr>BAU!energy_intensity_target</vt:lpstr>
      <vt:lpstr>BAU!energy_scarcity_forgetting_time</vt:lpstr>
      <vt:lpstr>BAU!energy_scarcity_forgetting_time_H</vt:lpstr>
      <vt:lpstr>BAU!EROI_feedback_flag</vt:lpstr>
      <vt:lpstr>BAU!final_year_energy_intensity_target</vt:lpstr>
      <vt:lpstr>BAU!gdp_evolution_input</vt:lpstr>
      <vt:lpstr>BAU!gdp_growth_timeseries</vt:lpstr>
      <vt:lpstr>BAU!geothermal_PE_pot_heat</vt:lpstr>
      <vt:lpstr>BAU!min_FEI_vs_initial</vt:lpstr>
      <vt:lpstr>BAU!nuclear_scenario_select</vt:lpstr>
      <vt:lpstr>BAU!p_bioe_residues_for_heat_electr</vt:lpstr>
      <vt:lpstr>BAU!p_biofuels_2gen</vt:lpstr>
      <vt:lpstr>BAU!p_biofuels_3g</vt:lpstr>
      <vt:lpstr>BAU!p_biogas_evol</vt:lpstr>
      <vt:lpstr>BAU!p_cellulosic_biofuels</vt:lpstr>
      <vt:lpstr>BAU!p_change_over_hist_max_FEI</vt:lpstr>
      <vt:lpstr>BAU!P_common_rr_minerals_variation_alt_techn</vt:lpstr>
      <vt:lpstr>BAU!P_common_rr_minerals_variation_Rest</vt:lpstr>
      <vt:lpstr>BAU!p_CTL_annual_growth</vt:lpstr>
      <vt:lpstr>BAU!p_geothermal_heat_growth</vt:lpstr>
      <vt:lpstr>BAU!p_gtl_growth</vt:lpstr>
      <vt:lpstr>BAU!p_labor_share_2050</vt:lpstr>
      <vt:lpstr>BAU!p_nuclear_variation_scen_3_4</vt:lpstr>
      <vt:lpstr>BAU!p_PHS_power</vt:lpstr>
      <vt:lpstr>BAU!p_RES_power</vt:lpstr>
      <vt:lpstr>BAU!P_rr_minerals_alt_techn</vt:lpstr>
      <vt:lpstr>BAU!P_rr_minerals_Rest</vt:lpstr>
      <vt:lpstr>BAU!p_solar_heat_growth</vt:lpstr>
      <vt:lpstr>BAU!p_solid_bioe_heat_growth</vt:lpstr>
      <vt:lpstr>BAU!pct_change_energy_intensity_target</vt:lpstr>
      <vt:lpstr>BAU!pes_waste_growth</vt:lpstr>
      <vt:lpstr>BAU!phase_out_oil_electr</vt:lpstr>
      <vt:lpstr>BAU!phase_out_oil_heat</vt:lpstr>
      <vt:lpstr>BAU!policy_change_2w_h_tfin</vt:lpstr>
      <vt:lpstr>BAU!policy_change_energy_speed</vt:lpstr>
      <vt:lpstr>BAU!policy_electric_2w_tfin</vt:lpstr>
      <vt:lpstr>BAU!policy_electric_bus_tfin</vt:lpstr>
      <vt:lpstr>BAU!policy_electric_household_4w_veh_transp</vt:lpstr>
      <vt:lpstr>BAU!policy_electric_LV_tfin</vt:lpstr>
      <vt:lpstr>BAU!policy_electric_train_tfin</vt:lpstr>
      <vt:lpstr>BAU!policy_gas_bus_tfin</vt:lpstr>
      <vt:lpstr>BAU!policy_gas_hh_veh_4w_tfin</vt:lpstr>
      <vt:lpstr>BAU!policy_gas_HV_tfin</vt:lpstr>
      <vt:lpstr>BAU!policy_gas_LV_tfin</vt:lpstr>
      <vt:lpstr>BAU!policy_hibrid_bus_tfin</vt:lpstr>
      <vt:lpstr>BAU!policy_hybrid_household_4w_veh_tfin</vt:lpstr>
      <vt:lpstr>BAU!policy_hybrid_HV_tfin</vt:lpstr>
      <vt:lpstr>BAU!policy_hybrid_LV_tfin</vt:lpstr>
      <vt:lpstr>BAU!policy_to_improve_efficiency_speed</vt:lpstr>
      <vt:lpstr>BAU!pop_evolution_input</vt:lpstr>
      <vt:lpstr>BAU!pop_growth_timeseries</vt:lpstr>
      <vt:lpstr>BAU!scarcity_feedback_final_fuel_replacement_flag</vt:lpstr>
      <vt:lpstr>BAU!sectorial_FEI_evolution_method</vt:lpstr>
      <vt:lpstr>BAU!select_RCP</vt:lpstr>
      <vt:lpstr>BAU!sensitivity_to_scarcity_option</vt:lpstr>
      <vt:lpstr>BAU!sensitivity_to_scarcity_option_H</vt:lpstr>
      <vt:lpstr>BAU!separate_conv_unconv_gas</vt:lpstr>
      <vt:lpstr>BAU!separate_conv_unconv_oi</vt:lpstr>
      <vt:lpstr>BAU!share_cell_biofuels_vs_bioe_residues</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BAU!solar_thermal_pot_FE</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vt:lpstr>
      <vt:lpstr>BAU!start_year_bioe_residues_heat_electr</vt:lpstr>
      <vt:lpstr>BAU!start_year_biofuels_land_marg</vt:lpstr>
      <vt:lpstr>BAU!start_year_cell_biofuels</vt:lpstr>
      <vt:lpstr>BAU!start_year_gdp_variation</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BAU!start_year_policy_phase_out_oil_for_electricity</vt:lpstr>
      <vt:lpstr>BAU!start_year_policy_phase_out_oil_for_heat</vt:lpstr>
      <vt:lpstr>BAU!start_year_population_variation</vt:lpstr>
      <vt:lpstr>BAU!target_year_P_rr_minerals</vt:lpstr>
      <vt:lpstr>BAU!target_year_policy_phase_out_oil_for_electricity</vt:lpstr>
      <vt:lpstr>BAU!target_year_policy_phase_out_oil_for_heat</vt:lpstr>
      <vt:lpstr>BAU!tfin_H_inlandT</vt:lpstr>
      <vt:lpstr>BAU!tfin_H_veh</vt:lpstr>
      <vt:lpstr>BAU!tini_H_veh</vt:lpstr>
      <vt:lpstr>BAU!tini_inlandT_veh</vt:lpstr>
      <vt:lpstr>BAU!unconv_gas_growth</vt:lpstr>
      <vt:lpstr>BAU!unconv_oil_growth</vt:lpstr>
      <vt:lpstr>BAU!unlimited_coal</vt:lpstr>
      <vt:lpstr>BAU!unlimited_gas</vt:lpstr>
      <vt:lpstr>BAU!unlimited_NRE</vt:lpstr>
      <vt:lpstr>BAU!unlimited_oil</vt:lpstr>
      <vt:lpstr>BAU!unlimited_uranium</vt:lpstr>
      <vt:lpstr>BAU!year_change_pct_energy_intensity_target</vt:lpstr>
      <vt:lpstr>BAU!year_policy_change_energy</vt:lpstr>
      <vt:lpstr>BAU!year_policy_to_improve_efficiency</vt:lpstr>
      <vt:lpstr>BAU!year_RES_power</vt:lpstr>
      <vt:lpstr>BAU!year_to_finish_energy_intensity_policies</vt:lpstr>
      <vt:lpstr>BAU!years_gdp_growth</vt:lpstr>
      <vt:lpstr>BAU!years_pop_growth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Enric</cp:lastModifiedBy>
  <cp:revision>10</cp:revision>
  <dcterms:created xsi:type="dcterms:W3CDTF">2017-01-25T13:20:29Z</dcterms:created>
  <dcterms:modified xsi:type="dcterms:W3CDTF">2022-05-02T13:49:23Z</dcterms:modified>
  <dc:language>en-US</dc:language>
</cp:coreProperties>
</file>