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l\.julia\dev\ActuarialScience\test\"/>
    </mc:Choice>
  </mc:AlternateContent>
  <xr:revisionPtr revIDLastSave="0" documentId="13_ncr:1_{47D3B067-AD4E-461E-AF7A-93796F1D621D}" xr6:coauthVersionLast="45" xr6:coauthVersionMax="45" xr10:uidLastSave="{00000000-0000-0000-0000-000000000000}"/>
  <bookViews>
    <workbookView xWindow="0" yWindow="0" windowWidth="15255" windowHeight="23400" xr2:uid="{B9D57237-D728-4D60-88E6-0E31D4AFCAC5}"/>
  </bookViews>
  <sheets>
    <sheet name="Sheet1" sheetId="1" r:id="rId1"/>
  </sheets>
  <definedNames>
    <definedName name="basis">Sheet1!$B$7</definedName>
    <definedName name="d">Sheet1!$B$3</definedName>
    <definedName name="i">Sheet1!$B$1</definedName>
    <definedName name="v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C7" i="1"/>
  <c r="B8" i="1" s="1"/>
  <c r="C8" i="1" s="1"/>
  <c r="B9" i="1" s="1"/>
  <c r="A8" i="1"/>
  <c r="B2" i="1"/>
  <c r="D7" i="1" s="1"/>
  <c r="B3" i="1" l="1"/>
  <c r="E7" i="1"/>
  <c r="E8" i="1"/>
  <c r="D8" i="1"/>
  <c r="C9" i="1"/>
  <c r="B10" i="1" s="1"/>
  <c r="E9" i="1" l="1"/>
  <c r="C10" i="1"/>
  <c r="B11" i="1" s="1"/>
  <c r="D9" i="1"/>
  <c r="E10" i="1" l="1"/>
  <c r="C11" i="1"/>
  <c r="B12" i="1" s="1"/>
  <c r="D10" i="1"/>
  <c r="E11" i="1" l="1"/>
  <c r="C12" i="1"/>
  <c r="B13" i="1" s="1"/>
  <c r="D11" i="1"/>
  <c r="E12" i="1" l="1"/>
  <c r="C13" i="1"/>
  <c r="B14" i="1" s="1"/>
  <c r="D12" i="1"/>
  <c r="E13" i="1" l="1"/>
  <c r="C14" i="1"/>
  <c r="B15" i="1" s="1"/>
  <c r="E14" i="1" s="1"/>
  <c r="D13" i="1"/>
  <c r="C15" i="1" l="1"/>
  <c r="B16" i="1" s="1"/>
  <c r="D14" i="1"/>
  <c r="E15" i="1" l="1"/>
  <c r="C16" i="1"/>
  <c r="B17" i="1" s="1"/>
  <c r="D15" i="1"/>
  <c r="E16" i="1" l="1"/>
  <c r="C17" i="1"/>
  <c r="B18" i="1" s="1"/>
  <c r="D16" i="1"/>
  <c r="E17" i="1" l="1"/>
  <c r="C18" i="1"/>
  <c r="B19" i="1" s="1"/>
  <c r="D17" i="1"/>
  <c r="E18" i="1" l="1"/>
  <c r="C19" i="1"/>
  <c r="B20" i="1" s="1"/>
  <c r="D18" i="1"/>
  <c r="E19" i="1" l="1"/>
  <c r="C20" i="1"/>
  <c r="B21" i="1" s="1"/>
  <c r="D19" i="1"/>
  <c r="E20" i="1" l="1"/>
  <c r="C21" i="1"/>
  <c r="B22" i="1" s="1"/>
  <c r="D20" i="1"/>
  <c r="E21" i="1" l="1"/>
  <c r="C22" i="1"/>
  <c r="B23" i="1" s="1"/>
  <c r="D21" i="1"/>
  <c r="E22" i="1" l="1"/>
  <c r="C23" i="1"/>
  <c r="B24" i="1" s="1"/>
  <c r="E23" i="1" s="1"/>
  <c r="D22" i="1"/>
  <c r="C24" i="1" l="1"/>
  <c r="B25" i="1" s="1"/>
  <c r="E24" i="1" s="1"/>
  <c r="D23" i="1"/>
  <c r="C25" i="1" l="1"/>
  <c r="B26" i="1" s="1"/>
  <c r="D24" i="1"/>
  <c r="E25" i="1" l="1"/>
  <c r="C26" i="1"/>
  <c r="B27" i="1" s="1"/>
  <c r="D25" i="1"/>
  <c r="E26" i="1" l="1"/>
  <c r="C27" i="1"/>
  <c r="B28" i="1" s="1"/>
  <c r="D26" i="1"/>
  <c r="E27" i="1" l="1"/>
  <c r="C28" i="1"/>
  <c r="B29" i="1" s="1"/>
  <c r="D27" i="1"/>
  <c r="E28" i="1" l="1"/>
  <c r="C29" i="1"/>
  <c r="B30" i="1" s="1"/>
  <c r="D28" i="1"/>
  <c r="E29" i="1" l="1"/>
  <c r="C30" i="1"/>
  <c r="B31" i="1" s="1"/>
  <c r="D29" i="1"/>
  <c r="E30" i="1" l="1"/>
  <c r="C31" i="1"/>
  <c r="B32" i="1" s="1"/>
  <c r="D30" i="1"/>
  <c r="E31" i="1" l="1"/>
  <c r="C32" i="1"/>
  <c r="B33" i="1" s="1"/>
  <c r="D31" i="1"/>
  <c r="E32" i="1" l="1"/>
  <c r="C33" i="1"/>
  <c r="B34" i="1" s="1"/>
  <c r="D32" i="1"/>
  <c r="E33" i="1" l="1"/>
  <c r="C34" i="1"/>
  <c r="B35" i="1" s="1"/>
  <c r="D33" i="1"/>
  <c r="E34" i="1" l="1"/>
  <c r="C35" i="1"/>
  <c r="B36" i="1" s="1"/>
  <c r="D34" i="1"/>
  <c r="E35" i="1" l="1"/>
  <c r="C36" i="1"/>
  <c r="B37" i="1" s="1"/>
  <c r="D35" i="1"/>
  <c r="E36" i="1" l="1"/>
  <c r="C37" i="1"/>
  <c r="B38" i="1" s="1"/>
  <c r="D36" i="1"/>
  <c r="E37" i="1" l="1"/>
  <c r="C38" i="1"/>
  <c r="B39" i="1" s="1"/>
  <c r="D37" i="1"/>
  <c r="E38" i="1" l="1"/>
  <c r="C39" i="1"/>
  <c r="B40" i="1" s="1"/>
  <c r="D38" i="1"/>
  <c r="E39" i="1" l="1"/>
  <c r="C40" i="1"/>
  <c r="B41" i="1" s="1"/>
  <c r="D39" i="1"/>
  <c r="E40" i="1" l="1"/>
  <c r="C41" i="1"/>
  <c r="B42" i="1" s="1"/>
  <c r="D40" i="1"/>
  <c r="E41" i="1" l="1"/>
  <c r="C42" i="1"/>
  <c r="B43" i="1" s="1"/>
  <c r="D41" i="1"/>
  <c r="E42" i="1" l="1"/>
  <c r="C43" i="1"/>
  <c r="B44" i="1" s="1"/>
  <c r="D42" i="1"/>
  <c r="E43" i="1" l="1"/>
  <c r="C44" i="1"/>
  <c r="B45" i="1" s="1"/>
  <c r="D43" i="1"/>
  <c r="E44" i="1" l="1"/>
  <c r="C45" i="1"/>
  <c r="B46" i="1" s="1"/>
  <c r="D44" i="1"/>
  <c r="E45" i="1" l="1"/>
  <c r="C46" i="1"/>
  <c r="B47" i="1" s="1"/>
  <c r="D45" i="1"/>
  <c r="E46" i="1" l="1"/>
  <c r="C47" i="1"/>
  <c r="B48" i="1" s="1"/>
  <c r="D46" i="1"/>
  <c r="E47" i="1" l="1"/>
  <c r="C48" i="1"/>
  <c r="B49" i="1" s="1"/>
  <c r="D47" i="1"/>
  <c r="E48" i="1" l="1"/>
  <c r="C49" i="1"/>
  <c r="B50" i="1" s="1"/>
  <c r="D48" i="1"/>
  <c r="E49" i="1" l="1"/>
  <c r="C50" i="1"/>
  <c r="B51" i="1" s="1"/>
  <c r="D49" i="1"/>
  <c r="E50" i="1" l="1"/>
  <c r="C51" i="1"/>
  <c r="B52" i="1" s="1"/>
  <c r="D50" i="1"/>
  <c r="E51" i="1" l="1"/>
  <c r="C52" i="1"/>
  <c r="B53" i="1" s="1"/>
  <c r="D51" i="1"/>
  <c r="E52" i="1" l="1"/>
  <c r="C53" i="1"/>
  <c r="B54" i="1" s="1"/>
  <c r="D52" i="1"/>
  <c r="E53" i="1" l="1"/>
  <c r="C54" i="1"/>
  <c r="B55" i="1" s="1"/>
  <c r="D53" i="1"/>
  <c r="E54" i="1" l="1"/>
  <c r="C55" i="1"/>
  <c r="B56" i="1" s="1"/>
  <c r="D54" i="1"/>
  <c r="E55" i="1" l="1"/>
  <c r="C56" i="1"/>
  <c r="B57" i="1" s="1"/>
  <c r="D55" i="1"/>
  <c r="E56" i="1" l="1"/>
  <c r="C57" i="1"/>
  <c r="B58" i="1" s="1"/>
  <c r="D56" i="1"/>
  <c r="E57" i="1" l="1"/>
  <c r="C58" i="1"/>
  <c r="B59" i="1" s="1"/>
  <c r="D57" i="1"/>
  <c r="E58" i="1" l="1"/>
  <c r="C59" i="1"/>
  <c r="B60" i="1" s="1"/>
  <c r="D58" i="1"/>
  <c r="E59" i="1" l="1"/>
  <c r="C60" i="1"/>
  <c r="B61" i="1" s="1"/>
  <c r="D59" i="1"/>
  <c r="E60" i="1" l="1"/>
  <c r="C61" i="1"/>
  <c r="B62" i="1" s="1"/>
  <c r="D60" i="1"/>
  <c r="E61" i="1" l="1"/>
  <c r="C62" i="1"/>
  <c r="B63" i="1" s="1"/>
  <c r="D61" i="1"/>
  <c r="E62" i="1" l="1"/>
  <c r="C63" i="1"/>
  <c r="B64" i="1" s="1"/>
  <c r="D62" i="1"/>
  <c r="E63" i="1" l="1"/>
  <c r="C64" i="1"/>
  <c r="B65" i="1" s="1"/>
  <c r="E64" i="1" s="1"/>
  <c r="D63" i="1"/>
  <c r="C65" i="1" l="1"/>
  <c r="B66" i="1" s="1"/>
  <c r="D64" i="1"/>
  <c r="E65" i="1" l="1"/>
  <c r="C66" i="1"/>
  <c r="B67" i="1" s="1"/>
  <c r="D65" i="1"/>
  <c r="E66" i="1" l="1"/>
  <c r="C67" i="1"/>
  <c r="B68" i="1" s="1"/>
  <c r="D66" i="1"/>
  <c r="E67" i="1" l="1"/>
  <c r="C68" i="1"/>
  <c r="B69" i="1" s="1"/>
  <c r="D67" i="1"/>
  <c r="E68" i="1" l="1"/>
  <c r="C69" i="1"/>
  <c r="B70" i="1" s="1"/>
  <c r="D68" i="1"/>
  <c r="E69" i="1" l="1"/>
  <c r="C70" i="1"/>
  <c r="B71" i="1" s="1"/>
  <c r="D69" i="1"/>
  <c r="E70" i="1" l="1"/>
  <c r="C71" i="1"/>
  <c r="B72" i="1" s="1"/>
  <c r="D70" i="1"/>
  <c r="E71" i="1" l="1"/>
  <c r="C72" i="1"/>
  <c r="B73" i="1" s="1"/>
  <c r="D71" i="1"/>
  <c r="E72" i="1" l="1"/>
  <c r="C73" i="1"/>
  <c r="B74" i="1" s="1"/>
  <c r="E73" i="1" s="1"/>
  <c r="D72" i="1"/>
  <c r="C74" i="1" l="1"/>
  <c r="B75" i="1" s="1"/>
  <c r="D73" i="1"/>
  <c r="E74" i="1" l="1"/>
  <c r="C75" i="1"/>
  <c r="B76" i="1" s="1"/>
  <c r="D74" i="1"/>
  <c r="E75" i="1" l="1"/>
  <c r="C76" i="1"/>
  <c r="B77" i="1" s="1"/>
  <c r="D75" i="1"/>
  <c r="E76" i="1" l="1"/>
  <c r="C77" i="1"/>
  <c r="B78" i="1" s="1"/>
  <c r="E77" i="1" s="1"/>
  <c r="D76" i="1"/>
  <c r="C78" i="1" l="1"/>
  <c r="B79" i="1" s="1"/>
  <c r="D77" i="1"/>
  <c r="E78" i="1" l="1"/>
  <c r="C79" i="1"/>
  <c r="B80" i="1" s="1"/>
  <c r="D78" i="1"/>
  <c r="E79" i="1" l="1"/>
  <c r="C80" i="1"/>
  <c r="B81" i="1" s="1"/>
  <c r="D79" i="1"/>
  <c r="E80" i="1" l="1"/>
  <c r="C81" i="1"/>
  <c r="B82" i="1" s="1"/>
  <c r="D80" i="1"/>
  <c r="E81" i="1" l="1"/>
  <c r="C82" i="1"/>
  <c r="B83" i="1" s="1"/>
  <c r="D81" i="1"/>
  <c r="E82" i="1" l="1"/>
  <c r="C83" i="1"/>
  <c r="B84" i="1" s="1"/>
  <c r="D82" i="1"/>
  <c r="E83" i="1" l="1"/>
  <c r="C84" i="1"/>
  <c r="B85" i="1" s="1"/>
  <c r="D83" i="1"/>
  <c r="E84" i="1" l="1"/>
  <c r="C85" i="1"/>
  <c r="B86" i="1" s="1"/>
  <c r="D84" i="1"/>
  <c r="E85" i="1" l="1"/>
  <c r="D86" i="1"/>
  <c r="C86" i="1"/>
  <c r="B87" i="1" s="1"/>
  <c r="D85" i="1"/>
  <c r="D87" i="1" l="1"/>
  <c r="E86" i="1"/>
  <c r="C87" i="1"/>
  <c r="B88" i="1" s="1"/>
  <c r="E87" i="1" s="1"/>
  <c r="D88" i="1" l="1"/>
  <c r="C88" i="1"/>
  <c r="B89" i="1" s="1"/>
  <c r="D89" i="1" l="1"/>
  <c r="E88" i="1"/>
  <c r="C89" i="1"/>
  <c r="B90" i="1" s="1"/>
  <c r="D90" i="1" l="1"/>
  <c r="E89" i="1"/>
  <c r="C90" i="1"/>
  <c r="B91" i="1" s="1"/>
  <c r="D91" i="1" l="1"/>
  <c r="E90" i="1"/>
  <c r="C91" i="1"/>
  <c r="B92" i="1" s="1"/>
  <c r="D92" i="1" l="1"/>
  <c r="E91" i="1"/>
  <c r="C92" i="1"/>
  <c r="B93" i="1" s="1"/>
  <c r="D93" i="1" l="1"/>
  <c r="E92" i="1"/>
  <c r="C93" i="1"/>
  <c r="B94" i="1" s="1"/>
  <c r="E93" i="1" s="1"/>
  <c r="D94" i="1" l="1"/>
  <c r="C94" i="1"/>
  <c r="B95" i="1" s="1"/>
  <c r="D95" i="1" l="1"/>
  <c r="E94" i="1"/>
  <c r="C95" i="1"/>
  <c r="B96" i="1" s="1"/>
  <c r="D96" i="1" l="1"/>
  <c r="E95" i="1"/>
  <c r="C96" i="1"/>
  <c r="B97" i="1" s="1"/>
  <c r="D97" i="1" l="1"/>
  <c r="E96" i="1"/>
  <c r="C97" i="1"/>
  <c r="B98" i="1" s="1"/>
  <c r="D98" i="1" l="1"/>
  <c r="E97" i="1"/>
  <c r="C98" i="1"/>
  <c r="B99" i="1" s="1"/>
  <c r="D99" i="1" l="1"/>
  <c r="E98" i="1"/>
  <c r="C99" i="1"/>
  <c r="B100" i="1" s="1"/>
  <c r="D100" i="1" l="1"/>
  <c r="E99" i="1"/>
  <c r="C100" i="1"/>
  <c r="B101" i="1" s="1"/>
  <c r="D101" i="1" l="1"/>
  <c r="E100" i="1"/>
  <c r="C101" i="1"/>
  <c r="B102" i="1" s="1"/>
  <c r="D102" i="1" l="1"/>
  <c r="E101" i="1"/>
  <c r="C102" i="1"/>
  <c r="B103" i="1" s="1"/>
  <c r="D103" i="1" l="1"/>
  <c r="E102" i="1"/>
  <c r="C103" i="1"/>
  <c r="B104" i="1" s="1"/>
  <c r="D104" i="1" l="1"/>
  <c r="E103" i="1"/>
  <c r="C104" i="1"/>
  <c r="B105" i="1" s="1"/>
  <c r="D105" i="1" l="1"/>
  <c r="E104" i="1"/>
  <c r="C105" i="1"/>
  <c r="B106" i="1"/>
  <c r="D106" i="1" l="1"/>
  <c r="E105" i="1"/>
  <c r="C106" i="1"/>
  <c r="B107" i="1" s="1"/>
  <c r="D107" i="1" l="1"/>
  <c r="E106" i="1"/>
  <c r="C107" i="1"/>
  <c r="B108" i="1" s="1"/>
  <c r="D108" i="1" l="1"/>
  <c r="E107" i="1"/>
  <c r="C108" i="1"/>
  <c r="B109" i="1" s="1"/>
  <c r="D109" i="1" l="1"/>
  <c r="E108" i="1"/>
  <c r="C109" i="1"/>
  <c r="B110" i="1" s="1"/>
  <c r="E109" i="1" s="1"/>
  <c r="D110" i="1" l="1"/>
  <c r="C110" i="1"/>
  <c r="B111" i="1" s="1"/>
  <c r="D111" i="1" l="1"/>
  <c r="E110" i="1"/>
  <c r="C111" i="1"/>
  <c r="B112" i="1" s="1"/>
  <c r="D112" i="1" l="1"/>
  <c r="E111" i="1"/>
  <c r="C112" i="1"/>
  <c r="B113" i="1" s="1"/>
  <c r="E112" i="1" s="1"/>
  <c r="D113" i="1" l="1"/>
  <c r="C113" i="1"/>
  <c r="B114" i="1" s="1"/>
  <c r="D114" i="1" l="1"/>
  <c r="E113" i="1"/>
  <c r="C114" i="1"/>
  <c r="B115" i="1" s="1"/>
  <c r="D115" i="1" l="1"/>
  <c r="E114" i="1"/>
  <c r="C115" i="1"/>
  <c r="B116" i="1"/>
  <c r="D116" i="1" l="1"/>
  <c r="E115" i="1"/>
  <c r="C116" i="1"/>
  <c r="B117" i="1" s="1"/>
  <c r="D117" i="1" l="1"/>
  <c r="E116" i="1"/>
  <c r="C117" i="1"/>
  <c r="B118" i="1" s="1"/>
  <c r="D118" i="1" l="1"/>
  <c r="E117" i="1"/>
  <c r="C118" i="1"/>
  <c r="B119" i="1" s="1"/>
  <c r="D119" i="1" l="1"/>
  <c r="E118" i="1"/>
  <c r="C119" i="1"/>
  <c r="B120" i="1" s="1"/>
  <c r="D120" i="1" l="1"/>
  <c r="E119" i="1"/>
  <c r="C120" i="1"/>
  <c r="B121" i="1" s="1"/>
  <c r="D121" i="1" l="1"/>
  <c r="E120" i="1"/>
  <c r="C121" i="1"/>
  <c r="B122" i="1" s="1"/>
  <c r="D122" i="1" l="1"/>
  <c r="E121" i="1"/>
  <c r="C122" i="1"/>
  <c r="B123" i="1" s="1"/>
  <c r="D123" i="1" l="1"/>
  <c r="E122" i="1"/>
  <c r="C123" i="1"/>
  <c r="B124" i="1" s="1"/>
  <c r="D124" i="1" l="1"/>
  <c r="E123" i="1"/>
  <c r="C124" i="1"/>
  <c r="B125" i="1" s="1"/>
  <c r="E124" i="1" s="1"/>
  <c r="D125" i="1" l="1"/>
  <c r="C125" i="1"/>
  <c r="B126" i="1" s="1"/>
  <c r="E125" i="1" s="1"/>
  <c r="C126" i="1" l="1"/>
  <c r="D126" i="1"/>
  <c r="E126" i="1"/>
  <c r="H126" i="1" s="1"/>
  <c r="F125" i="1"/>
  <c r="F123" i="1"/>
  <c r="F120" i="1"/>
  <c r="I126" i="1" l="1"/>
  <c r="H125" i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F126" i="1"/>
  <c r="G126" i="1" s="1"/>
  <c r="G125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5" i="1"/>
  <c r="F37" i="1"/>
  <c r="F38" i="1"/>
  <c r="F39" i="1"/>
  <c r="F40" i="1"/>
  <c r="F41" i="1"/>
  <c r="F42" i="1"/>
  <c r="F43" i="1"/>
  <c r="F44" i="1"/>
  <c r="F46" i="1"/>
  <c r="F45" i="1"/>
  <c r="F47" i="1"/>
  <c r="F48" i="1"/>
  <c r="F49" i="1"/>
  <c r="F50" i="1"/>
  <c r="F51" i="1"/>
  <c r="F52" i="1"/>
  <c r="F53" i="1"/>
  <c r="F54" i="1"/>
  <c r="F55" i="1"/>
  <c r="F56" i="1"/>
  <c r="F57" i="1"/>
  <c r="F59" i="1"/>
  <c r="F58" i="1"/>
  <c r="F60" i="1"/>
  <c r="F62" i="1"/>
  <c r="F61" i="1"/>
  <c r="F63" i="1"/>
  <c r="F64" i="1"/>
  <c r="F66" i="1"/>
  <c r="F65" i="1"/>
  <c r="F67" i="1"/>
  <c r="F68" i="1"/>
  <c r="F69" i="1"/>
  <c r="F71" i="1"/>
  <c r="F7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5" i="1"/>
  <c r="F87" i="1"/>
  <c r="F88" i="1"/>
  <c r="F89" i="1"/>
  <c r="F91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16" i="1"/>
  <c r="F124" i="1"/>
  <c r="F122" i="1"/>
  <c r="F119" i="1"/>
  <c r="F121" i="1"/>
  <c r="F118" i="1"/>
  <c r="G124" i="1" l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I125" i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</calcChain>
</file>

<file path=xl/sharedStrings.xml><?xml version="1.0" encoding="utf-8"?>
<sst xmlns="http://schemas.openxmlformats.org/spreadsheetml/2006/main" count="16" uniqueCount="16">
  <si>
    <t>i</t>
  </si>
  <si>
    <t>v</t>
  </si>
  <si>
    <t>d</t>
  </si>
  <si>
    <t>Age</t>
  </si>
  <si>
    <t>lx</t>
  </si>
  <si>
    <t>Dx</t>
  </si>
  <si>
    <t>https://financetrainingcourse.com/education/2010/11/actuarial-mathematics-introduction-to-commutation-functions/</t>
  </si>
  <si>
    <t>Cx</t>
  </si>
  <si>
    <t>Nx</t>
  </si>
  <si>
    <t>dx</t>
  </si>
  <si>
    <t>q</t>
  </si>
  <si>
    <t>Sx</t>
  </si>
  <si>
    <t>Mx</t>
  </si>
  <si>
    <t>Rx</t>
  </si>
  <si>
    <t>Based on: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</si>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</sst>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80" formatCode="_(* #,##0.000000000000000_);_(* \(#,##0.000000000000000\);_(* &quot;-&quot;??_);_(@_)"/>
    <numFmt numFmtId="181" formatCode="_(* #,##0.0000000000000000_);_(* \(#,##0.0000000000000000\);_(* &quot;-&quot;??_);_(@_)"/>
    <numFmt numFmtId="183" formatCode="_(* #,##0.000000000000000000_);_(* \(#,##0.0000000000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180" fontId="0" fillId="0" borderId="0" xfId="0" applyNumberFormat="1"/>
    <xf numFmtId="181" fontId="0" fillId="0" borderId="0" xfId="0" applyNumberFormat="1"/>
    <xf numFmtId="18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4E49-2C0A-4272-BE6F-E3109A6E8D02}">
  <dimension ref="A1:J127"/>
  <sheetViews>
    <sheetView tabSelected="1" topLeftCell="E6" zoomScale="115" zoomScaleNormal="115" workbookViewId="0">
      <selection activeCell="G11" sqref="G11"/>
    </sheetView>
  </sheetViews>
  <sheetFormatPr defaultRowHeight="15" x14ac:dyDescent="0.25"/>
  <cols>
    <col min="2" max="2" width="36.42578125" style="1" bestFit="1" customWidth="1"/>
    <col min="3" max="3" width="23.42578125" bestFit="1" customWidth="1"/>
    <col min="4" max="4" width="23.42578125" style="3" bestFit="1" customWidth="1"/>
    <col min="5" max="5" width="25.5703125" bestFit="1" customWidth="1"/>
    <col min="6" max="6" width="20.28515625" bestFit="1" customWidth="1"/>
    <col min="7" max="7" width="19.7109375" customWidth="1"/>
    <col min="8" max="8" width="25.85546875" customWidth="1"/>
    <col min="9" max="9" width="13.42578125" customWidth="1"/>
  </cols>
  <sheetData>
    <row r="1" spans="1:10" x14ac:dyDescent="0.25">
      <c r="A1" t="s">
        <v>0</v>
      </c>
      <c r="B1" s="1">
        <v>0.05</v>
      </c>
      <c r="D1" s="3" t="s">
        <v>14</v>
      </c>
    </row>
    <row r="2" spans="1:10" x14ac:dyDescent="0.25">
      <c r="A2" t="s">
        <v>1</v>
      </c>
      <c r="B2" s="1">
        <f>1/(1+B1)</f>
        <v>0.95238095238095233</v>
      </c>
      <c r="D2" s="3" t="s">
        <v>6</v>
      </c>
    </row>
    <row r="3" spans="1:10" x14ac:dyDescent="0.25">
      <c r="A3" t="s">
        <v>2</v>
      </c>
      <c r="B3" s="1">
        <f>1-B2</f>
        <v>4.7619047619047672E-2</v>
      </c>
    </row>
    <row r="4" spans="1:10" x14ac:dyDescent="0.25">
      <c r="A4" t="s">
        <v>15</v>
      </c>
      <c r="B4" s="1">
        <v>1</v>
      </c>
    </row>
    <row r="6" spans="1:10" x14ac:dyDescent="0.25">
      <c r="A6" t="s">
        <v>3</v>
      </c>
      <c r="B6" s="1" t="s">
        <v>4</v>
      </c>
      <c r="C6" t="s">
        <v>9</v>
      </c>
      <c r="D6" s="3" t="s">
        <v>5</v>
      </c>
      <c r="E6" t="s">
        <v>7</v>
      </c>
      <c r="F6" t="s">
        <v>8</v>
      </c>
      <c r="G6" t="s">
        <v>11</v>
      </c>
      <c r="H6" t="s">
        <v>12</v>
      </c>
      <c r="I6" t="s">
        <v>13</v>
      </c>
      <c r="J6" t="s">
        <v>10</v>
      </c>
    </row>
    <row r="7" spans="1:10" x14ac:dyDescent="0.25">
      <c r="A7">
        <v>0</v>
      </c>
      <c r="B7" s="3">
        <f>B4</f>
        <v>1</v>
      </c>
      <c r="C7" s="3">
        <f>B7*J7</f>
        <v>6.9899999999999997E-3</v>
      </c>
      <c r="D7" s="3">
        <f>B7*v^A7</f>
        <v>1</v>
      </c>
      <c r="E7" s="5">
        <f>v^(1+A7)*(B7-B8)</f>
        <v>6.6571428571429057E-3</v>
      </c>
      <c r="F7" s="3">
        <f>SUM(D7:$D$126)</f>
        <v>20.113017073119209</v>
      </c>
      <c r="G7" s="2">
        <f>G8+F7</f>
        <v>380.02960726259425</v>
      </c>
      <c r="H7" s="4">
        <f>H8+E7</f>
        <v>4.2237282232418162E-2</v>
      </c>
      <c r="I7" s="2">
        <f>I8+H7</f>
        <v>2.0163691082337549</v>
      </c>
      <c r="J7">
        <v>6.9899999999999997E-3</v>
      </c>
    </row>
    <row r="8" spans="1:10" x14ac:dyDescent="0.25">
      <c r="A8">
        <f>A7+1</f>
        <v>1</v>
      </c>
      <c r="B8" s="3">
        <f>B7-C7</f>
        <v>0.99300999999999995</v>
      </c>
      <c r="C8" s="3">
        <f t="shared" ref="C8:C71" si="0">B8*J8</f>
        <v>4.4387547000000001E-4</v>
      </c>
      <c r="D8" s="3">
        <f>B8*v^A8</f>
        <v>0.94572380952380941</v>
      </c>
      <c r="E8" s="5">
        <f>v^(1+A8)*(B8-B9)</f>
        <v>4.0260813605444114E-4</v>
      </c>
      <c r="F8" s="3">
        <f>SUM(D8:$D$126)</f>
        <v>19.113017073119206</v>
      </c>
      <c r="G8" s="2">
        <f t="shared" ref="G8:G71" si="1">G9+F8</f>
        <v>359.91659018947502</v>
      </c>
      <c r="H8" s="4">
        <f t="shared" ref="H8:H71" si="2">H9+E8</f>
        <v>3.5580139375275259E-2</v>
      </c>
      <c r="I8" s="2">
        <f t="shared" ref="I8:I71" si="3">I9+H8</f>
        <v>1.9741318260013367</v>
      </c>
      <c r="J8">
        <v>4.4700000000000002E-4</v>
      </c>
    </row>
    <row r="9" spans="1:10" x14ac:dyDescent="0.25">
      <c r="A9">
        <f t="shared" ref="A9:A72" si="4">A8+1</f>
        <v>2</v>
      </c>
      <c r="B9" s="3">
        <f t="shared" ref="B9:B72" si="5">B8-C8</f>
        <v>0.99256612452999993</v>
      </c>
      <c r="C9" s="3">
        <f t="shared" si="0"/>
        <v>2.9876240348352995E-4</v>
      </c>
      <c r="D9" s="3">
        <f>B9*v^A9</f>
        <v>0.90028673426757355</v>
      </c>
      <c r="E9" s="5">
        <f>v^(1+A9)*(B9-B10)</f>
        <v>2.5808219715665848E-4</v>
      </c>
      <c r="F9" s="3">
        <f>SUM(D9:$D$126)</f>
        <v>18.16729326359539</v>
      </c>
      <c r="G9" s="2">
        <f t="shared" si="1"/>
        <v>340.80357311635584</v>
      </c>
      <c r="H9" s="4">
        <f t="shared" si="2"/>
        <v>3.5177531239220815E-2</v>
      </c>
      <c r="I9" s="2">
        <f t="shared" si="3"/>
        <v>1.9385516866260615</v>
      </c>
      <c r="J9">
        <v>3.01E-4</v>
      </c>
    </row>
    <row r="10" spans="1:10" x14ac:dyDescent="0.25">
      <c r="A10">
        <f t="shared" si="4"/>
        <v>3</v>
      </c>
      <c r="B10" s="3">
        <f t="shared" si="5"/>
        <v>0.99226736212651645</v>
      </c>
      <c r="C10" s="3">
        <f t="shared" si="0"/>
        <v>2.3119829537547834E-4</v>
      </c>
      <c r="D10" s="3">
        <f>B10*v^A10</f>
        <v>0.85715785520053245</v>
      </c>
      <c r="E10" s="5">
        <f>v^(1+A10)*(B10-B11)</f>
        <v>1.9020740977303434E-4</v>
      </c>
      <c r="F10" s="3">
        <f>SUM(D10:$D$126)</f>
        <v>17.267006529327819</v>
      </c>
      <c r="G10" s="2">
        <f t="shared" si="1"/>
        <v>322.63627985276042</v>
      </c>
      <c r="H10" s="4">
        <f t="shared" si="2"/>
        <v>3.4919449042064156E-2</v>
      </c>
      <c r="I10" s="2">
        <f t="shared" si="3"/>
        <v>1.9033741553868406</v>
      </c>
      <c r="J10">
        <v>2.33E-4</v>
      </c>
    </row>
    <row r="11" spans="1:10" x14ac:dyDescent="0.25">
      <c r="A11">
        <f t="shared" si="4"/>
        <v>4</v>
      </c>
      <c r="B11" s="3">
        <f t="shared" si="5"/>
        <v>0.99203616383114102</v>
      </c>
      <c r="C11" s="3">
        <f t="shared" si="0"/>
        <v>1.7559040099811196E-4</v>
      </c>
      <c r="D11" s="3">
        <f>B11*v^A11</f>
        <v>0.81615060706692444</v>
      </c>
      <c r="E11" s="5">
        <f>v^(1+A11)*(B11-B12)</f>
        <v>1.3757967376272178E-4</v>
      </c>
      <c r="F11" s="3">
        <f>SUM(D11:$D$126)</f>
        <v>16.409848674127296</v>
      </c>
      <c r="G11" s="2">
        <f t="shared" si="1"/>
        <v>305.36927332343259</v>
      </c>
      <c r="H11" s="4">
        <f t="shared" si="2"/>
        <v>3.4729241632291123E-2</v>
      </c>
      <c r="I11" s="2">
        <f t="shared" si="3"/>
        <v>1.8684547063447765</v>
      </c>
      <c r="J11">
        <v>1.7699999999999999E-4</v>
      </c>
    </row>
    <row r="12" spans="1:10" x14ac:dyDescent="0.25">
      <c r="A12">
        <f t="shared" si="4"/>
        <v>5</v>
      </c>
      <c r="B12" s="3">
        <f t="shared" si="5"/>
        <v>0.99186057343014289</v>
      </c>
      <c r="C12" s="3">
        <f t="shared" si="0"/>
        <v>1.5968955232225301E-4</v>
      </c>
      <c r="D12" s="3">
        <f>B12*v^A12</f>
        <v>0.77714871277092723</v>
      </c>
      <c r="E12" s="5">
        <f>v^(1+A12)*(B12-B13)</f>
        <v>1.1916280262488215E-4</v>
      </c>
      <c r="F12" s="3">
        <f>SUM(D12:$D$126)</f>
        <v>15.593698067060368</v>
      </c>
      <c r="G12" s="2">
        <f t="shared" si="1"/>
        <v>288.95942464930528</v>
      </c>
      <c r="H12" s="4">
        <f t="shared" si="2"/>
        <v>3.4591661958528398E-2</v>
      </c>
      <c r="I12" s="2">
        <f t="shared" si="3"/>
        <v>1.8337254647124854</v>
      </c>
      <c r="J12">
        <v>1.6100000000000001E-4</v>
      </c>
    </row>
    <row r="13" spans="1:10" x14ac:dyDescent="0.25">
      <c r="A13">
        <f t="shared" si="4"/>
        <v>6</v>
      </c>
      <c r="B13" s="3">
        <f t="shared" si="5"/>
        <v>0.99170088387782063</v>
      </c>
      <c r="C13" s="3">
        <f t="shared" si="0"/>
        <v>1.4875513258167308E-4</v>
      </c>
      <c r="D13" s="3">
        <f>B13*v^A13</f>
        <v>0.74002246840778196</v>
      </c>
      <c r="E13" s="5">
        <f>v^(1+A13)*(B13-B14)</f>
        <v>1.0571749548686202E-4</v>
      </c>
      <c r="F13" s="3">
        <f>SUM(D13:$D$126)</f>
        <v>14.816549354289441</v>
      </c>
      <c r="G13" s="2">
        <f t="shared" si="1"/>
        <v>273.36572658224492</v>
      </c>
      <c r="H13" s="4">
        <f t="shared" si="2"/>
        <v>3.4472499155903516E-2</v>
      </c>
      <c r="I13" s="2">
        <f t="shared" si="3"/>
        <v>1.799133802753957</v>
      </c>
      <c r="J13">
        <v>1.4999999999999999E-4</v>
      </c>
    </row>
    <row r="14" spans="1:10" x14ac:dyDescent="0.25">
      <c r="A14">
        <f t="shared" si="4"/>
        <v>7</v>
      </c>
      <c r="B14" s="3">
        <f t="shared" si="5"/>
        <v>0.9915521287452389</v>
      </c>
      <c r="C14" s="3">
        <f t="shared" si="0"/>
        <v>1.3782574589558819E-4</v>
      </c>
      <c r="D14" s="3">
        <f>B14*v^A14</f>
        <v>0.70467758575001971</v>
      </c>
      <c r="E14" s="5">
        <f>v^(1+A14)*(B14-B15)</f>
        <v>9.3285889923108104E-5</v>
      </c>
      <c r="F14" s="3">
        <f>SUM(D14:$D$126)</f>
        <v>14.076526885881657</v>
      </c>
      <c r="G14" s="2">
        <f t="shared" si="1"/>
        <v>258.54917722795545</v>
      </c>
      <c r="H14" s="4">
        <f t="shared" si="2"/>
        <v>3.4366781660416651E-2</v>
      </c>
      <c r="I14" s="2">
        <f t="shared" si="3"/>
        <v>1.7646613035980534</v>
      </c>
      <c r="J14">
        <v>1.3899999999999999E-4</v>
      </c>
    </row>
    <row r="15" spans="1:10" x14ac:dyDescent="0.25">
      <c r="A15">
        <f t="shared" si="4"/>
        <v>8</v>
      </c>
      <c r="B15" s="3">
        <f t="shared" si="5"/>
        <v>0.9914143029993433</v>
      </c>
      <c r="C15" s="3">
        <f t="shared" si="0"/>
        <v>1.2194395926891923E-4</v>
      </c>
      <c r="D15" s="3">
        <f>B15*v^A15</f>
        <v>0.67102822434819087</v>
      </c>
      <c r="E15" s="5">
        <f>v^(1+A15)*(B15-B16)</f>
        <v>7.8606163423632685E-5</v>
      </c>
      <c r="F15" s="3">
        <f>SUM(D15:$D$126)</f>
        <v>13.371849300131636</v>
      </c>
      <c r="G15" s="2">
        <f t="shared" si="1"/>
        <v>244.47265034207382</v>
      </c>
      <c r="H15" s="4">
        <f t="shared" si="2"/>
        <v>3.4273495770493545E-2</v>
      </c>
      <c r="I15" s="2">
        <f t="shared" si="3"/>
        <v>1.7302945219376367</v>
      </c>
      <c r="J15">
        <v>1.2300000000000001E-4</v>
      </c>
    </row>
    <row r="16" spans="1:10" x14ac:dyDescent="0.25">
      <c r="A16">
        <f t="shared" si="4"/>
        <v>9</v>
      </c>
      <c r="B16" s="3">
        <f t="shared" si="5"/>
        <v>0.9912923590400744</v>
      </c>
      <c r="C16" s="3">
        <f t="shared" si="0"/>
        <v>1.0408569769920782E-4</v>
      </c>
      <c r="D16" s="3">
        <f>B16*v^A16</f>
        <v>0.63899589321580585</v>
      </c>
      <c r="E16" s="5">
        <f>v^(1+A16)*(B16-B17)</f>
        <v>6.3899589321614599E-5</v>
      </c>
      <c r="F16" s="3">
        <f>SUM(D16:$D$126)</f>
        <v>12.700821075783447</v>
      </c>
      <c r="G16" s="2">
        <f t="shared" si="1"/>
        <v>231.10080104194219</v>
      </c>
      <c r="H16" s="4">
        <f t="shared" si="2"/>
        <v>3.4194889607069914E-2</v>
      </c>
      <c r="I16" s="2">
        <f t="shared" si="3"/>
        <v>1.6960210261671431</v>
      </c>
      <c r="J16">
        <v>1.05E-4</v>
      </c>
    </row>
    <row r="17" spans="1:10" x14ac:dyDescent="0.25">
      <c r="A17">
        <f t="shared" si="4"/>
        <v>10</v>
      </c>
      <c r="B17" s="3">
        <f t="shared" si="5"/>
        <v>0.99118827334237514</v>
      </c>
      <c r="C17" s="3">
        <f t="shared" si="0"/>
        <v>9.0198132874156142E-5</v>
      </c>
      <c r="D17" s="3">
        <f>B17*v^A17</f>
        <v>0.60850361775906481</v>
      </c>
      <c r="E17" s="5">
        <f>v^(1+A17)*(B17-B18)</f>
        <v>5.2736980205777302E-5</v>
      </c>
      <c r="F17" s="3">
        <f>SUM(D17:$D$126)</f>
        <v>12.061825182567643</v>
      </c>
      <c r="G17" s="2">
        <f t="shared" si="1"/>
        <v>218.39997996615875</v>
      </c>
      <c r="H17" s="4">
        <f t="shared" si="2"/>
        <v>3.4130990017748303E-2</v>
      </c>
      <c r="I17" s="2">
        <f t="shared" si="3"/>
        <v>1.6618261365600733</v>
      </c>
      <c r="J17">
        <v>9.1000000000000003E-5</v>
      </c>
    </row>
    <row r="18" spans="1:10" x14ac:dyDescent="0.25">
      <c r="A18">
        <f t="shared" si="4"/>
        <v>11</v>
      </c>
      <c r="B18" s="3">
        <f t="shared" si="5"/>
        <v>0.99109807520950099</v>
      </c>
      <c r="C18" s="3">
        <f t="shared" si="0"/>
        <v>9.5145415220112102E-5</v>
      </c>
      <c r="D18" s="3">
        <f>B18*v^A18</f>
        <v>0.57947451802842742</v>
      </c>
      <c r="E18" s="5">
        <f>v^(1+A18)*(B18-B19)</f>
        <v>5.298052736262282E-5</v>
      </c>
      <c r="F18" s="3">
        <f>SUM(D18:$D$126)</f>
        <v>11.453321564808579</v>
      </c>
      <c r="G18" s="2">
        <f t="shared" si="1"/>
        <v>206.33815478359111</v>
      </c>
      <c r="H18" s="4">
        <f t="shared" si="2"/>
        <v>3.4078253037542527E-2</v>
      </c>
      <c r="I18" s="2">
        <f t="shared" si="3"/>
        <v>1.6276951465423251</v>
      </c>
      <c r="J18">
        <v>9.6000000000000002E-5</v>
      </c>
    </row>
    <row r="19" spans="1:10" x14ac:dyDescent="0.25">
      <c r="A19">
        <f t="shared" si="4"/>
        <v>12</v>
      </c>
      <c r="B19" s="3">
        <f t="shared" si="5"/>
        <v>0.99100292979428084</v>
      </c>
      <c r="C19" s="3">
        <f t="shared" si="0"/>
        <v>1.3378539552222791E-4</v>
      </c>
      <c r="D19" s="3">
        <f>B19*v^A19</f>
        <v>0.55182751283304432</v>
      </c>
      <c r="E19" s="5">
        <f>v^(1+A19)*(B19-B20)</f>
        <v>7.0949251649960488E-5</v>
      </c>
      <c r="F19" s="3">
        <f>SUM(D19:$D$126)</f>
        <v>10.873847046780151</v>
      </c>
      <c r="G19" s="2">
        <f t="shared" si="1"/>
        <v>194.88483321878252</v>
      </c>
      <c r="H19" s="4">
        <f t="shared" si="2"/>
        <v>3.4025272510179908E-2</v>
      </c>
      <c r="I19" s="2">
        <f t="shared" si="3"/>
        <v>1.5936168935047825</v>
      </c>
      <c r="J19">
        <v>1.35E-4</v>
      </c>
    </row>
    <row r="20" spans="1:10" x14ac:dyDescent="0.25">
      <c r="A20">
        <f t="shared" si="4"/>
        <v>13</v>
      </c>
      <c r="B20" s="3">
        <f t="shared" si="5"/>
        <v>0.99086914439875862</v>
      </c>
      <c r="C20" s="3">
        <f t="shared" si="0"/>
        <v>2.1501860433453061E-4</v>
      </c>
      <c r="D20" s="3">
        <f>B20*v^A20</f>
        <v>0.52547906297029701</v>
      </c>
      <c r="E20" s="5">
        <f>v^(1+A20)*(B20-B21)</f>
        <v>1.0859900634717046E-4</v>
      </c>
      <c r="F20" s="3">
        <f>SUM(D20:$D$126)</f>
        <v>10.322019533947106</v>
      </c>
      <c r="G20" s="2">
        <f t="shared" si="1"/>
        <v>184.01098617200236</v>
      </c>
      <c r="H20" s="4">
        <f t="shared" si="2"/>
        <v>3.3954323258529949E-2</v>
      </c>
      <c r="I20" s="2">
        <f t="shared" si="3"/>
        <v>1.5595916209946026</v>
      </c>
      <c r="J20">
        <v>2.1699999999999999E-4</v>
      </c>
    </row>
    <row r="21" spans="1:10" x14ac:dyDescent="0.25">
      <c r="A21">
        <f t="shared" si="4"/>
        <v>14</v>
      </c>
      <c r="B21" s="3">
        <f t="shared" si="5"/>
        <v>0.99065412579442413</v>
      </c>
      <c r="C21" s="3">
        <f t="shared" si="0"/>
        <v>3.2889716976374883E-4</v>
      </c>
      <c r="D21" s="3">
        <f>B21*v^A21</f>
        <v>0.50034765144155469</v>
      </c>
      <c r="E21" s="5">
        <f>v^(1+A21)*(B21-B22)</f>
        <v>1.5820516217006703E-4</v>
      </c>
      <c r="F21" s="3">
        <f>SUM(D21:$D$126)</f>
        <v>9.796540470976808</v>
      </c>
      <c r="G21" s="2">
        <f t="shared" si="1"/>
        <v>173.68896663805526</v>
      </c>
      <c r="H21" s="4">
        <f t="shared" si="2"/>
        <v>3.3845724252182775E-2</v>
      </c>
      <c r="I21" s="2">
        <f t="shared" si="3"/>
        <v>1.5256372977360726</v>
      </c>
      <c r="J21">
        <v>3.3199999999999999E-4</v>
      </c>
    </row>
    <row r="22" spans="1:10" x14ac:dyDescent="0.25">
      <c r="A22">
        <f t="shared" si="4"/>
        <v>15</v>
      </c>
      <c r="B22" s="3">
        <f t="shared" si="5"/>
        <v>0.99032522862466044</v>
      </c>
      <c r="C22" s="3">
        <f t="shared" si="0"/>
        <v>4.5158830425284519E-4</v>
      </c>
      <c r="D22" s="3">
        <f>B22*v^A22</f>
        <v>0.47636336763931064</v>
      </c>
      <c r="E22" s="5">
        <f>v^(1+A22)*(B22-B23)</f>
        <v>2.0687780537478759E-4</v>
      </c>
      <c r="F22" s="3">
        <f>SUM(D22:$D$126)</f>
        <v>9.2961928195352534</v>
      </c>
      <c r="G22" s="2">
        <f t="shared" si="1"/>
        <v>163.89242616707844</v>
      </c>
      <c r="H22" s="4">
        <f t="shared" si="2"/>
        <v>3.3687519090012712E-2</v>
      </c>
      <c r="I22" s="2">
        <f t="shared" si="3"/>
        <v>1.4917915734838898</v>
      </c>
      <c r="J22">
        <v>4.5600000000000003E-4</v>
      </c>
    </row>
    <row r="23" spans="1:10" x14ac:dyDescent="0.25">
      <c r="A23">
        <f t="shared" si="4"/>
        <v>16</v>
      </c>
      <c r="B23" s="3">
        <f t="shared" si="5"/>
        <v>0.98987364032040759</v>
      </c>
      <c r="C23" s="3">
        <f t="shared" si="0"/>
        <v>5.7313683774551599E-4</v>
      </c>
      <c r="D23" s="3">
        <f>B23*v^A23</f>
        <v>0.45347251994634963</v>
      </c>
      <c r="E23" s="5">
        <f>v^(1+A23)*(B23-B24)</f>
        <v>2.5005770385612891E-4</v>
      </c>
      <c r="F23" s="3">
        <f>SUM(D23:$D$126)</f>
        <v>8.8198294518959415</v>
      </c>
      <c r="G23" s="2">
        <f t="shared" si="1"/>
        <v>154.59623334754318</v>
      </c>
      <c r="H23" s="4">
        <f t="shared" si="2"/>
        <v>3.3480641284637923E-2</v>
      </c>
      <c r="I23" s="2">
        <f t="shared" si="3"/>
        <v>1.458104054393877</v>
      </c>
      <c r="J23">
        <v>5.7899999999999998E-4</v>
      </c>
    </row>
    <row r="24" spans="1:10" x14ac:dyDescent="0.25">
      <c r="A24">
        <f t="shared" si="4"/>
        <v>17</v>
      </c>
      <c r="B24" s="3">
        <f t="shared" si="5"/>
        <v>0.98930050348266207</v>
      </c>
      <c r="C24" s="3">
        <f t="shared" si="0"/>
        <v>7.0141405696920738E-4</v>
      </c>
      <c r="D24" s="3">
        <f>B24*v^A24</f>
        <v>0.43162853272123874</v>
      </c>
      <c r="E24" s="5">
        <f>v^(1+A24)*(B24-B25)</f>
        <v>2.914520282851077E-4</v>
      </c>
      <c r="F24" s="3">
        <f>SUM(D24:$D$126)</f>
        <v>8.3663569319495892</v>
      </c>
      <c r="G24" s="2">
        <f t="shared" si="1"/>
        <v>145.77640389564723</v>
      </c>
      <c r="H24" s="4">
        <f t="shared" si="2"/>
        <v>3.3230583580781792E-2</v>
      </c>
      <c r="I24" s="2">
        <f t="shared" si="3"/>
        <v>1.424623413109239</v>
      </c>
      <c r="J24">
        <v>7.0899999999999999E-4</v>
      </c>
    </row>
    <row r="25" spans="1:10" x14ac:dyDescent="0.25">
      <c r="A25">
        <f t="shared" si="4"/>
        <v>18</v>
      </c>
      <c r="B25" s="3">
        <f t="shared" si="5"/>
        <v>0.98859908942569286</v>
      </c>
      <c r="C25" s="3">
        <f t="shared" si="0"/>
        <v>8.333890323858591E-4</v>
      </c>
      <c r="D25" s="3">
        <f>B25*v^A25</f>
        <v>0.41078334103956132</v>
      </c>
      <c r="E25" s="5">
        <f>v^(1+A25)*(B25-B26)</f>
        <v>3.2980033952032352E-4</v>
      </c>
      <c r="F25" s="3">
        <f>SUM(D25:$D$126)</f>
        <v>7.9347283992283479</v>
      </c>
      <c r="G25" s="2">
        <f t="shared" si="1"/>
        <v>137.41004696369765</v>
      </c>
      <c r="H25" s="4">
        <f t="shared" si="2"/>
        <v>3.2939131552496684E-2</v>
      </c>
      <c r="I25" s="2">
        <f t="shared" si="3"/>
        <v>1.3913928295284572</v>
      </c>
      <c r="J25">
        <v>8.43E-4</v>
      </c>
    </row>
    <row r="26" spans="1:10" x14ac:dyDescent="0.25">
      <c r="A26">
        <f t="shared" si="4"/>
        <v>19</v>
      </c>
      <c r="B26" s="3">
        <f t="shared" si="5"/>
        <v>0.98776570039330702</v>
      </c>
      <c r="C26" s="3">
        <f t="shared" si="0"/>
        <v>9.6504708928426099E-4</v>
      </c>
      <c r="D26" s="3">
        <f>B26*v^A26</f>
        <v>0.3908924292219666</v>
      </c>
      <c r="E26" s="5">
        <f>v^(1+A26)*(B26-B27)</f>
        <v>3.6371609842843276E-4</v>
      </c>
      <c r="F26" s="3">
        <f>SUM(D26:$D$126)</f>
        <v>7.5239450581887866</v>
      </c>
      <c r="G26" s="2">
        <f t="shared" si="1"/>
        <v>129.47531856446929</v>
      </c>
      <c r="H26" s="4">
        <f t="shared" si="2"/>
        <v>3.2609331212976357E-2</v>
      </c>
      <c r="I26" s="2">
        <f t="shared" si="3"/>
        <v>1.3584536979759605</v>
      </c>
      <c r="J26">
        <v>9.77E-4</v>
      </c>
    </row>
    <row r="27" spans="1:10" x14ac:dyDescent="0.25">
      <c r="A27">
        <f t="shared" si="4"/>
        <v>20</v>
      </c>
      <c r="B27" s="3">
        <f t="shared" si="5"/>
        <v>0.98680065330402278</v>
      </c>
      <c r="C27" s="3">
        <f t="shared" si="0"/>
        <v>1.1032431303938976E-3</v>
      </c>
      <c r="D27" s="3">
        <f>B27*v^A27</f>
        <v>0.37191478792249216</v>
      </c>
      <c r="E27" s="5">
        <f>v^(1+A27)*(B27-B28)</f>
        <v>3.9600069799747121E-4</v>
      </c>
      <c r="F27" s="3">
        <f>SUM(D27:$D$126)</f>
        <v>7.1330526289668201</v>
      </c>
      <c r="G27" s="2">
        <f t="shared" si="1"/>
        <v>121.9513735062805</v>
      </c>
      <c r="H27" s="4">
        <f t="shared" si="2"/>
        <v>3.2245615114547925E-2</v>
      </c>
      <c r="I27" s="2">
        <f t="shared" si="3"/>
        <v>1.3258443667629842</v>
      </c>
      <c r="J27">
        <v>1.1180000000000001E-3</v>
      </c>
    </row>
    <row r="28" spans="1:10" x14ac:dyDescent="0.25">
      <c r="A28">
        <f t="shared" si="4"/>
        <v>21</v>
      </c>
      <c r="B28" s="3">
        <f t="shared" si="5"/>
        <v>0.98569741017362889</v>
      </c>
      <c r="C28" s="3">
        <f t="shared" si="0"/>
        <v>1.2321217627170361E-3</v>
      </c>
      <c r="D28" s="3">
        <f>B28*v^A28</f>
        <v>0.35380855922818549</v>
      </c>
      <c r="E28" s="5">
        <f>v^(1+A28)*(B28-B29)</f>
        <v>4.2120066574783814E-4</v>
      </c>
      <c r="F28" s="3">
        <f>SUM(D28:$D$126)</f>
        <v>6.7611378410443281</v>
      </c>
      <c r="G28" s="2">
        <f t="shared" si="1"/>
        <v>114.81832087731368</v>
      </c>
      <c r="H28" s="4">
        <f t="shared" si="2"/>
        <v>3.1849614416550452E-2</v>
      </c>
      <c r="I28" s="2">
        <f t="shared" si="3"/>
        <v>1.2935987516484364</v>
      </c>
      <c r="J28">
        <v>1.25E-3</v>
      </c>
    </row>
    <row r="29" spans="1:10" x14ac:dyDescent="0.25">
      <c r="A29">
        <f t="shared" si="4"/>
        <v>22</v>
      </c>
      <c r="B29" s="3">
        <f t="shared" si="5"/>
        <v>0.98446528841091185</v>
      </c>
      <c r="C29" s="3">
        <f t="shared" si="0"/>
        <v>1.3211524170474438E-3</v>
      </c>
      <c r="D29" s="3">
        <f>B29*v^A29</f>
        <v>0.33653933193252406</v>
      </c>
      <c r="E29" s="5">
        <f>v^(1+A29)*(B29-B30)</f>
        <v>4.3012931757471182E-4</v>
      </c>
      <c r="F29" s="3">
        <f>SUM(D29:$D$126)</f>
        <v>6.4073292818161436</v>
      </c>
      <c r="G29" s="2">
        <f t="shared" si="1"/>
        <v>108.05718303626935</v>
      </c>
      <c r="H29" s="4">
        <f t="shared" si="2"/>
        <v>3.1428413750802617E-2</v>
      </c>
      <c r="I29" s="2">
        <f t="shared" si="3"/>
        <v>1.2617491372318859</v>
      </c>
      <c r="J29">
        <v>1.3420000000000001E-3</v>
      </c>
    </row>
    <row r="30" spans="1:10" x14ac:dyDescent="0.25">
      <c r="A30">
        <f t="shared" si="4"/>
        <v>23</v>
      </c>
      <c r="B30" s="3">
        <f t="shared" si="5"/>
        <v>0.98314413599386441</v>
      </c>
      <c r="C30" s="3">
        <f t="shared" si="0"/>
        <v>1.3587051959435205E-3</v>
      </c>
      <c r="D30" s="3">
        <f>B30*v^A30</f>
        <v>0.32008352014197194</v>
      </c>
      <c r="E30" s="5">
        <f>v^(1+A30)*(B30-B31)</f>
        <v>4.2129088079637935E-4</v>
      </c>
      <c r="F30" s="3">
        <f>SUM(D30:$D$126)</f>
        <v>6.0707899498836193</v>
      </c>
      <c r="G30" s="2">
        <f t="shared" si="1"/>
        <v>101.6498537544532</v>
      </c>
      <c r="H30" s="4">
        <f t="shared" si="2"/>
        <v>3.0998284433227902E-2</v>
      </c>
      <c r="I30" s="2">
        <f t="shared" si="3"/>
        <v>1.2303207234810833</v>
      </c>
      <c r="J30">
        <v>1.382E-3</v>
      </c>
    </row>
    <row r="31" spans="1:10" x14ac:dyDescent="0.25">
      <c r="A31">
        <f t="shared" si="4"/>
        <v>24</v>
      </c>
      <c r="B31" s="3">
        <f t="shared" si="5"/>
        <v>0.98178543079792091</v>
      </c>
      <c r="C31" s="3">
        <f t="shared" si="0"/>
        <v>1.3568274653627268E-3</v>
      </c>
      <c r="D31" s="3">
        <f>B31*v^A31</f>
        <v>0.30442015687346263</v>
      </c>
      <c r="E31" s="5">
        <f>v^(1+A31)*(B31-B32)</f>
        <v>4.0067491123725368E-4</v>
      </c>
      <c r="F31" s="3">
        <f>SUM(D31:$D$126)</f>
        <v>5.7507064297416477</v>
      </c>
      <c r="G31" s="2">
        <f t="shared" si="1"/>
        <v>95.579063804569586</v>
      </c>
      <c r="H31" s="4">
        <f t="shared" si="2"/>
        <v>3.0576993552431524E-2</v>
      </c>
      <c r="I31" s="2">
        <f t="shared" si="3"/>
        <v>1.1993224390478554</v>
      </c>
      <c r="J31">
        <v>1.382E-3</v>
      </c>
    </row>
    <row r="32" spans="1:10" x14ac:dyDescent="0.25">
      <c r="A32">
        <f t="shared" si="4"/>
        <v>25</v>
      </c>
      <c r="B32" s="3">
        <f t="shared" si="5"/>
        <v>0.98042860333255821</v>
      </c>
      <c r="C32" s="3">
        <f t="shared" si="0"/>
        <v>1.3431871865656046E-3</v>
      </c>
      <c r="D32" s="3">
        <f>B32*v^A32</f>
        <v>0.28952328401587002</v>
      </c>
      <c r="E32" s="5">
        <f>v^(1+A32)*(B32-B33)</f>
        <v>3.7775895152545707E-4</v>
      </c>
      <c r="F32" s="3">
        <f>SUM(D32:$D$126)</f>
        <v>5.4462862728681847</v>
      </c>
      <c r="G32" s="2">
        <f t="shared" si="1"/>
        <v>89.828357374827931</v>
      </c>
      <c r="H32" s="4">
        <f t="shared" si="2"/>
        <v>3.0176318641194272E-2</v>
      </c>
      <c r="I32" s="2">
        <f t="shared" si="3"/>
        <v>1.1687454454954238</v>
      </c>
      <c r="J32">
        <v>1.3699999999999999E-3</v>
      </c>
    </row>
    <row r="33" spans="1:10" x14ac:dyDescent="0.25">
      <c r="A33">
        <f t="shared" si="4"/>
        <v>26</v>
      </c>
      <c r="B33" s="3">
        <f t="shared" si="5"/>
        <v>0.97908541614599265</v>
      </c>
      <c r="C33" s="3">
        <f t="shared" si="0"/>
        <v>1.3354725076231339E-3</v>
      </c>
      <c r="D33" s="3">
        <f>B33*v^A33</f>
        <v>0.27535870201596979</v>
      </c>
      <c r="E33" s="5">
        <f>v^(1+A33)*(B33-B34)</f>
        <v>3.577040662378831E-4</v>
      </c>
      <c r="F33" s="3">
        <f>SUM(D33:$D$126)</f>
        <v>5.1567629888523143</v>
      </c>
      <c r="G33" s="2">
        <f t="shared" si="1"/>
        <v>84.382071101959752</v>
      </c>
      <c r="H33" s="4">
        <f t="shared" si="2"/>
        <v>2.9798559689668814E-2</v>
      </c>
      <c r="I33" s="2">
        <f t="shared" si="3"/>
        <v>1.1385691268542295</v>
      </c>
      <c r="J33">
        <v>1.364E-3</v>
      </c>
    </row>
    <row r="34" spans="1:10" x14ac:dyDescent="0.25">
      <c r="A34">
        <f t="shared" si="4"/>
        <v>27</v>
      </c>
      <c r="B34" s="3">
        <f t="shared" si="5"/>
        <v>0.97774994363836953</v>
      </c>
      <c r="C34" s="3">
        <f t="shared" si="0"/>
        <v>1.3316954232354592E-3</v>
      </c>
      <c r="D34" s="3">
        <f>B34*v^A34</f>
        <v>0.26188867880611427</v>
      </c>
      <c r="E34" s="5">
        <f>v^(1+A34)*(B34-B35)</f>
        <v>3.3970702907991921E-4</v>
      </c>
      <c r="F34" s="3">
        <f>SUM(D34:$D$126)</f>
        <v>4.8814042868363456</v>
      </c>
      <c r="G34" s="2">
        <f t="shared" si="1"/>
        <v>79.225308113107445</v>
      </c>
      <c r="H34" s="4">
        <f t="shared" si="2"/>
        <v>2.944085562343093E-2</v>
      </c>
      <c r="I34" s="2">
        <f t="shared" si="3"/>
        <v>1.1087705671645607</v>
      </c>
      <c r="J34">
        <v>1.3619999999999999E-3</v>
      </c>
    </row>
    <row r="35" spans="1:10" x14ac:dyDescent="0.25">
      <c r="A35">
        <f t="shared" si="4"/>
        <v>28</v>
      </c>
      <c r="B35" s="3">
        <f t="shared" si="5"/>
        <v>0.97641824821513412</v>
      </c>
      <c r="C35" s="3">
        <f t="shared" si="0"/>
        <v>1.3406222547993792E-3</v>
      </c>
      <c r="D35" s="3">
        <f>B35*v^A35</f>
        <v>0.24907808231007653</v>
      </c>
      <c r="E35" s="5">
        <f>v^(1+A35)*(B35-B36)</f>
        <v>3.2569924477307679E-4</v>
      </c>
      <c r="F35" s="3">
        <f>SUM(D35:$D$126)</f>
        <v>4.6195156080302313</v>
      </c>
      <c r="G35" s="2">
        <f t="shared" si="1"/>
        <v>74.343903826271102</v>
      </c>
      <c r="H35" s="4">
        <f t="shared" si="2"/>
        <v>2.910114859435101E-2</v>
      </c>
      <c r="I35" s="2">
        <f t="shared" si="3"/>
        <v>1.0793297115411298</v>
      </c>
      <c r="J35">
        <v>1.3730000000000001E-3</v>
      </c>
    </row>
    <row r="36" spans="1:10" x14ac:dyDescent="0.25">
      <c r="A36">
        <f t="shared" si="4"/>
        <v>29</v>
      </c>
      <c r="B36" s="3">
        <f t="shared" si="5"/>
        <v>0.97507762596033476</v>
      </c>
      <c r="C36" s="3">
        <f t="shared" si="0"/>
        <v>1.3582831329627463E-3</v>
      </c>
      <c r="D36" s="3">
        <f>B36*v^A36</f>
        <v>0.23689152200291883</v>
      </c>
      <c r="E36" s="5">
        <f>v^(1+A36)*(B36-B37)</f>
        <v>3.1427608585719771E-4</v>
      </c>
      <c r="F36" s="3">
        <f>SUM(D36:$D$126)</f>
        <v>4.3704375257201562</v>
      </c>
      <c r="G36" s="2">
        <f t="shared" si="1"/>
        <v>69.724388218240875</v>
      </c>
      <c r="H36" s="4">
        <f t="shared" si="2"/>
        <v>2.8775449349577934E-2</v>
      </c>
      <c r="I36" s="2">
        <f t="shared" si="3"/>
        <v>1.0502285629467787</v>
      </c>
      <c r="J36">
        <v>1.3929999999999999E-3</v>
      </c>
    </row>
    <row r="37" spans="1:10" x14ac:dyDescent="0.25">
      <c r="A37">
        <f t="shared" si="4"/>
        <v>30</v>
      </c>
      <c r="B37" s="3">
        <f t="shared" si="5"/>
        <v>0.97371934282737205</v>
      </c>
      <c r="C37" s="3">
        <f t="shared" si="0"/>
        <v>1.3817077474720409E-3</v>
      </c>
      <c r="D37" s="3">
        <f>B37*v^A37</f>
        <v>0.22529669725025595</v>
      </c>
      <c r="E37" s="5">
        <f>v^(1+A37)*(B37-B38)</f>
        <v>3.0447239371248825E-4</v>
      </c>
      <c r="F37" s="3">
        <f>SUM(D37:$D$126)</f>
        <v>4.1335460037172371</v>
      </c>
      <c r="G37" s="2">
        <f t="shared" si="1"/>
        <v>65.353950692520726</v>
      </c>
      <c r="H37" s="4">
        <f t="shared" si="2"/>
        <v>2.8461173263720736E-2</v>
      </c>
      <c r="I37" s="2">
        <f t="shared" si="3"/>
        <v>1.0214531135972007</v>
      </c>
      <c r="J37">
        <v>1.4189999999999999E-3</v>
      </c>
    </row>
    <row r="38" spans="1:10" x14ac:dyDescent="0.25">
      <c r="A38">
        <f t="shared" si="4"/>
        <v>31</v>
      </c>
      <c r="B38" s="3">
        <f t="shared" si="5"/>
        <v>0.97233763507990001</v>
      </c>
      <c r="C38" s="3">
        <f t="shared" si="0"/>
        <v>1.4050278826904555E-3</v>
      </c>
      <c r="D38" s="3">
        <f>B38*v^A38</f>
        <v>0.21426381070176939</v>
      </c>
      <c r="E38" s="5">
        <f>v^(1+A38)*(B38-B39)</f>
        <v>2.9486781568005907E-4</v>
      </c>
      <c r="F38" s="3">
        <f>SUM(D38:$D$126)</f>
        <v>3.9082493064669812</v>
      </c>
      <c r="G38" s="2">
        <f t="shared" si="1"/>
        <v>61.220404688803484</v>
      </c>
      <c r="H38" s="4">
        <f t="shared" si="2"/>
        <v>2.8156700870008246E-2</v>
      </c>
      <c r="I38" s="2">
        <f t="shared" si="3"/>
        <v>0.99299194033347993</v>
      </c>
      <c r="J38">
        <v>1.4450000000000001E-3</v>
      </c>
    </row>
    <row r="39" spans="1:10" x14ac:dyDescent="0.25">
      <c r="A39">
        <f t="shared" si="4"/>
        <v>32</v>
      </c>
      <c r="B39" s="3">
        <f t="shared" si="5"/>
        <v>0.97093260719720953</v>
      </c>
      <c r="C39" s="3">
        <f t="shared" si="0"/>
        <v>1.4350383934374755E-3</v>
      </c>
      <c r="D39" s="3">
        <f>B39*v^A39</f>
        <v>0.20376590428124317</v>
      </c>
      <c r="E39" s="5">
        <f>v^(1+A39)*(B39-B40)</f>
        <v>2.8682476812160325E-4</v>
      </c>
      <c r="F39" s="3">
        <f>SUM(D39:$D$126)</f>
        <v>3.6939854957652121</v>
      </c>
      <c r="G39" s="2">
        <f t="shared" si="1"/>
        <v>57.312155382336499</v>
      </c>
      <c r="H39" s="4">
        <f t="shared" si="2"/>
        <v>2.7861833054328187E-2</v>
      </c>
      <c r="I39" s="2">
        <f t="shared" si="3"/>
        <v>0.96483523946347172</v>
      </c>
      <c r="J39">
        <v>1.4779999999999999E-3</v>
      </c>
    </row>
    <row r="40" spans="1:10" x14ac:dyDescent="0.25">
      <c r="A40">
        <f t="shared" si="4"/>
        <v>33</v>
      </c>
      <c r="B40" s="3">
        <f t="shared" si="5"/>
        <v>0.96949756880377203</v>
      </c>
      <c r="C40" s="3">
        <f t="shared" si="0"/>
        <v>1.4726668070129297E-3</v>
      </c>
      <c r="D40" s="3">
        <f>B40*v^A40</f>
        <v>0.19377594121401473</v>
      </c>
      <c r="E40" s="5">
        <f>v^(1+A40)*(B40-B41)</f>
        <v>2.8032919495628186E-4</v>
      </c>
      <c r="F40" s="3">
        <f>SUM(D40:$D$126)</f>
        <v>3.4902195914839691</v>
      </c>
      <c r="G40" s="2">
        <f t="shared" si="1"/>
        <v>53.618169886571287</v>
      </c>
      <c r="H40" s="4">
        <f t="shared" si="2"/>
        <v>2.7575008286206584E-2</v>
      </c>
      <c r="I40" s="2">
        <f t="shared" si="3"/>
        <v>0.93697340640914351</v>
      </c>
      <c r="J40">
        <v>1.519E-3</v>
      </c>
    </row>
    <row r="41" spans="1:10" x14ac:dyDescent="0.25">
      <c r="A41">
        <f t="shared" si="4"/>
        <v>34</v>
      </c>
      <c r="B41" s="3">
        <f t="shared" si="5"/>
        <v>0.96802490199675906</v>
      </c>
      <c r="C41" s="3">
        <f t="shared" si="0"/>
        <v>1.518831071232915E-3</v>
      </c>
      <c r="D41" s="3">
        <f>B41*v^A41</f>
        <v>0.18426818624696251</v>
      </c>
      <c r="E41" s="5">
        <f>v^(1+A41)*(B41-B42)</f>
        <v>2.7534931830618396E-4</v>
      </c>
      <c r="F41" s="3">
        <f>SUM(D41:$D$126)</f>
        <v>3.2964436502699543</v>
      </c>
      <c r="G41" s="2">
        <f t="shared" si="1"/>
        <v>50.127950295087317</v>
      </c>
      <c r="H41" s="4">
        <f t="shared" si="2"/>
        <v>2.7294679091250301E-2</v>
      </c>
      <c r="I41" s="2">
        <f t="shared" si="3"/>
        <v>0.90939839812293688</v>
      </c>
      <c r="J41">
        <v>1.5690000000000001E-3</v>
      </c>
    </row>
    <row r="42" spans="1:10" x14ac:dyDescent="0.25">
      <c r="A42">
        <f t="shared" si="4"/>
        <v>35</v>
      </c>
      <c r="B42" s="3">
        <f t="shared" si="5"/>
        <v>0.9665060709255261</v>
      </c>
      <c r="C42" s="3">
        <f t="shared" si="0"/>
        <v>1.5763714016795332E-3</v>
      </c>
      <c r="D42" s="3">
        <f>B42*v^A42</f>
        <v>0.17521816139308666</v>
      </c>
      <c r="E42" s="5">
        <f>v^(1+A42)*(B42-B43)</f>
        <v>2.7217221069726313E-4</v>
      </c>
      <c r="F42" s="3">
        <f>SUM(D42:$D$126)</f>
        <v>3.1121754640229913</v>
      </c>
      <c r="G42" s="2">
        <f t="shared" si="1"/>
        <v>46.83150664481736</v>
      </c>
      <c r="H42" s="4">
        <f t="shared" si="2"/>
        <v>2.7019329772944117E-2</v>
      </c>
      <c r="I42" s="2">
        <f t="shared" si="3"/>
        <v>0.88210371903168661</v>
      </c>
      <c r="J42">
        <v>1.6310000000000001E-3</v>
      </c>
    </row>
    <row r="43" spans="1:10" x14ac:dyDescent="0.25">
      <c r="A43">
        <f t="shared" si="4"/>
        <v>36</v>
      </c>
      <c r="B43" s="3">
        <f t="shared" si="5"/>
        <v>0.96492969952384655</v>
      </c>
      <c r="C43" s="3">
        <f t="shared" si="0"/>
        <v>1.6490648564862537E-3</v>
      </c>
      <c r="D43" s="3">
        <f>B43*v^A43</f>
        <v>0.16660226721129004</v>
      </c>
      <c r="E43" s="5">
        <f>v^(1+A43)*(B43-B44)</f>
        <v>2.7116502348962227E-4</v>
      </c>
      <c r="F43" s="3">
        <f>SUM(D43:$D$126)</f>
        <v>2.9369573026299052</v>
      </c>
      <c r="G43" s="2">
        <f t="shared" si="1"/>
        <v>43.71933118079437</v>
      </c>
      <c r="H43" s="4">
        <f t="shared" si="2"/>
        <v>2.6747157562246854E-2</v>
      </c>
      <c r="I43" s="2">
        <f t="shared" si="3"/>
        <v>0.85508438925874253</v>
      </c>
      <c r="J43">
        <v>1.709E-3</v>
      </c>
    </row>
    <row r="44" spans="1:10" x14ac:dyDescent="0.25">
      <c r="A44">
        <f t="shared" si="4"/>
        <v>37</v>
      </c>
      <c r="B44" s="3">
        <f t="shared" si="5"/>
        <v>0.96328063466736025</v>
      </c>
      <c r="C44" s="3">
        <f t="shared" si="0"/>
        <v>1.74064810684392E-3</v>
      </c>
      <c r="D44" s="3">
        <f>B44*v^A44</f>
        <v>0.1583976608920247</v>
      </c>
      <c r="E44" s="5">
        <f>v^(1+A44)*(B44-B45)</f>
        <v>2.7259483164941993E-4</v>
      </c>
      <c r="F44" s="3">
        <f>SUM(D44:$D$126)</f>
        <v>2.7703550354186151</v>
      </c>
      <c r="G44" s="2">
        <f t="shared" si="1"/>
        <v>40.782373878164464</v>
      </c>
      <c r="H44" s="4">
        <f t="shared" si="2"/>
        <v>2.647599253875723E-2</v>
      </c>
      <c r="I44" s="2">
        <f t="shared" si="3"/>
        <v>0.82833723169649565</v>
      </c>
      <c r="J44">
        <v>1.807E-3</v>
      </c>
    </row>
    <row r="45" spans="1:10" x14ac:dyDescent="0.25">
      <c r="A45">
        <f t="shared" si="4"/>
        <v>38</v>
      </c>
      <c r="B45" s="3">
        <f t="shared" si="5"/>
        <v>0.96153998656051631</v>
      </c>
      <c r="C45" s="3">
        <f t="shared" si="0"/>
        <v>1.8528875541021148E-3</v>
      </c>
      <c r="D45" s="3">
        <f>B45*v^A45</f>
        <v>0.15058232030361218</v>
      </c>
      <c r="E45" s="5">
        <f>v^(1+A45)*(B45-B46)</f>
        <v>2.7635441069052681E-4</v>
      </c>
      <c r="F45" s="3">
        <f>SUM(D45:$D$126)</f>
        <v>2.6119573745265905</v>
      </c>
      <c r="G45" s="2">
        <f t="shared" si="1"/>
        <v>38.012018842745846</v>
      </c>
      <c r="H45" s="4">
        <f t="shared" si="2"/>
        <v>2.620339770710781E-2</v>
      </c>
      <c r="I45" s="2">
        <f t="shared" si="3"/>
        <v>0.80186123915773844</v>
      </c>
      <c r="J45">
        <v>1.9269999999999999E-3</v>
      </c>
    </row>
    <row r="46" spans="1:10" x14ac:dyDescent="0.25">
      <c r="A46">
        <f t="shared" si="4"/>
        <v>39</v>
      </c>
      <c r="B46" s="3">
        <f t="shared" si="5"/>
        <v>0.95968709900641425</v>
      </c>
      <c r="C46" s="3">
        <f t="shared" si="0"/>
        <v>1.9865522949432772E-3</v>
      </c>
      <c r="D46" s="3">
        <f>B46*v^A46</f>
        <v>0.14313537921179725</v>
      </c>
      <c r="E46" s="5">
        <f>v^(1+A46)*(B46-B47)</f>
        <v>2.8218117616039877E-4</v>
      </c>
      <c r="F46" s="3">
        <f>SUM(D46:$D$126)</f>
        <v>2.4613750542229775</v>
      </c>
      <c r="G46" s="2">
        <f t="shared" si="1"/>
        <v>35.400061468219256</v>
      </c>
      <c r="H46" s="4">
        <f t="shared" si="2"/>
        <v>2.5927043296417283E-2</v>
      </c>
      <c r="I46" s="2">
        <f t="shared" si="3"/>
        <v>0.77565784145063066</v>
      </c>
      <c r="J46">
        <v>2.0699999999999998E-3</v>
      </c>
    </row>
    <row r="47" spans="1:10" x14ac:dyDescent="0.25">
      <c r="A47">
        <f t="shared" si="4"/>
        <v>40</v>
      </c>
      <c r="B47" s="3">
        <f t="shared" si="5"/>
        <v>0.95770054671147098</v>
      </c>
      <c r="C47" s="3">
        <f t="shared" si="0"/>
        <v>2.139503021353426E-3</v>
      </c>
      <c r="D47" s="3">
        <f>B47*v^A47</f>
        <v>0.13603722759697984</v>
      </c>
      <c r="E47" s="5">
        <f>v^(1+A47)*(B47-B48)</f>
        <v>2.8943539662062669E-4</v>
      </c>
      <c r="F47" s="3">
        <f>SUM(D47:$D$126)</f>
        <v>2.31823967501118</v>
      </c>
      <c r="G47" s="2">
        <f t="shared" si="1"/>
        <v>32.93868641399628</v>
      </c>
      <c r="H47" s="4">
        <f t="shared" si="2"/>
        <v>2.5644862120256885E-2</v>
      </c>
      <c r="I47" s="2">
        <f t="shared" si="3"/>
        <v>0.7497307981542134</v>
      </c>
      <c r="J47">
        <v>2.2339999999999999E-3</v>
      </c>
    </row>
    <row r="48" spans="1:10" x14ac:dyDescent="0.25">
      <c r="A48">
        <f t="shared" si="4"/>
        <v>41</v>
      </c>
      <c r="B48" s="3">
        <f t="shared" si="5"/>
        <v>0.95556104369011752</v>
      </c>
      <c r="C48" s="3">
        <f t="shared" si="0"/>
        <v>2.3124577257300841E-3</v>
      </c>
      <c r="D48" s="3">
        <f>B48*v^A48</f>
        <v>0.12926982898145542</v>
      </c>
      <c r="E48" s="5">
        <f>v^(1+A48)*(B48-B49)</f>
        <v>2.9793617727154385E-4</v>
      </c>
      <c r="F48" s="3">
        <f>SUM(D48:$D$126)</f>
        <v>2.1822024474142006</v>
      </c>
      <c r="G48" s="2">
        <f t="shared" si="1"/>
        <v>30.620446738985102</v>
      </c>
      <c r="H48" s="4">
        <f t="shared" si="2"/>
        <v>2.5355426723636259E-2</v>
      </c>
      <c r="I48" s="2">
        <f t="shared" si="3"/>
        <v>0.72408593603395655</v>
      </c>
      <c r="J48">
        <v>2.4199999999999998E-3</v>
      </c>
    </row>
    <row r="49" spans="1:10" x14ac:dyDescent="0.25">
      <c r="A49">
        <f t="shared" si="4"/>
        <v>42</v>
      </c>
      <c r="B49" s="3">
        <f t="shared" si="5"/>
        <v>0.95324858596438744</v>
      </c>
      <c r="C49" s="3">
        <f t="shared" si="0"/>
        <v>2.5051372839144104E-3</v>
      </c>
      <c r="D49" s="3">
        <f>B49*v^A49</f>
        <v>0.12281618666220978</v>
      </c>
      <c r="E49" s="5">
        <f>v^(1+A49)*(B49-B50)</f>
        <v>3.0739137004599137E-4</v>
      </c>
      <c r="F49" s="3">
        <f>SUM(D49:$D$126)</f>
        <v>2.0529326184327452</v>
      </c>
      <c r="G49" s="2">
        <f t="shared" si="1"/>
        <v>28.4382442915709</v>
      </c>
      <c r="H49" s="4">
        <f t="shared" si="2"/>
        <v>2.5057490546364716E-2</v>
      </c>
      <c r="I49" s="2">
        <f t="shared" si="3"/>
        <v>0.69873050931032032</v>
      </c>
      <c r="J49">
        <v>2.6280000000000001E-3</v>
      </c>
    </row>
    <row r="50" spans="1:10" x14ac:dyDescent="0.25">
      <c r="A50">
        <f t="shared" si="4"/>
        <v>43</v>
      </c>
      <c r="B50" s="3">
        <f t="shared" si="5"/>
        <v>0.950743448680473</v>
      </c>
      <c r="C50" s="3">
        <f t="shared" si="0"/>
        <v>2.7191262632261528E-3</v>
      </c>
      <c r="D50" s="3">
        <f>B50*v^A50</f>
        <v>0.1166604054511062</v>
      </c>
      <c r="E50" s="5">
        <f>v^(1+A50)*(B50-B51)</f>
        <v>3.1776072341920013E-4</v>
      </c>
      <c r="F50" s="3">
        <f>SUM(D50:$D$126)</f>
        <v>1.9301164317705359</v>
      </c>
      <c r="G50" s="2">
        <f t="shared" si="1"/>
        <v>26.385311673138155</v>
      </c>
      <c r="H50" s="4">
        <f t="shared" si="2"/>
        <v>2.4750099176318725E-2</v>
      </c>
      <c r="I50" s="2">
        <f t="shared" si="3"/>
        <v>0.67367301876395558</v>
      </c>
      <c r="J50">
        <v>2.8600000000000001E-3</v>
      </c>
    </row>
    <row r="51" spans="1:10" x14ac:dyDescent="0.25">
      <c r="A51">
        <f t="shared" si="4"/>
        <v>44</v>
      </c>
      <c r="B51" s="3">
        <f t="shared" si="5"/>
        <v>0.94802432241724688</v>
      </c>
      <c r="C51" s="3">
        <f t="shared" si="0"/>
        <v>2.9549918129745585E-3</v>
      </c>
      <c r="D51" s="3">
        <f>B51*v^A51</f>
        <v>0.11078738732525335</v>
      </c>
      <c r="E51" s="5">
        <f>v^(1+A51)*(B51-B52)</f>
        <v>3.2888027265982135E-4</v>
      </c>
      <c r="F51" s="3">
        <f>SUM(D51:$D$126)</f>
        <v>1.8134560263194299</v>
      </c>
      <c r="G51" s="2">
        <f t="shared" si="1"/>
        <v>24.455195241367619</v>
      </c>
      <c r="H51" s="4">
        <f t="shared" si="2"/>
        <v>2.4432338452899525E-2</v>
      </c>
      <c r="I51" s="2">
        <f t="shared" si="3"/>
        <v>0.64892291958763682</v>
      </c>
      <c r="J51">
        <v>3.117E-3</v>
      </c>
    </row>
    <row r="52" spans="1:10" x14ac:dyDescent="0.25">
      <c r="A52">
        <f t="shared" si="4"/>
        <v>45</v>
      </c>
      <c r="B52" s="3">
        <f t="shared" si="5"/>
        <v>0.94506933060427234</v>
      </c>
      <c r="C52" s="3">
        <f t="shared" si="0"/>
        <v>3.2094554467321092E-3</v>
      </c>
      <c r="D52" s="3">
        <f>B52*v^A52</f>
        <v>0.10518291717996242</v>
      </c>
      <c r="E52" s="5">
        <f>v^(1+A52)*(B52-B53)</f>
        <v>3.4019160642205141E-4</v>
      </c>
      <c r="F52" s="3">
        <f>SUM(D52:$D$126)</f>
        <v>1.7026686389941765</v>
      </c>
      <c r="G52" s="2">
        <f t="shared" si="1"/>
        <v>22.64173921504819</v>
      </c>
      <c r="H52" s="4">
        <f t="shared" si="2"/>
        <v>2.4103458180239703E-2</v>
      </c>
      <c r="I52" s="2">
        <f t="shared" si="3"/>
        <v>0.62449058113473732</v>
      </c>
      <c r="J52">
        <v>3.3960000000000001E-3</v>
      </c>
    </row>
    <row r="53" spans="1:10" x14ac:dyDescent="0.25">
      <c r="A53">
        <f t="shared" si="4"/>
        <v>46</v>
      </c>
      <c r="B53" s="3">
        <f t="shared" si="5"/>
        <v>0.94185987515754022</v>
      </c>
      <c r="C53" s="3">
        <f t="shared" si="0"/>
        <v>3.4877071177083717E-3</v>
      </c>
      <c r="D53" s="3">
        <f>B53*v^A53</f>
        <v>9.9834015231637388E-2</v>
      </c>
      <c r="E53" s="5">
        <f>v^(1+A53)*(B53-B54)</f>
        <v>3.5208129371691127E-4</v>
      </c>
      <c r="F53" s="3">
        <f>SUM(D53:$D$126)</f>
        <v>1.5974857218142138</v>
      </c>
      <c r="G53" s="2">
        <f t="shared" si="1"/>
        <v>20.939070576054014</v>
      </c>
      <c r="H53" s="4">
        <f t="shared" si="2"/>
        <v>2.3763266573817651E-2</v>
      </c>
      <c r="I53" s="2">
        <f t="shared" si="3"/>
        <v>0.60038712295449759</v>
      </c>
      <c r="J53">
        <v>3.7030000000000001E-3</v>
      </c>
    </row>
    <row r="54" spans="1:10" x14ac:dyDescent="0.25">
      <c r="A54">
        <f t="shared" si="4"/>
        <v>47</v>
      </c>
      <c r="B54" s="3">
        <f t="shared" si="5"/>
        <v>0.93837216803983181</v>
      </c>
      <c r="C54" s="3">
        <f t="shared" si="0"/>
        <v>3.8013456527293587E-3</v>
      </c>
      <c r="D54" s="3">
        <f>B54*v^A54</f>
        <v>9.472793321260442E-2</v>
      </c>
      <c r="E54" s="5">
        <f>v^(1+A54)*(B54-B55)</f>
        <v>3.654693880421551E-4</v>
      </c>
      <c r="F54" s="3">
        <f>SUM(D54:$D$126)</f>
        <v>1.4976517065825765</v>
      </c>
      <c r="G54" s="2">
        <f t="shared" si="1"/>
        <v>19.341584854239802</v>
      </c>
      <c r="H54" s="4">
        <f t="shared" si="2"/>
        <v>2.3411185280100739E-2</v>
      </c>
      <c r="I54" s="2">
        <f t="shared" si="3"/>
        <v>0.57662385638067992</v>
      </c>
      <c r="J54">
        <v>4.0509999999999999E-3</v>
      </c>
    </row>
    <row r="55" spans="1:10" x14ac:dyDescent="0.25">
      <c r="A55">
        <f t="shared" si="4"/>
        <v>48</v>
      </c>
      <c r="B55" s="3">
        <f t="shared" si="5"/>
        <v>0.93457082238710243</v>
      </c>
      <c r="C55" s="3">
        <f t="shared" si="0"/>
        <v>4.1532327346882831E-3</v>
      </c>
      <c r="D55" s="3">
        <f>B55*v^A55</f>
        <v>8.9851609862057286E-2</v>
      </c>
      <c r="E55" s="5">
        <f>v^(1+A55)*(B55-B56)</f>
        <v>3.8028624212093373E-4</v>
      </c>
      <c r="F55" s="3">
        <f>SUM(D55:$D$126)</f>
        <v>1.4029237733699722</v>
      </c>
      <c r="G55" s="2">
        <f t="shared" si="1"/>
        <v>17.843933147657225</v>
      </c>
      <c r="H55" s="4">
        <f t="shared" si="2"/>
        <v>2.3045715892058585E-2</v>
      </c>
      <c r="I55" s="2">
        <f t="shared" si="3"/>
        <v>0.55321267110057915</v>
      </c>
      <c r="J55">
        <v>4.444E-3</v>
      </c>
    </row>
    <row r="56" spans="1:10" x14ac:dyDescent="0.25">
      <c r="A56">
        <f t="shared" si="4"/>
        <v>49</v>
      </c>
      <c r="B56" s="3">
        <f t="shared" si="5"/>
        <v>0.93041758965241417</v>
      </c>
      <c r="C56" s="3">
        <f t="shared" si="0"/>
        <v>4.5385770023244768E-3</v>
      </c>
      <c r="D56" s="3">
        <f>B56*v^A56</f>
        <v>8.5192675531266943E-2</v>
      </c>
      <c r="E56" s="5">
        <f>v^(1+A56)*(B56-B57)</f>
        <v>3.957808297538323E-4</v>
      </c>
      <c r="F56" s="3">
        <f>SUM(D56:$D$126)</f>
        <v>1.3130721635079148</v>
      </c>
      <c r="G56" s="2">
        <f t="shared" si="1"/>
        <v>16.441009374287251</v>
      </c>
      <c r="H56" s="4">
        <f t="shared" si="2"/>
        <v>2.266542964993765E-2</v>
      </c>
      <c r="I56" s="2">
        <f t="shared" si="3"/>
        <v>0.53016695520852053</v>
      </c>
      <c r="J56">
        <v>4.8780000000000004E-3</v>
      </c>
    </row>
    <row r="57" spans="1:10" x14ac:dyDescent="0.25">
      <c r="A57">
        <f t="shared" si="4"/>
        <v>50</v>
      </c>
      <c r="B57" s="3">
        <f t="shared" si="5"/>
        <v>0.92587901265008965</v>
      </c>
      <c r="C57" s="3">
        <f t="shared" si="0"/>
        <v>4.9506750806400292E-3</v>
      </c>
      <c r="D57" s="3">
        <f>B57*v^A57</f>
        <v>8.0740100628595643E-2</v>
      </c>
      <c r="E57" s="5">
        <f>v^(1+A57)*(B57-B58)</f>
        <v>4.111593505343848E-4</v>
      </c>
      <c r="F57" s="3">
        <f>SUM(D57:$D$126)</f>
        <v>1.2278794879766477</v>
      </c>
      <c r="G57" s="2">
        <f t="shared" si="1"/>
        <v>15.127937210779336</v>
      </c>
      <c r="H57" s="4">
        <f t="shared" si="2"/>
        <v>2.2269648820183816E-2</v>
      </c>
      <c r="I57" s="2">
        <f t="shared" si="3"/>
        <v>0.50750152555858286</v>
      </c>
      <c r="J57">
        <v>5.3470000000000002E-3</v>
      </c>
    </row>
    <row r="58" spans="1:10" x14ac:dyDescent="0.25">
      <c r="A58">
        <f t="shared" si="4"/>
        <v>51</v>
      </c>
      <c r="B58" s="3">
        <f t="shared" si="5"/>
        <v>0.92092833756944958</v>
      </c>
      <c r="C58" s="3">
        <f t="shared" si="0"/>
        <v>5.3763796347304467E-3</v>
      </c>
      <c r="D58" s="3">
        <f>B58*v^A58</f>
        <v>7.6484174581461464E-2</v>
      </c>
      <c r="E58" s="5">
        <f>v^(1+A58)*(B58-B59)</f>
        <v>4.2525201067292819E-4</v>
      </c>
      <c r="F58" s="3">
        <f>SUM(D58:$D$126)</f>
        <v>1.1471393873480522</v>
      </c>
      <c r="G58" s="2">
        <f t="shared" si="1"/>
        <v>13.900057722802689</v>
      </c>
      <c r="H58" s="4">
        <f t="shared" si="2"/>
        <v>2.1858489469649432E-2</v>
      </c>
      <c r="I58" s="2">
        <f t="shared" si="3"/>
        <v>0.48523187673839907</v>
      </c>
      <c r="J58">
        <v>5.8380000000000003E-3</v>
      </c>
    </row>
    <row r="59" spans="1:10" x14ac:dyDescent="0.25">
      <c r="A59">
        <f t="shared" si="4"/>
        <v>52</v>
      </c>
      <c r="B59" s="3">
        <f t="shared" si="5"/>
        <v>0.91555195793471911</v>
      </c>
      <c r="C59" s="3">
        <f t="shared" si="0"/>
        <v>5.8018527574323145E-3</v>
      </c>
      <c r="D59" s="3">
        <f>B59*v^A59</f>
        <v>7.2416819019290382E-2</v>
      </c>
      <c r="E59" s="5">
        <f>v^(1+A59)*(B59-B60)</f>
        <v>4.3705274488118115E-4</v>
      </c>
      <c r="F59" s="3">
        <f>SUM(D59:$D$126)</f>
        <v>1.0706552127665907</v>
      </c>
      <c r="G59" s="2">
        <f t="shared" si="1"/>
        <v>12.752918335454638</v>
      </c>
      <c r="H59" s="4">
        <f t="shared" si="2"/>
        <v>2.1433237458976503E-2</v>
      </c>
      <c r="I59" s="2">
        <f t="shared" si="3"/>
        <v>0.46337338726874966</v>
      </c>
      <c r="J59">
        <v>6.3369999999999998E-3</v>
      </c>
    </row>
    <row r="60" spans="1:10" x14ac:dyDescent="0.25">
      <c r="A60">
        <f t="shared" si="4"/>
        <v>53</v>
      </c>
      <c r="B60" s="3">
        <f t="shared" si="5"/>
        <v>0.90975010517728683</v>
      </c>
      <c r="C60" s="3">
        <f t="shared" si="0"/>
        <v>6.2199614690971105E-3</v>
      </c>
      <c r="D60" s="3">
        <f>B60*v^A60</f>
        <v>6.8531346321109632E-2</v>
      </c>
      <c r="E60" s="5">
        <f>v^(1+A60)*(B60-B61)</f>
        <v>4.462369664737382E-4</v>
      </c>
      <c r="F60" s="3">
        <f>SUM(D60:$D$126)</f>
        <v>0.99823839374729928</v>
      </c>
      <c r="G60" s="2">
        <f t="shared" si="1"/>
        <v>11.682263122688047</v>
      </c>
      <c r="H60" s="4">
        <f t="shared" si="2"/>
        <v>2.0996184714095322E-2</v>
      </c>
      <c r="I60" s="2">
        <f t="shared" si="3"/>
        <v>0.44194014980977314</v>
      </c>
      <c r="J60">
        <v>6.8370000000000002E-3</v>
      </c>
    </row>
    <row r="61" spans="1:10" x14ac:dyDescent="0.25">
      <c r="A61">
        <f t="shared" si="4"/>
        <v>54</v>
      </c>
      <c r="B61" s="3">
        <f t="shared" si="5"/>
        <v>0.90353014370818974</v>
      </c>
      <c r="C61" s="3">
        <f t="shared" si="0"/>
        <v>6.6382359658240702E-3</v>
      </c>
      <c r="D61" s="3">
        <f>B61*v^A61</f>
        <v>6.482171191077353E-2</v>
      </c>
      <c r="E61" s="5">
        <f>v^(1+A61)*(B61-B62)</f>
        <v>4.5356677848423788E-4</v>
      </c>
      <c r="F61" s="3">
        <f>SUM(D61:$D$126)</f>
        <v>0.9297070474261897</v>
      </c>
      <c r="G61" s="2">
        <f t="shared" si="1"/>
        <v>10.684024728940749</v>
      </c>
      <c r="H61" s="4">
        <f t="shared" si="2"/>
        <v>2.0549947747621585E-2</v>
      </c>
      <c r="I61" s="2">
        <f t="shared" si="3"/>
        <v>0.42094396509567783</v>
      </c>
      <c r="J61">
        <v>7.3470000000000002E-3</v>
      </c>
    </row>
    <row r="62" spans="1:10" x14ac:dyDescent="0.25">
      <c r="A62">
        <f t="shared" si="4"/>
        <v>55</v>
      </c>
      <c r="B62" s="3">
        <f t="shared" si="5"/>
        <v>0.89689190774236571</v>
      </c>
      <c r="C62" s="3">
        <f t="shared" si="0"/>
        <v>7.0899305307034017E-3</v>
      </c>
      <c r="D62" s="3">
        <f>B62*v^A62</f>
        <v>6.1281396946061974E-2</v>
      </c>
      <c r="E62" s="5">
        <f>v^(1+A62)*(B62-B63)</f>
        <v>4.6136137415106606E-4</v>
      </c>
      <c r="F62" s="3">
        <f>SUM(D62:$D$126)</f>
        <v>0.86488533551541624</v>
      </c>
      <c r="G62" s="2">
        <f t="shared" si="1"/>
        <v>9.7543176815145589</v>
      </c>
      <c r="H62" s="4">
        <f t="shared" si="2"/>
        <v>2.0096380969137347E-2</v>
      </c>
      <c r="I62" s="2">
        <f t="shared" si="3"/>
        <v>0.40039401734805624</v>
      </c>
      <c r="J62">
        <v>7.9050000000000006E-3</v>
      </c>
    </row>
    <row r="63" spans="1:10" x14ac:dyDescent="0.25">
      <c r="A63">
        <f t="shared" si="4"/>
        <v>56</v>
      </c>
      <c r="B63" s="3">
        <f t="shared" si="5"/>
        <v>0.88980197721166232</v>
      </c>
      <c r="C63" s="3">
        <f t="shared" si="0"/>
        <v>7.5704352221168227E-3</v>
      </c>
      <c r="D63" s="3">
        <f>B63*v^A63</f>
        <v>5.7901873812574632E-2</v>
      </c>
      <c r="E63" s="5">
        <f>v^(1+A63)*(B63-B64)</f>
        <v>4.69170611807036E-4</v>
      </c>
      <c r="F63" s="3">
        <f>SUM(D63:$D$126)</f>
        <v>0.8036039385693543</v>
      </c>
      <c r="G63" s="2">
        <f t="shared" si="1"/>
        <v>8.8894323459991433</v>
      </c>
      <c r="H63" s="4">
        <f t="shared" si="2"/>
        <v>1.9635019594986283E-2</v>
      </c>
      <c r="I63" s="2">
        <f t="shared" si="3"/>
        <v>0.38029763637891889</v>
      </c>
      <c r="J63">
        <v>8.5079999999999999E-3</v>
      </c>
    </row>
    <row r="64" spans="1:10" x14ac:dyDescent="0.25">
      <c r="A64">
        <f t="shared" si="4"/>
        <v>57</v>
      </c>
      <c r="B64" s="3">
        <f t="shared" si="5"/>
        <v>0.88223154198954545</v>
      </c>
      <c r="C64" s="3">
        <f t="shared" si="0"/>
        <v>8.0424227367766974E-3</v>
      </c>
      <c r="D64" s="3">
        <f>B64*v^A64</f>
        <v>5.4675471114454519E-2</v>
      </c>
      <c r="E64" s="5">
        <f>v^(1+A64)*(B64-B65)</f>
        <v>4.7468723302796845E-4</v>
      </c>
      <c r="F64" s="3">
        <f>SUM(D64:$D$126)</f>
        <v>0.74570206475677969</v>
      </c>
      <c r="G64" s="2">
        <f t="shared" si="1"/>
        <v>8.0858284074297888</v>
      </c>
      <c r="H64" s="4">
        <f t="shared" si="2"/>
        <v>1.9165848983179246E-2</v>
      </c>
      <c r="I64" s="2">
        <f t="shared" si="3"/>
        <v>0.36066261678393263</v>
      </c>
      <c r="J64">
        <v>9.1160000000000008E-3</v>
      </c>
    </row>
    <row r="65" spans="1:10" x14ac:dyDescent="0.25">
      <c r="A65">
        <f t="shared" si="4"/>
        <v>58</v>
      </c>
      <c r="B65" s="3">
        <f t="shared" si="5"/>
        <v>0.87418911925276876</v>
      </c>
      <c r="C65" s="3">
        <f t="shared" si="0"/>
        <v>8.4997408064946718E-3</v>
      </c>
      <c r="D65" s="3">
        <f>B65*v^A65</f>
        <v>5.1597190018833471E-2</v>
      </c>
      <c r="E65" s="5">
        <f>v^(1+A65)*(B65-B66)</f>
        <v>4.7778997957439545E-4</v>
      </c>
      <c r="F65" s="3">
        <f>SUM(D65:$D$126)</f>
        <v>0.69102659364232522</v>
      </c>
      <c r="G65" s="2">
        <f t="shared" si="1"/>
        <v>7.3401263426730088</v>
      </c>
      <c r="H65" s="4">
        <f t="shared" si="2"/>
        <v>1.8691161750151276E-2</v>
      </c>
      <c r="I65" s="2">
        <f t="shared" si="3"/>
        <v>0.34149676780075339</v>
      </c>
      <c r="J65">
        <v>9.7230000000000007E-3</v>
      </c>
    </row>
    <row r="66" spans="1:10" x14ac:dyDescent="0.25">
      <c r="A66">
        <f t="shared" si="4"/>
        <v>59</v>
      </c>
      <c r="B66" s="3">
        <f t="shared" si="5"/>
        <v>0.86568937844627414</v>
      </c>
      <c r="C66" s="3">
        <f t="shared" si="0"/>
        <v>8.9633478244327235E-3</v>
      </c>
      <c r="D66" s="3">
        <f>B66*v^A66</f>
        <v>4.8662390990743196E-2</v>
      </c>
      <c r="E66" s="5">
        <f>v^(1+A66)*(B66-B67)</f>
        <v>4.798575203030065E-4</v>
      </c>
      <c r="F66" s="3">
        <f>SUM(D66:$D$126)</f>
        <v>0.63942940362349177</v>
      </c>
      <c r="G66" s="2">
        <f t="shared" si="1"/>
        <v>6.6490997490306833</v>
      </c>
      <c r="H66" s="4">
        <f t="shared" si="2"/>
        <v>1.8213371770576879E-2</v>
      </c>
      <c r="I66" s="2">
        <f t="shared" si="3"/>
        <v>0.3228056060506021</v>
      </c>
      <c r="J66">
        <v>1.0354E-2</v>
      </c>
    </row>
    <row r="67" spans="1:10" x14ac:dyDescent="0.25">
      <c r="A67">
        <f t="shared" si="4"/>
        <v>60</v>
      </c>
      <c r="B67" s="3">
        <f t="shared" si="5"/>
        <v>0.85672603062184138</v>
      </c>
      <c r="C67" s="3">
        <f t="shared" si="0"/>
        <v>9.4633957342488608E-3</v>
      </c>
      <c r="D67" s="3">
        <f>B67*v^A67</f>
        <v>4.5865276756595269E-2</v>
      </c>
      <c r="E67" s="5">
        <f>v^(1+A67)*(B67-B68)</f>
        <v>4.8250271147937991E-4</v>
      </c>
      <c r="F67" s="3">
        <f>SUM(D67:$D$126)</f>
        <v>0.59076701263274867</v>
      </c>
      <c r="G67" s="2">
        <f t="shared" si="1"/>
        <v>6.0096703454071916</v>
      </c>
      <c r="H67" s="4">
        <f t="shared" si="2"/>
        <v>1.7733514250273873E-2</v>
      </c>
      <c r="I67" s="2">
        <f t="shared" si="3"/>
        <v>0.30459223428002524</v>
      </c>
      <c r="J67">
        <v>1.1046E-2</v>
      </c>
    </row>
    <row r="68" spans="1:10" x14ac:dyDescent="0.25">
      <c r="A68">
        <f t="shared" si="4"/>
        <v>61</v>
      </c>
      <c r="B68" s="3">
        <f t="shared" si="5"/>
        <v>0.84726263488759257</v>
      </c>
      <c r="C68" s="3">
        <f t="shared" si="0"/>
        <v>1.0027353283894659E-2</v>
      </c>
      <c r="D68" s="3">
        <f>B68*v^A68</f>
        <v>4.3198713247182781E-2</v>
      </c>
      <c r="E68" s="5">
        <f>v^(1+A68)*(B68-B69)</f>
        <v>4.8691121074324797E-4</v>
      </c>
      <c r="F68" s="3">
        <f>SUM(D68:$D$126)</f>
        <v>0.54490173587615331</v>
      </c>
      <c r="G68" s="2">
        <f t="shared" si="1"/>
        <v>5.4189033327744429</v>
      </c>
      <c r="H68" s="4">
        <f t="shared" si="2"/>
        <v>1.7251011538794492E-2</v>
      </c>
      <c r="I68" s="2">
        <f t="shared" si="3"/>
        <v>0.28685872002975138</v>
      </c>
      <c r="J68">
        <v>1.1835E-2</v>
      </c>
    </row>
    <row r="69" spans="1:10" x14ac:dyDescent="0.25">
      <c r="A69">
        <f t="shared" si="4"/>
        <v>62</v>
      </c>
      <c r="B69" s="3">
        <f t="shared" si="5"/>
        <v>0.83723528160369787</v>
      </c>
      <c r="C69" s="3">
        <f t="shared" si="0"/>
        <v>1.0656330664251866E-2</v>
      </c>
      <c r="D69" s="3">
        <f>B69*v^A69</f>
        <v>4.0654720453240346E-2</v>
      </c>
      <c r="E69" s="5">
        <f>v^(1+A69)*(B69-B70)</f>
        <v>4.9281264945604116E-4</v>
      </c>
      <c r="F69" s="3">
        <f>SUM(D69:$D$126)</f>
        <v>0.50170302262897082</v>
      </c>
      <c r="G69" s="2">
        <f t="shared" si="1"/>
        <v>4.8740015968982897</v>
      </c>
      <c r="H69" s="4">
        <f t="shared" si="2"/>
        <v>1.6764100328051243E-2</v>
      </c>
      <c r="I69" s="2">
        <f t="shared" si="3"/>
        <v>0.26960770849095689</v>
      </c>
      <c r="J69">
        <v>1.2728E-2</v>
      </c>
    </row>
    <row r="70" spans="1:10" x14ac:dyDescent="0.25">
      <c r="A70">
        <f t="shared" si="4"/>
        <v>63</v>
      </c>
      <c r="B70" s="3">
        <f t="shared" si="5"/>
        <v>0.826578950939446</v>
      </c>
      <c r="C70" s="3">
        <f t="shared" si="0"/>
        <v>1.1359674522760807E-2</v>
      </c>
      <c r="D70" s="3">
        <f>B70*v^A70</f>
        <v>3.8225968734582394E-2</v>
      </c>
      <c r="E70" s="5">
        <f>v^(1+A70)*(B70-B71)</f>
        <v>5.0032332220891797E-4</v>
      </c>
      <c r="F70" s="3">
        <f>SUM(D70:$D$126)</f>
        <v>0.46104830217573073</v>
      </c>
      <c r="G70" s="2">
        <f t="shared" si="1"/>
        <v>4.372298574269319</v>
      </c>
      <c r="H70" s="4">
        <f t="shared" si="2"/>
        <v>1.6271287678595203E-2</v>
      </c>
      <c r="I70" s="2">
        <f t="shared" si="3"/>
        <v>0.25284360816290563</v>
      </c>
      <c r="J70">
        <v>1.3743E-2</v>
      </c>
    </row>
    <row r="71" spans="1:10" x14ac:dyDescent="0.25">
      <c r="A71">
        <f t="shared" si="4"/>
        <v>64</v>
      </c>
      <c r="B71" s="3">
        <f t="shared" si="5"/>
        <v>0.81521927641668523</v>
      </c>
      <c r="C71" s="3">
        <f t="shared" si="0"/>
        <v>1.213453892946236E-2</v>
      </c>
      <c r="D71" s="3">
        <f>B71*v^A71</f>
        <v>3.5905361186917166E-2</v>
      </c>
      <c r="E71" s="5">
        <f>v^(1+A71)*(B71-B72)</f>
        <v>5.0900123930215462E-4</v>
      </c>
      <c r="F71" s="3">
        <f>SUM(D71:$D$126)</f>
        <v>0.42282233344114833</v>
      </c>
      <c r="G71" s="2">
        <f t="shared" si="1"/>
        <v>3.911250272093588</v>
      </c>
      <c r="H71" s="4">
        <f t="shared" si="2"/>
        <v>1.5770964356386283E-2</v>
      </c>
      <c r="I71" s="2">
        <f t="shared" si="3"/>
        <v>0.23657232048431046</v>
      </c>
      <c r="J71">
        <v>1.4885000000000001E-2</v>
      </c>
    </row>
    <row r="72" spans="1:10" x14ac:dyDescent="0.25">
      <c r="A72">
        <f t="shared" si="4"/>
        <v>65</v>
      </c>
      <c r="B72" s="3">
        <f t="shared" si="5"/>
        <v>0.80308473748722287</v>
      </c>
      <c r="C72" s="3">
        <f t="shared" ref="C72:C126" si="6">B72*J72</f>
        <v>1.2995517222018239E-2</v>
      </c>
      <c r="D72" s="3">
        <f>B72*v^A72</f>
        <v>3.3686580843476095E-2</v>
      </c>
      <c r="E72" s="5">
        <f>v^(1+A72)*(B72-B73)</f>
        <v>5.1915833448488405E-4</v>
      </c>
      <c r="F72" s="3">
        <f>SUM(D72:$D$126)</f>
        <v>0.38691697225423111</v>
      </c>
      <c r="G72" s="2">
        <f t="shared" ref="G72:G126" si="7">G73+F72</f>
        <v>3.4884279386524395</v>
      </c>
      <c r="H72" s="4">
        <f t="shared" ref="H72:H126" si="8">H73+E72</f>
        <v>1.5261963117084131E-2</v>
      </c>
      <c r="I72" s="2">
        <f t="shared" ref="I72:I126" si="9">I73+H72</f>
        <v>0.22080135612792418</v>
      </c>
      <c r="J72">
        <v>1.6181999999999998E-2</v>
      </c>
    </row>
    <row r="73" spans="1:10" x14ac:dyDescent="0.25">
      <c r="A73">
        <f t="shared" ref="A73:A126" si="10">A72+1</f>
        <v>66</v>
      </c>
      <c r="B73" s="3">
        <f t="shared" ref="B73:B126" si="11">B72-C72</f>
        <v>0.79008922026520467</v>
      </c>
      <c r="C73" s="3">
        <f t="shared" si="6"/>
        <v>1.3915051347310784E-2</v>
      </c>
      <c r="D73" s="3">
        <f>B73*v^A73</f>
        <v>3.1563299611682825E-2</v>
      </c>
      <c r="E73" s="5">
        <f>v^(1+A73)*(B73-B74)</f>
        <v>5.294217454866252E-4</v>
      </c>
      <c r="F73" s="3">
        <f>SUM(D73:$D$126)</f>
        <v>0.35323039141075502</v>
      </c>
      <c r="G73" s="2">
        <f t="shared" si="7"/>
        <v>3.1015109663982083</v>
      </c>
      <c r="H73" s="4">
        <f t="shared" si="8"/>
        <v>1.4742804782599246E-2</v>
      </c>
      <c r="I73" s="2">
        <f t="shared" si="9"/>
        <v>0.20553939301084004</v>
      </c>
      <c r="J73">
        <v>1.7611999999999999E-2</v>
      </c>
    </row>
    <row r="74" spans="1:10" x14ac:dyDescent="0.25">
      <c r="A74">
        <f t="shared" si="10"/>
        <v>67</v>
      </c>
      <c r="B74" s="3">
        <f t="shared" si="11"/>
        <v>0.77617416891789393</v>
      </c>
      <c r="C74" s="3">
        <f t="shared" si="6"/>
        <v>1.4854421244750653E-2</v>
      </c>
      <c r="D74" s="3">
        <f>B74*v^A74</f>
        <v>2.9530863598973209E-2</v>
      </c>
      <c r="E74" s="5">
        <f>v^(1+A74)*(B74-B75)</f>
        <v>5.3824920719728567E-4</v>
      </c>
      <c r="F74" s="3">
        <f>SUM(D74:$D$126)</f>
        <v>0.32166709179907221</v>
      </c>
      <c r="G74" s="2">
        <f t="shared" si="7"/>
        <v>2.7482805749874535</v>
      </c>
      <c r="H74" s="4">
        <f t="shared" si="8"/>
        <v>1.421338303711262E-2</v>
      </c>
      <c r="I74" s="2">
        <f t="shared" si="9"/>
        <v>0.1907965882282408</v>
      </c>
      <c r="J74">
        <v>1.9137999999999999E-2</v>
      </c>
    </row>
    <row r="75" spans="1:10" x14ac:dyDescent="0.25">
      <c r="A75">
        <f t="shared" si="10"/>
        <v>68</v>
      </c>
      <c r="B75" s="3">
        <f t="shared" si="11"/>
        <v>0.76131974767314325</v>
      </c>
      <c r="C75" s="3">
        <f t="shared" si="6"/>
        <v>1.5798907403713067E-2</v>
      </c>
      <c r="D75" s="3">
        <f>B75*v^A75</f>
        <v>2.7586382791824821E-2</v>
      </c>
      <c r="E75" s="5">
        <f>v^(1+A75)*(B75-B76)</f>
        <v>5.4521201494852137E-4</v>
      </c>
      <c r="F75" s="3">
        <f>SUM(D75:$D$126)</f>
        <v>0.29213622820009899</v>
      </c>
      <c r="G75" s="2">
        <f t="shared" si="7"/>
        <v>2.4266134831883814</v>
      </c>
      <c r="H75" s="4">
        <f t="shared" si="8"/>
        <v>1.3675133829915333E-2</v>
      </c>
      <c r="I75" s="2">
        <f t="shared" si="9"/>
        <v>0.17658320519112819</v>
      </c>
      <c r="J75">
        <v>2.0752E-2</v>
      </c>
    </row>
    <row r="76" spans="1:10" x14ac:dyDescent="0.25">
      <c r="A76">
        <f t="shared" si="10"/>
        <v>69</v>
      </c>
      <c r="B76" s="3">
        <f t="shared" si="11"/>
        <v>0.74552084026943022</v>
      </c>
      <c r="C76" s="3">
        <f t="shared" si="6"/>
        <v>1.677198234354137E-2</v>
      </c>
      <c r="D76" s="3">
        <f>B76*v^A76</f>
        <v>2.5727533501075112E-2</v>
      </c>
      <c r="E76" s="5">
        <f>v^(1+A76)*(B76-B77)</f>
        <v>5.5123078207017825E-4</v>
      </c>
      <c r="F76" s="3">
        <f>SUM(D76:$D$126)</f>
        <v>0.26454984540827409</v>
      </c>
      <c r="G76" s="2">
        <f t="shared" si="7"/>
        <v>2.1344772549882824</v>
      </c>
      <c r="H76" s="4">
        <f t="shared" si="8"/>
        <v>1.3129921814966812E-2</v>
      </c>
      <c r="I76" s="2">
        <f t="shared" si="9"/>
        <v>0.16290807136121285</v>
      </c>
      <c r="J76">
        <v>2.2497E-2</v>
      </c>
    </row>
    <row r="77" spans="1:10" x14ac:dyDescent="0.25">
      <c r="A77">
        <f t="shared" si="10"/>
        <v>70</v>
      </c>
      <c r="B77" s="3">
        <f t="shared" si="11"/>
        <v>0.72874885792588884</v>
      </c>
      <c r="C77" s="3">
        <f t="shared" si="6"/>
        <v>1.7845602032889166E-2</v>
      </c>
      <c r="D77" s="3">
        <f>B77*v^A77</f>
        <v>2.3951182076096599E-2</v>
      </c>
      <c r="E77" s="5">
        <f>v^(1+A77)*(B77-B78)</f>
        <v>5.5858718731376642E-4</v>
      </c>
      <c r="F77" s="3">
        <f>SUM(D77:$D$126)</f>
        <v>0.23882231190719885</v>
      </c>
      <c r="G77" s="2">
        <f t="shared" si="7"/>
        <v>1.8699274095800085</v>
      </c>
      <c r="H77" s="4">
        <f t="shared" si="8"/>
        <v>1.2578691032896635E-2</v>
      </c>
      <c r="I77" s="2">
        <f t="shared" si="9"/>
        <v>0.14977814954624605</v>
      </c>
      <c r="J77">
        <v>2.4487999999999999E-2</v>
      </c>
    </row>
    <row r="78" spans="1:10" x14ac:dyDescent="0.25">
      <c r="A78">
        <f t="shared" si="10"/>
        <v>71</v>
      </c>
      <c r="B78" s="3">
        <f t="shared" si="11"/>
        <v>0.71090325589299963</v>
      </c>
      <c r="C78" s="3">
        <f t="shared" si="6"/>
        <v>1.9014529385370061E-2</v>
      </c>
      <c r="D78" s="3">
        <f>B78*v^A78</f>
        <v>2.2252062408968702E-2</v>
      </c>
      <c r="E78" s="5">
        <f>v^(1+A78)*(B78-B79)</f>
        <v>5.6683420309779639E-4</v>
      </c>
      <c r="F78" s="3">
        <f>SUM(D78:$D$126)</f>
        <v>0.21487112983110226</v>
      </c>
      <c r="G78" s="2">
        <f t="shared" si="7"/>
        <v>1.6311050976728096</v>
      </c>
      <c r="H78" s="4">
        <f t="shared" si="8"/>
        <v>1.2020103845582868E-2</v>
      </c>
      <c r="I78" s="2">
        <f t="shared" si="9"/>
        <v>0.13719945851334941</v>
      </c>
      <c r="J78">
        <v>2.6747E-2</v>
      </c>
    </row>
    <row r="79" spans="1:10" x14ac:dyDescent="0.25">
      <c r="A79">
        <f t="shared" si="10"/>
        <v>72</v>
      </c>
      <c r="B79" s="3">
        <f t="shared" si="11"/>
        <v>0.69188872650762956</v>
      </c>
      <c r="C79" s="3">
        <f t="shared" si="6"/>
        <v>2.0211453478740874E-2</v>
      </c>
      <c r="D79" s="3">
        <f>B79*v^A79</f>
        <v>2.0625606186396205E-2</v>
      </c>
      <c r="E79" s="5">
        <f>v^(1+A79)*(B79-B80)</f>
        <v>5.7382400754000563E-4</v>
      </c>
      <c r="F79" s="3">
        <f>SUM(D79:$D$126)</f>
        <v>0.19261906742213358</v>
      </c>
      <c r="G79" s="2">
        <f t="shared" si="7"/>
        <v>1.4162339678417073</v>
      </c>
      <c r="H79" s="4">
        <f t="shared" si="8"/>
        <v>1.1453269642485072E-2</v>
      </c>
      <c r="I79" s="2">
        <f t="shared" si="9"/>
        <v>0.12517935466776656</v>
      </c>
      <c r="J79">
        <v>2.9211999999999998E-2</v>
      </c>
    </row>
    <row r="80" spans="1:10" x14ac:dyDescent="0.25">
      <c r="A80">
        <f t="shared" si="10"/>
        <v>73</v>
      </c>
      <c r="B80" s="3">
        <f t="shared" si="11"/>
        <v>0.67167727302888869</v>
      </c>
      <c r="C80" s="3">
        <f t="shared" si="6"/>
        <v>2.1416429850526112E-2</v>
      </c>
      <c r="D80" s="3">
        <f>B80*v^A80</f>
        <v>1.9069610455694479E-2</v>
      </c>
      <c r="E80" s="5">
        <f>v^(1+A80)*(B80-B81)</f>
        <v>5.7908050417125687E-4</v>
      </c>
      <c r="F80" s="3">
        <f>SUM(D80:$D$126)</f>
        <v>0.17199346123573739</v>
      </c>
      <c r="G80" s="2">
        <f t="shared" si="7"/>
        <v>1.2236149004195738</v>
      </c>
      <c r="H80" s="4">
        <f t="shared" si="8"/>
        <v>1.0879445634945067E-2</v>
      </c>
      <c r="I80" s="2">
        <f t="shared" si="9"/>
        <v>0.11372608502528149</v>
      </c>
      <c r="J80">
        <v>3.1884999999999997E-2</v>
      </c>
    </row>
    <row r="81" spans="1:10" x14ac:dyDescent="0.25">
      <c r="A81">
        <f t="shared" si="10"/>
        <v>74</v>
      </c>
      <c r="B81" s="3">
        <f t="shared" si="11"/>
        <v>0.65026084317836252</v>
      </c>
      <c r="C81" s="3">
        <f t="shared" si="6"/>
        <v>2.2649885689588724E-2</v>
      </c>
      <c r="D81" s="3">
        <f>B81*v^A81</f>
        <v>1.7582453263156814E-2</v>
      </c>
      <c r="E81" s="5">
        <f>v^(1+A81)*(B81-B82)</f>
        <v>5.8326858291645486E-4</v>
      </c>
      <c r="F81" s="3">
        <f>SUM(D81:$D$126)</f>
        <v>0.15292385078004289</v>
      </c>
      <c r="G81" s="2">
        <f t="shared" si="7"/>
        <v>1.0516214391838363</v>
      </c>
      <c r="H81" s="4">
        <f t="shared" si="8"/>
        <v>1.0300365130773811E-2</v>
      </c>
      <c r="I81" s="2">
        <f t="shared" si="9"/>
        <v>0.10284663939033642</v>
      </c>
      <c r="J81">
        <v>3.4832000000000002E-2</v>
      </c>
    </row>
    <row r="82" spans="1:10" x14ac:dyDescent="0.25">
      <c r="A82">
        <f t="shared" si="10"/>
        <v>75</v>
      </c>
      <c r="B82" s="3">
        <f t="shared" si="11"/>
        <v>0.62761095748877382</v>
      </c>
      <c r="C82" s="3">
        <f t="shared" si="6"/>
        <v>2.3985407962348469E-2</v>
      </c>
      <c r="D82" s="3">
        <f>B82*v^A82</f>
        <v>1.6161925001042417E-2</v>
      </c>
      <c r="E82" s="5">
        <f>v^(1+A82)*(B82-B83)</f>
        <v>5.8824789310937006E-4</v>
      </c>
      <c r="F82" s="3">
        <f>SUM(D82:$D$126)</f>
        <v>0.13534139751688606</v>
      </c>
      <c r="G82" s="2">
        <f t="shared" si="7"/>
        <v>0.89869758840379332</v>
      </c>
      <c r="H82" s="4">
        <f t="shared" si="8"/>
        <v>9.7170965478573564E-3</v>
      </c>
      <c r="I82" s="2">
        <f t="shared" si="9"/>
        <v>9.2546274259562605E-2</v>
      </c>
      <c r="J82">
        <v>3.8217000000000001E-2</v>
      </c>
    </row>
    <row r="83" spans="1:10" x14ac:dyDescent="0.25">
      <c r="A83">
        <f t="shared" si="10"/>
        <v>76</v>
      </c>
      <c r="B83" s="3">
        <f t="shared" si="11"/>
        <v>0.60362554952642533</v>
      </c>
      <c r="C83" s="3">
        <f t="shared" si="6"/>
        <v>2.5387886987531923E-2</v>
      </c>
      <c r="D83" s="3">
        <f>B83*v^A83</f>
        <v>1.4804061631692931E-2</v>
      </c>
      <c r="E83" s="5">
        <f>v^(1+A83)*(B83-B84)</f>
        <v>5.9299431254035504E-4</v>
      </c>
      <c r="F83" s="3">
        <f>SUM(D83:$D$126)</f>
        <v>0.11917947251584371</v>
      </c>
      <c r="G83" s="2">
        <f t="shared" si="7"/>
        <v>0.76335619088690732</v>
      </c>
      <c r="H83" s="4">
        <f t="shared" si="8"/>
        <v>9.1288486547479869E-3</v>
      </c>
      <c r="I83" s="2">
        <f t="shared" si="9"/>
        <v>8.2829177711705254E-2</v>
      </c>
      <c r="J83">
        <v>4.2058999999999999E-2</v>
      </c>
    </row>
    <row r="84" spans="1:10" x14ac:dyDescent="0.25">
      <c r="A84">
        <f t="shared" si="10"/>
        <v>77</v>
      </c>
      <c r="B84" s="3">
        <f t="shared" si="11"/>
        <v>0.57823766253889342</v>
      </c>
      <c r="C84" s="3">
        <f t="shared" si="6"/>
        <v>2.6749852506711747E-2</v>
      </c>
      <c r="D84" s="3">
        <f>B84*v^A84</f>
        <v>1.3506112003357672E-2</v>
      </c>
      <c r="E84" s="5">
        <f>v^(1+A84)*(B84-B85)</f>
        <v>5.9505356894031479E-4</v>
      </c>
      <c r="F84" s="3">
        <f>SUM(D84:$D$126)</f>
        <v>0.10437541088415075</v>
      </c>
      <c r="G84" s="2">
        <f t="shared" si="7"/>
        <v>0.64417671837106361</v>
      </c>
      <c r="H84" s="4">
        <f t="shared" si="8"/>
        <v>8.5358543422076327E-3</v>
      </c>
      <c r="I84" s="2">
        <f t="shared" si="9"/>
        <v>7.3700329056957267E-2</v>
      </c>
      <c r="J84">
        <v>4.6260999999999997E-2</v>
      </c>
    </row>
    <row r="85" spans="1:10" x14ac:dyDescent="0.25">
      <c r="A85">
        <f t="shared" si="10"/>
        <v>78</v>
      </c>
      <c r="B85" s="3">
        <f t="shared" si="11"/>
        <v>0.55148781003218161</v>
      </c>
      <c r="C85" s="3">
        <f t="shared" si="6"/>
        <v>2.8029919432695664E-2</v>
      </c>
      <c r="D85" s="3">
        <f>B85*v^A85</f>
        <v>1.2267910243781278E-2</v>
      </c>
      <c r="E85" s="5">
        <f>v^(1+A85)*(B85-B86)</f>
        <v>5.9383695814326301E-4</v>
      </c>
      <c r="F85" s="3">
        <f>SUM(D85:$D$126)</f>
        <v>9.086929888079312E-2</v>
      </c>
      <c r="G85" s="2">
        <f t="shared" si="7"/>
        <v>0.53980130748691291</v>
      </c>
      <c r="H85" s="4">
        <f t="shared" si="8"/>
        <v>7.9408007732673178E-3</v>
      </c>
      <c r="I85" s="2">
        <f t="shared" si="9"/>
        <v>6.5164474714749634E-2</v>
      </c>
      <c r="J85">
        <v>5.0826000000000003E-2</v>
      </c>
    </row>
    <row r="86" spans="1:10" x14ac:dyDescent="0.25">
      <c r="A86">
        <f t="shared" si="10"/>
        <v>79</v>
      </c>
      <c r="B86" s="3">
        <f t="shared" si="11"/>
        <v>0.523457890599486</v>
      </c>
      <c r="C86" s="3">
        <f t="shared" si="6"/>
        <v>2.9242975058340285E-2</v>
      </c>
      <c r="D86" s="3">
        <f>B86*v^A86</f>
        <v>1.1089887083553192E-2</v>
      </c>
      <c r="E86" s="5">
        <f>v^(1+A86)*(B86-B87)</f>
        <v>5.9003480183114187E-4</v>
      </c>
      <c r="F86" s="3">
        <f>SUM(D86:$D$126)</f>
        <v>7.8601388637011826E-2</v>
      </c>
      <c r="G86" s="2">
        <f t="shared" si="7"/>
        <v>0.44893200860611981</v>
      </c>
      <c r="H86" s="4">
        <f t="shared" si="8"/>
        <v>7.3469638151240548E-3</v>
      </c>
      <c r="I86" s="2">
        <f t="shared" si="9"/>
        <v>5.7223673941482311E-2</v>
      </c>
      <c r="J86">
        <v>5.5864999999999998E-2</v>
      </c>
    </row>
    <row r="87" spans="1:10" x14ac:dyDescent="0.25">
      <c r="A87">
        <f t="shared" si="10"/>
        <v>80</v>
      </c>
      <c r="B87" s="3">
        <f t="shared" si="11"/>
        <v>0.49421491554114572</v>
      </c>
      <c r="C87" s="3">
        <f t="shared" si="6"/>
        <v>3.0453523095645401E-2</v>
      </c>
      <c r="D87" s="3">
        <f>B87*v^A87</f>
        <v>9.9717624206004697E-3</v>
      </c>
      <c r="E87" s="5">
        <f>v^(1+A87)*(B87-B88)</f>
        <v>5.8520000034038226E-4</v>
      </c>
      <c r="F87" s="3">
        <f>SUM(D87:$D$126)</f>
        <v>6.7511501553458614E-2</v>
      </c>
      <c r="G87" s="2">
        <f t="shared" si="7"/>
        <v>0.37033061996910799</v>
      </c>
      <c r="H87" s="4">
        <f t="shared" si="8"/>
        <v>6.7569290132929128E-3</v>
      </c>
      <c r="I87" s="2">
        <f t="shared" si="9"/>
        <v>4.9876710126358255E-2</v>
      </c>
      <c r="J87">
        <v>6.1620000000000001E-2</v>
      </c>
    </row>
    <row r="88" spans="1:10" x14ac:dyDescent="0.25">
      <c r="A88">
        <f t="shared" si="10"/>
        <v>81</v>
      </c>
      <c r="B88" s="3">
        <f t="shared" si="11"/>
        <v>0.4637613924455003</v>
      </c>
      <c r="C88" s="3">
        <f t="shared" si="6"/>
        <v>3.1606730179338183E-2</v>
      </c>
      <c r="D88" s="3">
        <f>B88*v^A88</f>
        <v>8.9117165907076842E-3</v>
      </c>
      <c r="E88" s="5">
        <f>v^(1+A88)*(B88-B89)</f>
        <v>5.7843830553000073E-4</v>
      </c>
      <c r="F88" s="3">
        <f>SUM(D88:$D$126)</f>
        <v>5.7539739132858189E-2</v>
      </c>
      <c r="G88" s="2">
        <f t="shared" si="7"/>
        <v>0.30281911841564935</v>
      </c>
      <c r="H88" s="4">
        <f t="shared" si="8"/>
        <v>6.1717290129525305E-3</v>
      </c>
      <c r="I88" s="2">
        <f t="shared" si="9"/>
        <v>4.3119781113065345E-2</v>
      </c>
      <c r="J88">
        <v>6.8153000000000005E-2</v>
      </c>
    </row>
    <row r="89" spans="1:10" x14ac:dyDescent="0.25">
      <c r="A89">
        <f t="shared" si="10"/>
        <v>82</v>
      </c>
      <c r="B89" s="3">
        <f t="shared" si="11"/>
        <v>0.43215466226616212</v>
      </c>
      <c r="C89" s="3">
        <f t="shared" si="6"/>
        <v>3.2562421647093047E-2</v>
      </c>
      <c r="D89" s="3">
        <f>B89*v^A89</f>
        <v>7.9089108284773179E-3</v>
      </c>
      <c r="E89" s="5">
        <f>v^(1+A89)*(B89-B90)</f>
        <v>5.6755097334755945E-4</v>
      </c>
      <c r="F89" s="3">
        <f>SUM(D89:$D$126)</f>
        <v>4.8628022542150498E-2</v>
      </c>
      <c r="G89" s="2">
        <f t="shared" si="7"/>
        <v>0.24527937928279114</v>
      </c>
      <c r="H89" s="4">
        <f t="shared" si="8"/>
        <v>5.5932907074225293E-3</v>
      </c>
      <c r="I89" s="2">
        <f t="shared" si="9"/>
        <v>3.6948052100112816E-2</v>
      </c>
      <c r="J89">
        <v>7.5348999999999999E-2</v>
      </c>
    </row>
    <row r="90" spans="1:10" x14ac:dyDescent="0.25">
      <c r="A90">
        <f t="shared" si="10"/>
        <v>83</v>
      </c>
      <c r="B90" s="3">
        <f t="shared" si="11"/>
        <v>0.39959224061906906</v>
      </c>
      <c r="C90" s="3">
        <f t="shared" si="6"/>
        <v>3.3258062186725119E-2</v>
      </c>
      <c r="D90" s="3">
        <f>B90*v^A90</f>
        <v>6.9647450537736943E-3</v>
      </c>
      <c r="E90" s="5">
        <f>v^(1+A90)*(B90-B91)</f>
        <v>5.5207212459579475E-4</v>
      </c>
      <c r="F90" s="3">
        <f>SUM(D90:$D$126)</f>
        <v>4.0719111713673185E-2</v>
      </c>
      <c r="G90" s="2">
        <f t="shared" si="7"/>
        <v>0.19665135674064066</v>
      </c>
      <c r="H90" s="4">
        <f t="shared" si="8"/>
        <v>5.0257397340749696E-3</v>
      </c>
      <c r="I90" s="2">
        <f t="shared" si="9"/>
        <v>3.1354761392690285E-2</v>
      </c>
      <c r="J90">
        <v>8.3229999999999998E-2</v>
      </c>
    </row>
    <row r="91" spans="1:10" x14ac:dyDescent="0.25">
      <c r="A91">
        <f t="shared" si="10"/>
        <v>84</v>
      </c>
      <c r="B91" s="3">
        <f t="shared" si="11"/>
        <v>0.36633417843234395</v>
      </c>
      <c r="C91" s="3">
        <f t="shared" si="6"/>
        <v>3.3678200025820677E-2</v>
      </c>
      <c r="D91" s="3">
        <f>B91*v^A91</f>
        <v>6.0810184028077235E-3</v>
      </c>
      <c r="E91" s="5">
        <f>v^(1+A91)*(B91-B92)</f>
        <v>5.3242501411935456E-4</v>
      </c>
      <c r="F91" s="3">
        <f>SUM(D91:$D$126)</f>
        <v>3.375436665989949E-2</v>
      </c>
      <c r="G91" s="2">
        <f t="shared" si="7"/>
        <v>0.15593224502696748</v>
      </c>
      <c r="H91" s="4">
        <f t="shared" si="8"/>
        <v>4.4736676094791752E-3</v>
      </c>
      <c r="I91" s="2">
        <f t="shared" si="9"/>
        <v>2.6329021658615313E-2</v>
      </c>
      <c r="J91">
        <v>9.1933000000000001E-2</v>
      </c>
    </row>
    <row r="92" spans="1:10" x14ac:dyDescent="0.25">
      <c r="A92">
        <f t="shared" si="10"/>
        <v>85</v>
      </c>
      <c r="B92" s="3">
        <f t="shared" si="11"/>
        <v>0.33265597840652328</v>
      </c>
      <c r="C92" s="3">
        <f t="shared" si="6"/>
        <v>3.3806163805562929E-2</v>
      </c>
      <c r="D92" s="3">
        <f>B92*v^A92</f>
        <v>5.2590210837927618E-3</v>
      </c>
      <c r="E92" s="5">
        <f>v^(1+A92)*(B92-B93)</f>
        <v>5.0899811203851419E-4</v>
      </c>
      <c r="F92" s="3">
        <f>SUM(D92:$D$126)</f>
        <v>2.7673348257091761E-2</v>
      </c>
      <c r="G92" s="2">
        <f t="shared" si="7"/>
        <v>0.12217787836706799</v>
      </c>
      <c r="H92" s="4">
        <f t="shared" si="8"/>
        <v>3.9412425953598207E-3</v>
      </c>
      <c r="I92" s="2">
        <f t="shared" si="9"/>
        <v>2.1855354049136137E-2</v>
      </c>
      <c r="J92">
        <v>0.10162499999999999</v>
      </c>
    </row>
    <row r="93" spans="1:10" x14ac:dyDescent="0.25">
      <c r="A93">
        <f t="shared" si="10"/>
        <v>86</v>
      </c>
      <c r="B93" s="3">
        <f t="shared" si="11"/>
        <v>0.29884981460096033</v>
      </c>
      <c r="C93" s="3">
        <f t="shared" si="6"/>
        <v>3.3605063952248791E-2</v>
      </c>
      <c r="D93" s="3">
        <f>B93*v^A93</f>
        <v>4.4995933963355456E-3</v>
      </c>
      <c r="E93" s="5">
        <f>v^(1+A93)*(B93-B94)</f>
        <v>4.8187645545822772E-4</v>
      </c>
      <c r="F93" s="3">
        <f>SUM(D93:$D$126)</f>
        <v>2.2414327173299001E-2</v>
      </c>
      <c r="G93" s="2">
        <f t="shared" si="7"/>
        <v>9.4504530109976226E-2</v>
      </c>
      <c r="H93" s="4">
        <f t="shared" si="8"/>
        <v>3.4322444833213062E-3</v>
      </c>
      <c r="I93" s="2">
        <f t="shared" si="9"/>
        <v>1.7914111453776315E-2</v>
      </c>
      <c r="J93">
        <v>0.11244800000000001</v>
      </c>
    </row>
    <row r="94" spans="1:10" x14ac:dyDescent="0.25">
      <c r="A94">
        <f t="shared" si="10"/>
        <v>87</v>
      </c>
      <c r="B94" s="3">
        <f t="shared" si="11"/>
        <v>0.26524475064871156</v>
      </c>
      <c r="C94" s="3">
        <f t="shared" si="6"/>
        <v>3.302350194526589E-2</v>
      </c>
      <c r="D94" s="3">
        <f>B94*v^A94</f>
        <v>3.8034505886708628E-3</v>
      </c>
      <c r="E94" s="5">
        <f>v^(1+A94)*(B94-B95)</f>
        <v>4.5098781446733296E-4</v>
      </c>
      <c r="F94" s="3">
        <f>SUM(D94:$D$126)</f>
        <v>1.7914733776963451E-2</v>
      </c>
      <c r="G94" s="2">
        <f t="shared" si="7"/>
        <v>7.2090202936677228E-2</v>
      </c>
      <c r="H94" s="4">
        <f t="shared" si="8"/>
        <v>2.9503680278630787E-3</v>
      </c>
      <c r="I94" s="2">
        <f t="shared" si="9"/>
        <v>1.4481866970455009E-2</v>
      </c>
      <c r="J94">
        <v>0.124502</v>
      </c>
    </row>
    <row r="95" spans="1:10" x14ac:dyDescent="0.25">
      <c r="A95">
        <f t="shared" si="10"/>
        <v>88</v>
      </c>
      <c r="B95" s="3">
        <f t="shared" si="11"/>
        <v>0.23222124870344568</v>
      </c>
      <c r="C95" s="3">
        <f t="shared" si="6"/>
        <v>3.2008680257536837E-2</v>
      </c>
      <c r="D95" s="3">
        <f>B95*v^A95</f>
        <v>3.1713460795049172E-3</v>
      </c>
      <c r="E95" s="5">
        <f>v^(1+A95)*(B95-B96)</f>
        <v>4.1631317101020878E-4</v>
      </c>
      <c r="F95" s="3">
        <f>SUM(D95:$D$126)</f>
        <v>1.4111283188292583E-2</v>
      </c>
      <c r="G95" s="2">
        <f t="shared" si="7"/>
        <v>5.4175469159713774E-2</v>
      </c>
      <c r="H95" s="4">
        <f t="shared" si="8"/>
        <v>2.4993802133957458E-3</v>
      </c>
      <c r="I95" s="2">
        <f t="shared" si="9"/>
        <v>1.1531498942591931E-2</v>
      </c>
      <c r="J95">
        <v>0.13783699999999999</v>
      </c>
    </row>
    <row r="96" spans="1:10" x14ac:dyDescent="0.25">
      <c r="A96">
        <f t="shared" si="10"/>
        <v>89</v>
      </c>
      <c r="B96" s="3">
        <f t="shared" si="11"/>
        <v>0.20021256844590885</v>
      </c>
      <c r="C96" s="3">
        <f t="shared" si="6"/>
        <v>3.0524007760126374E-2</v>
      </c>
      <c r="D96" s="3">
        <f>B96*v^A96</f>
        <v>2.604016428518284E-3</v>
      </c>
      <c r="E96" s="5">
        <f>v^(1+A96)*(B96-B97)</f>
        <v>3.7809822538956237E-4</v>
      </c>
      <c r="F96" s="3">
        <f>SUM(D96:$D$126)</f>
        <v>1.0939937108787668E-2</v>
      </c>
      <c r="G96" s="2">
        <f t="shared" si="7"/>
        <v>4.0064185971421189E-2</v>
      </c>
      <c r="H96" s="4">
        <f t="shared" si="8"/>
        <v>2.083067042385537E-3</v>
      </c>
      <c r="I96" s="2">
        <f t="shared" si="9"/>
        <v>9.0321187291961848E-3</v>
      </c>
      <c r="J96">
        <v>0.15245800000000001</v>
      </c>
    </row>
    <row r="97" spans="1:10" x14ac:dyDescent="0.25">
      <c r="A97">
        <f t="shared" si="10"/>
        <v>90</v>
      </c>
      <c r="B97" s="3">
        <f t="shared" si="11"/>
        <v>0.16968856068578247</v>
      </c>
      <c r="C97" s="3">
        <f t="shared" si="6"/>
        <v>2.8567408568572851E-2</v>
      </c>
      <c r="D97" s="3">
        <f>B97*v^A97</f>
        <v>2.1019174208183268E-3</v>
      </c>
      <c r="E97" s="5">
        <f>v^(1+A97)*(B97-B98)</f>
        <v>3.3701143012343509E-4</v>
      </c>
      <c r="F97" s="3">
        <f>SUM(D97:$D$126)</f>
        <v>8.3359206802693861E-3</v>
      </c>
      <c r="G97" s="2">
        <f t="shared" si="7"/>
        <v>2.9124248862633519E-2</v>
      </c>
      <c r="H97" s="4">
        <f t="shared" si="8"/>
        <v>1.7049688169959748E-3</v>
      </c>
      <c r="I97" s="2">
        <f t="shared" si="9"/>
        <v>6.9490516868106469E-3</v>
      </c>
      <c r="J97">
        <v>0.168352</v>
      </c>
    </row>
    <row r="98" spans="1:10" x14ac:dyDescent="0.25">
      <c r="A98">
        <f t="shared" si="10"/>
        <v>91</v>
      </c>
      <c r="B98" s="3">
        <f t="shared" si="11"/>
        <v>0.14112115211720963</v>
      </c>
      <c r="C98" s="3">
        <f t="shared" si="6"/>
        <v>2.6175998021612749E-2</v>
      </c>
      <c r="D98" s="3">
        <f>B98*v^A98</f>
        <v>1.6648146849416378E-3</v>
      </c>
      <c r="E98" s="5">
        <f>v^(1+A98)*(B98-B99)</f>
        <v>2.940950634772235E-4</v>
      </c>
      <c r="F98" s="3">
        <f>SUM(D98:$D$126)</f>
        <v>6.2340032594510606E-3</v>
      </c>
      <c r="G98" s="2">
        <f t="shared" si="7"/>
        <v>2.0788328182364132E-2</v>
      </c>
      <c r="H98" s="4">
        <f t="shared" si="8"/>
        <v>1.3679573868725398E-3</v>
      </c>
      <c r="I98" s="2">
        <f t="shared" si="9"/>
        <v>5.2440828698146723E-3</v>
      </c>
      <c r="J98">
        <v>0.18548600000000001</v>
      </c>
    </row>
    <row r="99" spans="1:10" x14ac:dyDescent="0.25">
      <c r="A99">
        <f t="shared" si="10"/>
        <v>92</v>
      </c>
      <c r="B99" s="3">
        <f t="shared" si="11"/>
        <v>0.11494515409559689</v>
      </c>
      <c r="C99" s="3">
        <f t="shared" si="6"/>
        <v>2.3427776472302271E-2</v>
      </c>
      <c r="D99" s="3">
        <f>B99*v^A99</f>
        <v>1.2914427317052889E-3</v>
      </c>
      <c r="E99" s="5">
        <f>v^(1+A99)*(B99-B100)</f>
        <v>2.506837935695017E-4</v>
      </c>
      <c r="F99" s="3">
        <f>SUM(D99:$D$126)</f>
        <v>4.5691885745094236E-3</v>
      </c>
      <c r="G99" s="2">
        <f t="shared" si="7"/>
        <v>1.4554324922913073E-2</v>
      </c>
      <c r="H99" s="4">
        <f t="shared" si="8"/>
        <v>1.0738623233953162E-3</v>
      </c>
      <c r="I99" s="2">
        <f t="shared" si="9"/>
        <v>3.8761254829421323E-3</v>
      </c>
      <c r="J99">
        <v>0.203817</v>
      </c>
    </row>
    <row r="100" spans="1:10" x14ac:dyDescent="0.25">
      <c r="A100">
        <f t="shared" si="10"/>
        <v>93</v>
      </c>
      <c r="B100" s="3">
        <f t="shared" si="11"/>
        <v>9.1517377623294621E-2</v>
      </c>
      <c r="C100" s="3">
        <f t="shared" si="6"/>
        <v>2.0435647388526441E-2</v>
      </c>
      <c r="D100" s="3">
        <f>B100*v^A100</f>
        <v>9.7926166519744003E-4</v>
      </c>
      <c r="E100" s="5">
        <f>v^(1+A100)*(B100-B101)</f>
        <v>2.0825444887167415E-4</v>
      </c>
      <c r="F100" s="3">
        <f>SUM(D100:$D$126)</f>
        <v>3.2777458428041324E-3</v>
      </c>
      <c r="G100" s="2">
        <f t="shared" si="7"/>
        <v>9.9851363484036483E-3</v>
      </c>
      <c r="H100" s="4">
        <f t="shared" si="8"/>
        <v>8.2317852982581455E-4</v>
      </c>
      <c r="I100" s="2">
        <f t="shared" si="9"/>
        <v>2.802263159546816E-3</v>
      </c>
      <c r="J100">
        <v>0.223298</v>
      </c>
    </row>
    <row r="101" spans="1:10" x14ac:dyDescent="0.25">
      <c r="A101">
        <f t="shared" si="10"/>
        <v>94</v>
      </c>
      <c r="B101" s="3">
        <f t="shared" si="11"/>
        <v>7.1081730234768187E-2</v>
      </c>
      <c r="C101" s="3">
        <f t="shared" si="6"/>
        <v>1.7334488307162214E-2</v>
      </c>
      <c r="D101" s="3">
        <f>B101*v^A101</f>
        <v>7.2437570845922106E-4</v>
      </c>
      <c r="E101" s="5">
        <f>v^(1+A101)*(B101-B102)</f>
        <v>1.6823936275697606E-4</v>
      </c>
      <c r="F101" s="3">
        <f>SUM(D101:$D$126)</f>
        <v>2.2984841776066923E-3</v>
      </c>
      <c r="G101" s="2">
        <f t="shared" si="7"/>
        <v>6.707390505599516E-3</v>
      </c>
      <c r="H101" s="4">
        <f t="shared" si="8"/>
        <v>6.149240809541404E-4</v>
      </c>
      <c r="I101" s="2">
        <f t="shared" si="9"/>
        <v>1.9790846297210014E-3</v>
      </c>
      <c r="J101">
        <v>0.243867</v>
      </c>
    </row>
    <row r="102" spans="1:10" x14ac:dyDescent="0.25">
      <c r="A102">
        <f t="shared" si="10"/>
        <v>95</v>
      </c>
      <c r="B102" s="3">
        <f t="shared" si="11"/>
        <v>5.3747241927605972E-2</v>
      </c>
      <c r="C102" s="3">
        <f t="shared" si="6"/>
        <v>1.4204159854901923E-2</v>
      </c>
      <c r="D102" s="3">
        <f>B102*v^A102</f>
        <v>5.2164226434704393E-4</v>
      </c>
      <c r="E102" s="5">
        <f>v^(1+A102)*(B102-B103)</f>
        <v>1.3129338351889879E-4</v>
      </c>
      <c r="F102" s="3">
        <f>SUM(D102:$D$126)</f>
        <v>1.5741084691474718E-3</v>
      </c>
      <c r="G102" s="2">
        <f t="shared" si="7"/>
        <v>4.4089063279928236E-3</v>
      </c>
      <c r="H102" s="4">
        <f t="shared" si="8"/>
        <v>4.4668471819716432E-4</v>
      </c>
      <c r="I102" s="2">
        <f t="shared" si="9"/>
        <v>1.3641605487668611E-3</v>
      </c>
      <c r="J102">
        <v>0.26427699999999998</v>
      </c>
    </row>
    <row r="103" spans="1:10" x14ac:dyDescent="0.25">
      <c r="A103">
        <f t="shared" si="10"/>
        <v>96</v>
      </c>
      <c r="B103" s="3">
        <f t="shared" si="11"/>
        <v>3.9543082072704051E-2</v>
      </c>
      <c r="C103" s="3">
        <f t="shared" si="6"/>
        <v>1.1236878546436164E-2</v>
      </c>
      <c r="D103" s="3">
        <f>B103*v^A103</f>
        <v>3.655087730020955E-4</v>
      </c>
      <c r="E103" s="5">
        <f>v^(1+A103)*(B103-B104)</f>
        <v>9.8919901910913784E-5</v>
      </c>
      <c r="F103" s="3">
        <f>SUM(D103:$D$126)</f>
        <v>1.0524662048004279E-3</v>
      </c>
      <c r="G103" s="2">
        <f t="shared" si="7"/>
        <v>2.8347978588453516E-3</v>
      </c>
      <c r="H103" s="4">
        <f t="shared" si="8"/>
        <v>3.1539133467826551E-4</v>
      </c>
      <c r="I103" s="2">
        <f t="shared" si="9"/>
        <v>9.1747583056969685E-4</v>
      </c>
      <c r="J103">
        <v>0.28416799999999998</v>
      </c>
    </row>
    <row r="104" spans="1:10" x14ac:dyDescent="0.25">
      <c r="A104">
        <f t="shared" si="10"/>
        <v>97</v>
      </c>
      <c r="B104" s="3">
        <f t="shared" si="11"/>
        <v>2.8306203526267885E-2</v>
      </c>
      <c r="C104" s="3">
        <f t="shared" si="6"/>
        <v>8.5814218858374768E-3</v>
      </c>
      <c r="D104" s="3">
        <f>B104*v^A104</f>
        <v>2.4918369142441522E-4</v>
      </c>
      <c r="E104" s="5">
        <f>v^(1+A104)*(B104-B105)</f>
        <v>7.1946213930468018E-5</v>
      </c>
      <c r="F104" s="3">
        <f>SUM(D104:$D$126)</f>
        <v>6.8695743179833253E-4</v>
      </c>
      <c r="G104" s="2">
        <f t="shared" si="7"/>
        <v>1.782331654044924E-3</v>
      </c>
      <c r="H104" s="4">
        <f t="shared" si="8"/>
        <v>2.1647143276735175E-4</v>
      </c>
      <c r="I104" s="2">
        <f t="shared" si="9"/>
        <v>6.0208449589143134E-4</v>
      </c>
      <c r="J104">
        <v>0.30316399999999999</v>
      </c>
    </row>
    <row r="105" spans="1:10" x14ac:dyDescent="0.25">
      <c r="A105">
        <f t="shared" si="10"/>
        <v>98</v>
      </c>
      <c r="B105" s="3">
        <f t="shared" si="11"/>
        <v>1.9724781640430407E-2</v>
      </c>
      <c r="C105" s="3">
        <f t="shared" si="6"/>
        <v>6.3292090336547471E-3</v>
      </c>
      <c r="D105" s="3">
        <f>B105*v^A105</f>
        <v>1.6537158742611788E-4</v>
      </c>
      <c r="E105" s="5">
        <f>v^(1+A105)*(B105-B106)</f>
        <v>5.053692713042192E-5</v>
      </c>
      <c r="F105" s="3">
        <f>SUM(D105:$D$126)</f>
        <v>4.3777374037391726E-4</v>
      </c>
      <c r="G105" s="2">
        <f t="shared" si="7"/>
        <v>1.0953742222465914E-3</v>
      </c>
      <c r="H105" s="4">
        <f t="shared" si="8"/>
        <v>1.4452521883688373E-4</v>
      </c>
      <c r="I105" s="2">
        <f t="shared" si="9"/>
        <v>3.8561306312407957E-4</v>
      </c>
      <c r="J105">
        <v>0.32087599999999999</v>
      </c>
    </row>
    <row r="106" spans="1:10" x14ac:dyDescent="0.25">
      <c r="A106">
        <f t="shared" si="10"/>
        <v>99</v>
      </c>
      <c r="B106" s="3">
        <f t="shared" si="11"/>
        <v>1.3395572606775659E-2</v>
      </c>
      <c r="C106" s="3">
        <f t="shared" si="6"/>
        <v>4.5132229271022482E-3</v>
      </c>
      <c r="D106" s="3">
        <f>B106*v^A106</f>
        <v>1.0695982279921418E-4</v>
      </c>
      <c r="E106" s="5">
        <f>v^(1+A106)*(B106-B107)</f>
        <v>3.4320758607322322E-5</v>
      </c>
      <c r="F106" s="3">
        <f>SUM(D106:$D$126)</f>
        <v>2.7240215294779938E-4</v>
      </c>
      <c r="G106" s="2">
        <f t="shared" si="7"/>
        <v>6.5760048187267408E-4</v>
      </c>
      <c r="H106" s="4">
        <f t="shared" si="8"/>
        <v>9.398829170646181E-5</v>
      </c>
      <c r="I106" s="2">
        <f t="shared" si="9"/>
        <v>2.4108784428719584E-4</v>
      </c>
      <c r="J106">
        <v>0.33691900000000002</v>
      </c>
    </row>
    <row r="107" spans="1:10" x14ac:dyDescent="0.25">
      <c r="A107">
        <f t="shared" si="10"/>
        <v>100</v>
      </c>
      <c r="B107" s="3">
        <f t="shared" si="11"/>
        <v>8.8823496796734108E-3</v>
      </c>
      <c r="C107" s="3">
        <f t="shared" si="6"/>
        <v>3.1422644344296642E-3</v>
      </c>
      <c r="D107" s="3">
        <f>B107*v^A107</f>
        <v>6.7545739296691172E-5</v>
      </c>
      <c r="E107" s="5">
        <f>v^(1+A107)*(B107-B108)</f>
        <v>2.275744615456567E-5</v>
      </c>
      <c r="F107" s="3">
        <f>SUM(D107:$D$126)</f>
        <v>1.654423301485853E-4</v>
      </c>
      <c r="G107" s="2">
        <f t="shared" si="7"/>
        <v>3.851983289248747E-4</v>
      </c>
      <c r="H107" s="4">
        <f t="shared" si="8"/>
        <v>5.9667533099139488E-5</v>
      </c>
      <c r="I107" s="2">
        <f t="shared" si="9"/>
        <v>1.4709955258073403E-4</v>
      </c>
      <c r="J107">
        <v>0.353765</v>
      </c>
    </row>
    <row r="108" spans="1:10" x14ac:dyDescent="0.25">
      <c r="A108">
        <f t="shared" si="10"/>
        <v>101</v>
      </c>
      <c r="B108" s="3">
        <f t="shared" si="11"/>
        <v>5.7400852452437461E-3</v>
      </c>
      <c r="C108" s="3">
        <f t="shared" si="6"/>
        <v>2.1321776246867705E-3</v>
      </c>
      <c r="D108" s="3">
        <f>B108*v^A108</f>
        <v>4.157182936609258E-5</v>
      </c>
      <c r="E108" s="5">
        <f>v^(1+A108)*(B108-B109)</f>
        <v>1.4706687909859577E-5</v>
      </c>
      <c r="F108" s="3">
        <f>SUM(D108:$D$126)</f>
        <v>9.7896590851894035E-5</v>
      </c>
      <c r="G108" s="2">
        <f t="shared" si="7"/>
        <v>2.197559987762894E-4</v>
      </c>
      <c r="H108" s="4">
        <f t="shared" si="8"/>
        <v>3.6910086944573818E-5</v>
      </c>
      <c r="I108" s="2">
        <f t="shared" si="9"/>
        <v>8.7432019481594532E-5</v>
      </c>
      <c r="J108">
        <v>0.37145400000000001</v>
      </c>
    </row>
    <row r="109" spans="1:10" x14ac:dyDescent="0.25">
      <c r="A109">
        <f t="shared" si="10"/>
        <v>102</v>
      </c>
      <c r="B109" s="3">
        <f t="shared" si="11"/>
        <v>3.6079076205569756E-3</v>
      </c>
      <c r="C109" s="3">
        <f t="shared" si="6"/>
        <v>1.4071777776153548E-3</v>
      </c>
      <c r="D109" s="3">
        <f>B109*v^A109</f>
        <v>2.4885530534038125E-5</v>
      </c>
      <c r="E109" s="5">
        <f>v^(1+A109)*(B109-B110)</f>
        <v>9.2438132686369059E-6</v>
      </c>
      <c r="F109" s="3">
        <f>SUM(D109:$D$126)</f>
        <v>5.6324761485801469E-5</v>
      </c>
      <c r="G109" s="2">
        <f t="shared" si="7"/>
        <v>1.2185940792439538E-4</v>
      </c>
      <c r="H109" s="4">
        <f t="shared" si="8"/>
        <v>2.2203399034714241E-5</v>
      </c>
      <c r="I109" s="2">
        <f t="shared" si="9"/>
        <v>5.0521932537020721E-5</v>
      </c>
      <c r="J109">
        <v>0.39002599999999998</v>
      </c>
    </row>
    <row r="110" spans="1:10" x14ac:dyDescent="0.25">
      <c r="A110">
        <f t="shared" si="10"/>
        <v>103</v>
      </c>
      <c r="B110" s="3">
        <f t="shared" si="11"/>
        <v>2.2007298429416208E-3</v>
      </c>
      <c r="C110" s="3">
        <f t="shared" si="6"/>
        <v>9.0126049112019613E-4</v>
      </c>
      <c r="D110" s="3">
        <f>B110*v^A110</f>
        <v>1.445669200187559E-5</v>
      </c>
      <c r="E110" s="5">
        <f>v^(1+A110)*(B110-B111)</f>
        <v>5.6384953925181975E-6</v>
      </c>
      <c r="F110" s="3">
        <f>SUM(D110:$D$126)</f>
        <v>3.1439230951763344E-5</v>
      </c>
      <c r="G110" s="2">
        <f t="shared" si="7"/>
        <v>6.5534646438593911E-5</v>
      </c>
      <c r="H110" s="4">
        <f t="shared" si="8"/>
        <v>1.2959585766077336E-5</v>
      </c>
      <c r="I110" s="2">
        <f t="shared" si="9"/>
        <v>2.8318533502306483E-5</v>
      </c>
      <c r="J110">
        <v>0.409528</v>
      </c>
    </row>
    <row r="111" spans="1:10" x14ac:dyDescent="0.25">
      <c r="A111">
        <f t="shared" si="10"/>
        <v>104</v>
      </c>
      <c r="B111" s="3">
        <f t="shared" si="11"/>
        <v>1.2994693518214246E-3</v>
      </c>
      <c r="C111" s="3">
        <f t="shared" si="6"/>
        <v>5.5877701916061981E-4</v>
      </c>
      <c r="D111" s="3">
        <f>B111*v^A111</f>
        <v>8.1297827045061729E-6</v>
      </c>
      <c r="E111" s="5">
        <f>v^(1+A111)*(B111-B112)</f>
        <v>3.3293705543509261E-6</v>
      </c>
      <c r="F111" s="3">
        <f>SUM(D111:$D$126)</f>
        <v>1.6982538949887741E-5</v>
      </c>
      <c r="G111" s="2">
        <f t="shared" si="7"/>
        <v>3.409541548683056E-5</v>
      </c>
      <c r="H111" s="4">
        <f t="shared" si="8"/>
        <v>7.3210903735591373E-6</v>
      </c>
      <c r="I111" s="2">
        <f t="shared" si="9"/>
        <v>1.5358947736229147E-5</v>
      </c>
      <c r="J111">
        <v>0.430004</v>
      </c>
    </row>
    <row r="112" spans="1:10" x14ac:dyDescent="0.25">
      <c r="A112">
        <f t="shared" si="10"/>
        <v>105</v>
      </c>
      <c r="B112" s="3">
        <f t="shared" si="11"/>
        <v>7.4069233266080476E-4</v>
      </c>
      <c r="C112" s="3">
        <f t="shared" si="6"/>
        <v>3.34425550965684E-4</v>
      </c>
      <c r="D112" s="3">
        <f>B112*v^A112</f>
        <v>4.4132796404168584E-6</v>
      </c>
      <c r="E112" s="5">
        <f>v^(1+A112)*(B112-B113)</f>
        <v>1.897727057873117E-6</v>
      </c>
      <c r="F112" s="3">
        <f>SUM(D112:$D$126)</f>
        <v>8.8527562453815745E-6</v>
      </c>
      <c r="G112" s="2">
        <f t="shared" si="7"/>
        <v>1.7112876536942816E-5</v>
      </c>
      <c r="H112" s="4">
        <f t="shared" si="8"/>
        <v>3.9917198192082111E-6</v>
      </c>
      <c r="I112" s="2">
        <f t="shared" si="9"/>
        <v>8.0378573626700097E-6</v>
      </c>
      <c r="J112">
        <v>0.45150400000000002</v>
      </c>
    </row>
    <row r="113" spans="1:10" x14ac:dyDescent="0.25">
      <c r="A113">
        <f t="shared" si="10"/>
        <v>106</v>
      </c>
      <c r="B113" s="3">
        <f t="shared" si="11"/>
        <v>4.0626678169512076E-4</v>
      </c>
      <c r="C113" s="3">
        <f t="shared" si="6"/>
        <v>1.9260254959924114E-4</v>
      </c>
      <c r="D113" s="3">
        <f>B113*v^A113</f>
        <v>2.3053964091905566E-6</v>
      </c>
      <c r="E113" s="5">
        <f>v^(1+A113)*(B113-B114)</f>
        <v>1.0408952612120476E-6</v>
      </c>
      <c r="F113" s="3">
        <f>SUM(D113:$D$126)</f>
        <v>4.4394766049647162E-6</v>
      </c>
      <c r="G113" s="2">
        <f t="shared" si="7"/>
        <v>8.2601202915612397E-6</v>
      </c>
      <c r="H113" s="4">
        <f t="shared" si="8"/>
        <v>2.0939927613350939E-6</v>
      </c>
      <c r="I113" s="2">
        <f t="shared" si="9"/>
        <v>4.0461375434617994E-6</v>
      </c>
      <c r="J113">
        <v>0.47407899999999997</v>
      </c>
    </row>
    <row r="114" spans="1:10" x14ac:dyDescent="0.25">
      <c r="A114">
        <f t="shared" si="10"/>
        <v>107</v>
      </c>
      <c r="B114" s="3">
        <f t="shared" si="11"/>
        <v>2.1366423209587962E-4</v>
      </c>
      <c r="C114" s="3">
        <f t="shared" si="6"/>
        <v>1.0635842244538324E-4</v>
      </c>
      <c r="D114" s="3">
        <f>B114*v^A114</f>
        <v>1.1547203665884828E-6</v>
      </c>
      <c r="E114" s="5">
        <f>v^(1+A114)*(B114-B115)</f>
        <v>5.4742873165858546E-7</v>
      </c>
      <c r="F114" s="3">
        <f>SUM(D114:$D$126)</f>
        <v>2.1340801957741592E-6</v>
      </c>
      <c r="G114" s="2">
        <f t="shared" si="7"/>
        <v>3.8206436865965236E-6</v>
      </c>
      <c r="H114" s="4">
        <f t="shared" si="8"/>
        <v>1.0530975001230465E-6</v>
      </c>
      <c r="I114" s="2">
        <f t="shared" si="9"/>
        <v>1.9521447821267055E-6</v>
      </c>
      <c r="J114">
        <v>0.49778299999999998</v>
      </c>
    </row>
    <row r="115" spans="1:10" x14ac:dyDescent="0.25">
      <c r="A115">
        <f t="shared" si="10"/>
        <v>108</v>
      </c>
      <c r="B115" s="3">
        <f t="shared" si="11"/>
        <v>1.0730580965049638E-4</v>
      </c>
      <c r="C115" s="3">
        <f t="shared" si="6"/>
        <v>5.6085849447453901E-5</v>
      </c>
      <c r="D115" s="3">
        <f>B115*v^A115</f>
        <v>5.523049508066363E-7</v>
      </c>
      <c r="E115" s="5">
        <f>v^(1+A115)*(B115-B116)</f>
        <v>2.749284624313876E-7</v>
      </c>
      <c r="F115" s="3">
        <f>SUM(D115:$D$126)</f>
        <v>9.7935982918567657E-7</v>
      </c>
      <c r="G115" s="2">
        <f t="shared" si="7"/>
        <v>1.6865634908223644E-6</v>
      </c>
      <c r="H115" s="4">
        <f t="shared" si="8"/>
        <v>5.0566876846446107E-7</v>
      </c>
      <c r="I115" s="2">
        <f t="shared" si="9"/>
        <v>8.9904728200365916E-7</v>
      </c>
      <c r="J115">
        <v>0.52267300000000005</v>
      </c>
    </row>
    <row r="116" spans="1:10" x14ac:dyDescent="0.25">
      <c r="A116">
        <f t="shared" si="10"/>
        <v>109</v>
      </c>
      <c r="B116" s="3">
        <f t="shared" si="11"/>
        <v>5.1219960203042476E-5</v>
      </c>
      <c r="C116" s="3">
        <f t="shared" si="6"/>
        <v>2.810982147919093E-5</v>
      </c>
      <c r="D116" s="3">
        <f>B116*v^A116</f>
        <v>2.5107625262255159E-7</v>
      </c>
      <c r="E116" s="5">
        <f>v^(1+A116)*(B116-B117)</f>
        <v>1.3123062275883053E-7</v>
      </c>
      <c r="F116" s="3">
        <f>SUM(D116:$D$126)</f>
        <v>4.2705487837904032E-7</v>
      </c>
      <c r="G116" s="2">
        <f t="shared" si="7"/>
        <v>7.072036616366878E-7</v>
      </c>
      <c r="H116" s="4">
        <f t="shared" si="8"/>
        <v>2.307403060330735E-7</v>
      </c>
      <c r="I116" s="2">
        <f t="shared" si="9"/>
        <v>3.9337851353919809E-7</v>
      </c>
      <c r="J116">
        <v>0.54880600000000002</v>
      </c>
    </row>
    <row r="117" spans="1:10" x14ac:dyDescent="0.25">
      <c r="A117">
        <f t="shared" si="10"/>
        <v>110</v>
      </c>
      <c r="B117" s="3">
        <f t="shared" si="11"/>
        <v>2.3110138723851546E-5</v>
      </c>
      <c r="C117" s="3">
        <f t="shared" si="6"/>
        <v>1.3317124999064559E-5</v>
      </c>
      <c r="D117" s="3">
        <f>B117*v^A117</f>
        <v>1.0788961783407576E-7</v>
      </c>
      <c r="E117" s="5">
        <f>v^(1+A117)*(B117-B118)</f>
        <v>5.9210438779442695E-8</v>
      </c>
      <c r="F117" s="3">
        <f>SUM(D117:$D$126)</f>
        <v>1.7597862575648878E-7</v>
      </c>
      <c r="G117" s="2">
        <f t="shared" si="7"/>
        <v>2.8014878325764747E-7</v>
      </c>
      <c r="H117" s="4">
        <f t="shared" si="8"/>
        <v>9.9509683274242968E-8</v>
      </c>
      <c r="I117" s="2">
        <f t="shared" si="9"/>
        <v>1.6263820750612462E-7</v>
      </c>
      <c r="J117">
        <v>0.57624600000000004</v>
      </c>
    </row>
    <row r="118" spans="1:10" x14ac:dyDescent="0.25">
      <c r="A118">
        <f t="shared" si="10"/>
        <v>111</v>
      </c>
      <c r="B118" s="3">
        <f t="shared" si="11"/>
        <v>9.7930137247869871E-6</v>
      </c>
      <c r="C118" s="3">
        <f t="shared" si="6"/>
        <v>5.9253510913058896E-6</v>
      </c>
      <c r="D118" s="3">
        <f>B118*v^A118</f>
        <v>4.3541578205391366E-8</v>
      </c>
      <c r="E118" s="5">
        <f>v^(1+A118)*(B118-B119)</f>
        <v>2.5090689302262757E-8</v>
      </c>
      <c r="F118" s="3">
        <f>SUM(D118:$D$126)</f>
        <v>6.8089007922413011E-8</v>
      </c>
      <c r="G118" s="2">
        <f t="shared" si="7"/>
        <v>1.0417015750115868E-7</v>
      </c>
      <c r="H118" s="4">
        <f t="shared" si="8"/>
        <v>4.0299244494800272E-8</v>
      </c>
      <c r="I118" s="2">
        <f t="shared" si="9"/>
        <v>6.3128524231881638E-8</v>
      </c>
      <c r="J118">
        <v>0.60505900000000001</v>
      </c>
    </row>
    <row r="119" spans="1:10" x14ac:dyDescent="0.25">
      <c r="A119">
        <f t="shared" si="10"/>
        <v>112</v>
      </c>
      <c r="B119" s="3">
        <f t="shared" si="11"/>
        <v>3.8676626334810975E-6</v>
      </c>
      <c r="C119" s="3">
        <f t="shared" si="6"/>
        <v>2.4571724830021428E-6</v>
      </c>
      <c r="D119" s="3">
        <f>B119*v^A119</f>
        <v>1.6377480417157595E-8</v>
      </c>
      <c r="E119" s="5">
        <f>v^(1+A119)*(B119-B120)</f>
        <v>9.9093427036049719E-9</v>
      </c>
      <c r="F119" s="3">
        <f>SUM(D119:$D$126)</f>
        <v>2.4547429717021641E-8</v>
      </c>
      <c r="G119" s="2">
        <f t="shared" si="7"/>
        <v>3.6081149578745666E-8</v>
      </c>
      <c r="H119" s="4">
        <f t="shared" si="8"/>
        <v>1.5208555192537512E-8</v>
      </c>
      <c r="I119" s="2">
        <f t="shared" si="9"/>
        <v>2.2829279737081366E-8</v>
      </c>
      <c r="J119">
        <v>0.63531199999999999</v>
      </c>
    </row>
    <row r="120" spans="1:10" x14ac:dyDescent="0.25">
      <c r="A120">
        <f t="shared" si="10"/>
        <v>113</v>
      </c>
      <c r="B120" s="3">
        <f t="shared" si="11"/>
        <v>1.4104901504789547E-6</v>
      </c>
      <c r="C120" s="3">
        <f t="shared" si="6"/>
        <v>9.4090553811104976E-7</v>
      </c>
      <c r="D120" s="3">
        <f>B120*v^A120</f>
        <v>5.6882576936879697E-9</v>
      </c>
      <c r="E120" s="5">
        <f>v^(1+A120)*(B120-B121)</f>
        <v>3.613815121459324E-9</v>
      </c>
      <c r="F120" s="3">
        <f>SUM(D120:$D$126)</f>
        <v>8.169949299864048E-9</v>
      </c>
      <c r="G120" s="2">
        <f t="shared" si="7"/>
        <v>1.1533719861724021E-8</v>
      </c>
      <c r="H120" s="4">
        <f t="shared" si="8"/>
        <v>5.2992124889325392E-9</v>
      </c>
      <c r="I120" s="2">
        <f t="shared" si="9"/>
        <v>7.6207245445438537E-9</v>
      </c>
      <c r="J120">
        <v>0.66707700000000003</v>
      </c>
    </row>
    <row r="121" spans="1:10" x14ac:dyDescent="0.25">
      <c r="A121">
        <f t="shared" si="10"/>
        <v>114</v>
      </c>
      <c r="B121" s="3">
        <f t="shared" si="11"/>
        <v>4.6958461236790495E-7</v>
      </c>
      <c r="C121" s="3">
        <f t="shared" si="6"/>
        <v>3.2891161962546405E-7</v>
      </c>
      <c r="D121" s="3">
        <f>B121*v^A121</f>
        <v>1.8035731582435045E-9</v>
      </c>
      <c r="E121" s="5">
        <f>v^(1+A121)*(B121-B122)</f>
        <v>1.2031224293349105E-9</v>
      </c>
      <c r="F121" s="3">
        <f>SUM(D121:$D$126)</f>
        <v>2.4816916061760754E-9</v>
      </c>
      <c r="G121" s="2">
        <f t="shared" si="7"/>
        <v>3.3637705618599742E-9</v>
      </c>
      <c r="H121" s="4">
        <f t="shared" si="8"/>
        <v>1.6853973674732152E-9</v>
      </c>
      <c r="I121" s="2">
        <f t="shared" si="9"/>
        <v>2.3215120556113149E-9</v>
      </c>
      <c r="J121">
        <v>0.70043100000000003</v>
      </c>
    </row>
    <row r="122" spans="1:10" x14ac:dyDescent="0.25">
      <c r="A122">
        <f t="shared" si="10"/>
        <v>115</v>
      </c>
      <c r="B122" s="3">
        <f t="shared" si="11"/>
        <v>1.406729927424409E-7</v>
      </c>
      <c r="C122" s="3">
        <f t="shared" si="6"/>
        <v>1.0345837453140639E-7</v>
      </c>
      <c r="D122" s="3">
        <f>B122*v^A122</f>
        <v>5.1456629280176023E-10</v>
      </c>
      <c r="E122" s="5">
        <f>v^(1+A122)*(B122-B123)</f>
        <v>3.60418403561841E-10</v>
      </c>
      <c r="F122" s="3">
        <f>SUM(D122:$D$126)</f>
        <v>6.781184479325712E-10</v>
      </c>
      <c r="G122" s="2">
        <f t="shared" si="7"/>
        <v>8.8207895568389899E-10</v>
      </c>
      <c r="H122" s="4">
        <f t="shared" si="8"/>
        <v>4.8227493813830452E-10</v>
      </c>
      <c r="I122" s="2">
        <f t="shared" si="9"/>
        <v>6.3611468813809977E-10</v>
      </c>
      <c r="J122">
        <v>0.73545300000000002</v>
      </c>
    </row>
    <row r="123" spans="1:10" x14ac:dyDescent="0.25">
      <c r="A123">
        <f t="shared" si="10"/>
        <v>116</v>
      </c>
      <c r="B123" s="3">
        <f t="shared" si="11"/>
        <v>3.721461821103451E-8</v>
      </c>
      <c r="C123" s="3">
        <f t="shared" si="6"/>
        <v>2.8738058548016127E-8</v>
      </c>
      <c r="D123" s="3">
        <f>B123*v^A123</f>
        <v>1.296447324398355E-10</v>
      </c>
      <c r="E123" s="5">
        <f>v^(1+A123)*(B123-B124)</f>
        <v>9.5347527150811388E-11</v>
      </c>
      <c r="F123" s="3">
        <f>SUM(D123:$D$126)</f>
        <v>1.6355215513081099E-10</v>
      </c>
      <c r="G123" s="2">
        <f t="shared" si="7"/>
        <v>2.0396050775132774E-10</v>
      </c>
      <c r="H123" s="4">
        <f t="shared" si="8"/>
        <v>1.2185653457646352E-10</v>
      </c>
      <c r="I123" s="2">
        <f t="shared" si="9"/>
        <v>1.538397499997953E-10</v>
      </c>
      <c r="J123">
        <v>0.77222500000000005</v>
      </c>
    </row>
    <row r="124" spans="1:10" x14ac:dyDescent="0.25">
      <c r="A124">
        <f t="shared" si="10"/>
        <v>117</v>
      </c>
      <c r="B124" s="3">
        <f t="shared" si="11"/>
        <v>8.4765596630183834E-9</v>
      </c>
      <c r="C124" s="3">
        <f t="shared" si="6"/>
        <v>6.8731082074828374E-9</v>
      </c>
      <c r="D124" s="3">
        <f>B124*v^A124</f>
        <v>2.8123646601412877E-11</v>
      </c>
      <c r="E124" s="5">
        <f>v^(1+A124)*(B124-B125)</f>
        <v>2.1717803085095057E-11</v>
      </c>
      <c r="F124" s="3">
        <f>SUM(D124:$D$126)</f>
        <v>3.3907422690975457E-11</v>
      </c>
      <c r="G124" s="2">
        <f t="shared" si="7"/>
        <v>4.0408352620516759E-11</v>
      </c>
      <c r="H124" s="4">
        <f t="shared" si="8"/>
        <v>2.6509007425652134E-11</v>
      </c>
      <c r="I124" s="2">
        <f t="shared" si="9"/>
        <v>3.1983215423331796E-11</v>
      </c>
      <c r="J124">
        <v>0.81083700000000003</v>
      </c>
    </row>
    <row r="125" spans="1:10" x14ac:dyDescent="0.25">
      <c r="A125">
        <f t="shared" si="10"/>
        <v>118</v>
      </c>
      <c r="B125" s="3">
        <f t="shared" si="11"/>
        <v>1.6034514555355459E-9</v>
      </c>
      <c r="C125" s="3">
        <f t="shared" si="6"/>
        <v>1.3651432933109421E-9</v>
      </c>
      <c r="D125" s="3">
        <f>B125*v^A125</f>
        <v>5.0666222495838677E-12</v>
      </c>
      <c r="E125" s="5">
        <f>v^(1+A125)*(B125-B126)</f>
        <v>4.1082006834344895E-12</v>
      </c>
      <c r="F125" s="3">
        <f>SUM(D125:$D$126)</f>
        <v>5.7837760895625853E-12</v>
      </c>
      <c r="G125" s="2">
        <f t="shared" si="7"/>
        <v>6.500929929541303E-12</v>
      </c>
      <c r="H125" s="4">
        <f t="shared" si="8"/>
        <v>4.7912043405570775E-12</v>
      </c>
      <c r="I125" s="2">
        <f t="shared" si="9"/>
        <v>5.4742079976796655E-12</v>
      </c>
      <c r="J125">
        <v>0.85137799999999997</v>
      </c>
    </row>
    <row r="126" spans="1:10" x14ac:dyDescent="0.25">
      <c r="A126">
        <f t="shared" si="10"/>
        <v>119</v>
      </c>
      <c r="B126" s="3">
        <f t="shared" si="11"/>
        <v>2.3830816222460387E-10</v>
      </c>
      <c r="C126" s="3">
        <f t="shared" si="6"/>
        <v>2.1303486669619798E-10</v>
      </c>
      <c r="D126" s="3">
        <f>B126*v^A126</f>
        <v>7.1715383997871751E-13</v>
      </c>
      <c r="E126" s="5">
        <f>v^(1+A126)*(B126-B127)</f>
        <v>6.8300365712258821E-13</v>
      </c>
      <c r="F126" s="3">
        <f>SUM(D126:$D$126)</f>
        <v>7.1715383997871751E-13</v>
      </c>
      <c r="G126" s="2">
        <f t="shared" si="7"/>
        <v>7.1715383997871751E-13</v>
      </c>
      <c r="H126" s="4">
        <f t="shared" si="8"/>
        <v>6.8300365712258821E-13</v>
      </c>
      <c r="I126" s="2">
        <f t="shared" si="9"/>
        <v>6.8300365712258821E-13</v>
      </c>
      <c r="J126">
        <v>0.89394700000000005</v>
      </c>
    </row>
    <row r="127" spans="1:10" x14ac:dyDescent="0.25">
      <c r="C1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basis</vt:lpstr>
      <vt:lpstr>d</vt:lpstr>
      <vt:lpstr>i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Loudenback</dc:creator>
  <cp:lastModifiedBy>Alec Loudenback</cp:lastModifiedBy>
  <dcterms:created xsi:type="dcterms:W3CDTF">2020-04-21T02:38:28Z</dcterms:created>
  <dcterms:modified xsi:type="dcterms:W3CDTF">2020-04-21T04:14:12Z</dcterms:modified>
</cp:coreProperties>
</file>