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t13n262_msu_montana_edu/Documents/Documents/MSU/Class/EGEN506/S23/Supplemental/"/>
    </mc:Choice>
  </mc:AlternateContent>
  <xr:revisionPtr revIDLastSave="1" documentId="8_{91B00444-F7EC-CD4F-A9BF-25F3FD2C30F0}" xr6:coauthVersionLast="47" xr6:coauthVersionMax="47" xr10:uidLastSave="{E1D2021E-7A6B-1E48-9BDC-4C6860B4A247}"/>
  <bookViews>
    <workbookView xWindow="5560" yWindow="860" windowWidth="28040" windowHeight="17440" xr2:uid="{D4A6177A-473D-EC49-A0DB-EA1C02F2B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9" i="1"/>
  <c r="E7" i="1"/>
  <c r="E6" i="1"/>
  <c r="E4" i="1"/>
  <c r="E8" i="1"/>
  <c r="E5" i="1"/>
  <c r="D3" i="1"/>
  <c r="D9" i="1"/>
  <c r="D7" i="1"/>
  <c r="D6" i="1"/>
  <c r="D4" i="1"/>
  <c r="D8" i="1"/>
  <c r="D5" i="1"/>
</calcChain>
</file>

<file path=xl/sharedStrings.xml><?xml version="1.0" encoding="utf-8"?>
<sst xmlns="http://schemas.openxmlformats.org/spreadsheetml/2006/main" count="7" uniqueCount="5">
  <si>
    <t>n</t>
  </si>
  <si>
    <t>For. Elim</t>
  </si>
  <si>
    <t>Back. Sub</t>
  </si>
  <si>
    <t>Time [s]</t>
  </si>
  <si>
    <t>Operations [flops]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</si>
</sst>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 Elimination</a:t>
            </a:r>
            <a:r>
              <a:rPr lang="en-US" baseline="0"/>
              <a:t> Time [s]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3.9020000000000001E-3</c:v>
                </c:pt>
                <c:pt idx="1">
                  <c:v>8.4010000000000005E-3</c:v>
                </c:pt>
                <c:pt idx="2">
                  <c:v>3.5624999999999997E-2</c:v>
                </c:pt>
                <c:pt idx="3">
                  <c:v>0.37435099999999999</c:v>
                </c:pt>
                <c:pt idx="4">
                  <c:v>2.909913</c:v>
                </c:pt>
                <c:pt idx="5">
                  <c:v>23.929514999999999</c:v>
                </c:pt>
                <c:pt idx="6">
                  <c:v>434.09568200000001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B-A24C-8E7F-5B71A7ACF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68768"/>
        <c:axId val="1081659888"/>
      </c:scatterChart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1.516E-3</c:v>
                </c:pt>
                <c:pt idx="1">
                  <c:v>1.619E-3</c:v>
                </c:pt>
                <c:pt idx="2">
                  <c:v>1.9620000000000002E-3</c:v>
                </c:pt>
                <c:pt idx="3">
                  <c:v>4.0629999999999998E-3</c:v>
                </c:pt>
                <c:pt idx="4">
                  <c:v>1.2496E-2</c:v>
                </c:pt>
                <c:pt idx="5">
                  <c:v>4.8223000000000002E-2</c:v>
                </c:pt>
                <c:pt idx="6">
                  <c:v>0.25135299999999999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AB-A24C-8E7F-5B71A7ACF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05247"/>
        <c:axId val="284616463"/>
      </c:scatterChart>
      <c:valAx>
        <c:axId val="81366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59888"/>
        <c:crosses val="autoZero"/>
        <c:crossBetween val="midCat"/>
      </c:valAx>
      <c:valAx>
        <c:axId val="10816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68768"/>
        <c:crosses val="autoZero"/>
        <c:crossBetween val="midCat"/>
      </c:valAx>
      <c:valAx>
        <c:axId val="2846164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5247"/>
        <c:crosses val="max"/>
        <c:crossBetween val="midCat"/>
      </c:valAx>
      <c:valAx>
        <c:axId val="285105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461646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 Elimination</a:t>
            </a:r>
            <a:r>
              <a:rPr lang="en-US" baseline="0"/>
              <a:t> FLOPS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layout>
                <c:manualLayout>
                  <c:x val="0.21118957752308501"/>
                  <c:y val="0.539495545603000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11300</c:v>
                </c:pt>
                <c:pt idx="1">
                  <c:v>86975</c:v>
                </c:pt>
                <c:pt idx="2">
                  <c:v>681450</c:v>
                </c:pt>
                <c:pt idx="3">
                  <c:v>10509875</c:v>
                </c:pt>
                <c:pt idx="4">
                  <c:v>83707250</c:v>
                </c:pt>
                <c:pt idx="5">
                  <c:v>668164500</c:v>
                </c:pt>
                <c:pt idx="6">
                  <c:v>10426036250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F-FF4D-81AA-B5588C35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524368"/>
        <c:axId val="35567343"/>
      </c:scatterChart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0.23351630482985622"/>
                  <c:y val="0.307638603696098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650</c:v>
                </c:pt>
                <c:pt idx="1">
                  <c:v>2550</c:v>
                </c:pt>
                <c:pt idx="2">
                  <c:v>10100</c:v>
                </c:pt>
                <c:pt idx="3">
                  <c:v>62750</c:v>
                </c:pt>
                <c:pt idx="4">
                  <c:v>250500</c:v>
                </c:pt>
                <c:pt idx="5">
                  <c:v>1001000</c:v>
                </c:pt>
                <c:pt idx="6">
                  <c:v>6252500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F-FF4D-81AA-B5588C35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700319"/>
        <c:axId val="813587120"/>
      </c:scatterChart>
      <c:valAx>
        <c:axId val="8145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7343"/>
        <c:crosses val="autoZero"/>
        <c:crossBetween val="midCat"/>
      </c:valAx>
      <c:valAx>
        <c:axId val="355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524368"/>
        <c:crosses val="autoZero"/>
        <c:crossBetween val="midCat"/>
      </c:valAx>
      <c:valAx>
        <c:axId val="81358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0319"/>
        <c:crosses val="max"/>
        <c:crossBetween val="midCat"/>
      </c:valAx>
      <c:valAx>
        <c:axId val="2767003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358712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289984</xdr:colOff>
      <xdr:row>10</xdr:row>
      <xdr:rowOff>82550</xdr:rowOff>
    </xdr:from>
    <xdr:to>
      <xdr:col>6</xdr:col>
      <xdr:colOff>385234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F5540-8BE8-56B3-0891-5EDF0A050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230717</xdr:colOff>
      <xdr:row>1</xdr:row>
      <xdr:rowOff>35983</xdr:rowOff>
    </xdr:from>
    <xdr:to>
      <xdr:col>13</xdr:col>
      <xdr:colOff>325967</xdr:colOff>
      <xdr:row>16</xdr:row>
      <xdr:rowOff>80433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5BEADD-834F-645C-6915-15F99DC0B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6B51-B114-AB4F-BA72-3F98463BED58}">
  <dimension ref="A1:E9"/>
  <sheetViews>
    <sheetView tabSelected="1" zoomScale="150" zoomScaleNormal="150" workbookViewId="0">
      <selection activeCell="F2" sqref="F2:G9"/>
    </sheetView>
  </sheetViews>
  <sheetFormatPr baseColWidth="10" defaultRowHeight="16" x14ac:dyDescent="0.2"/>
  <cols>
    <col min="4" max="4" width="12.1640625" bestFit="1" customWidth="1"/>
  </cols>
  <sheetData>
    <row r="1" spans="1:5" x14ac:dyDescent="0.2">
      <c r="B1" s="1" t="s">
        <v>3</v>
      </c>
      <c r="C1" s="1"/>
      <c r="D1" s="1" t="s">
        <v>4</v>
      </c>
      <c r="E1" s="1"/>
    </row>
    <row r="2" spans="1:5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25</v>
      </c>
      <c r="B3">
        <v>3.9020000000000001E-3</v>
      </c>
      <c r="C3">
        <v>1.516E-3</v>
      </c>
      <c r="D3">
        <f>2*5200+3*300</f>
        <v>11300</v>
      </c>
      <c r="E3">
        <f>2*(300+25)</f>
        <v>650</v>
      </c>
    </row>
    <row r="4" spans="1:5" x14ac:dyDescent="0.2">
      <c r="A4">
        <v>50</v>
      </c>
      <c r="B4">
        <v>8.4010000000000005E-3</v>
      </c>
      <c r="C4">
        <v>1.619E-3</v>
      </c>
      <c r="D4">
        <f>2*41650+3*1225</f>
        <v>86975</v>
      </c>
      <c r="E4">
        <f>2*(1225+50)</f>
        <v>2550</v>
      </c>
    </row>
    <row r="5" spans="1:5" x14ac:dyDescent="0.2">
      <c r="A5">
        <v>100</v>
      </c>
      <c r="B5">
        <v>3.5624999999999997E-2</v>
      </c>
      <c r="C5">
        <v>1.9620000000000002E-3</v>
      </c>
      <c r="D5">
        <f>2*333300+3*4950</f>
        <v>681450</v>
      </c>
      <c r="E5">
        <f>2*(4950+100)</f>
        <v>10100</v>
      </c>
    </row>
    <row r="6" spans="1:5" x14ac:dyDescent="0.2">
      <c r="A6">
        <v>250</v>
      </c>
      <c r="B6">
        <v>0.37435099999999999</v>
      </c>
      <c r="C6">
        <v>4.0629999999999998E-3</v>
      </c>
      <c r="D6">
        <f>2*5208250+3*31125</f>
        <v>10509875</v>
      </c>
      <c r="E6">
        <f>2*(31125+250)</f>
        <v>62750</v>
      </c>
    </row>
    <row r="7" spans="1:5" x14ac:dyDescent="0.2">
      <c r="A7">
        <v>500</v>
      </c>
      <c r="B7">
        <v>2.909913</v>
      </c>
      <c r="C7">
        <v>1.2496E-2</v>
      </c>
      <c r="D7">
        <f>2*41666500+3*124750</f>
        <v>83707250</v>
      </c>
      <c r="E7">
        <f>2*(124750+500)</f>
        <v>250500</v>
      </c>
    </row>
    <row r="8" spans="1:5" x14ac:dyDescent="0.2">
      <c r="A8">
        <v>1000</v>
      </c>
      <c r="B8">
        <v>23.929514999999999</v>
      </c>
      <c r="C8">
        <v>4.8223000000000002E-2</v>
      </c>
      <c r="D8">
        <f>2*333333000+3*499500</f>
        <v>668164500</v>
      </c>
      <c r="E8">
        <f>2*(499500+1000)</f>
        <v>1001000</v>
      </c>
    </row>
    <row r="9" spans="1:5" x14ac:dyDescent="0.2">
      <c r="A9">
        <v>2500</v>
      </c>
      <c r="B9">
        <v>434.09568200000001</v>
      </c>
      <c r="C9">
        <v>0.25135299999999999</v>
      </c>
      <c r="D9">
        <f>2*5208332500+3*3123750</f>
        <v>10426036250</v>
      </c>
      <c r="E9">
        <f>2*(3123750+2500)</f>
        <v>6252500</v>
      </c>
    </row>
  </sheetData>
  <sortState xmlns:xlrd2="http://schemas.microsoft.com/office/spreadsheetml/2017/richdata2" ref="A3:G9">
    <sortCondition ref="A3:A9"/>
  </sortState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Johnson</cp:lastModifiedBy>
  <dcterms:created xsi:type="dcterms:W3CDTF">2023-02-02T03:16:08Z</dcterms:created>
  <dcterms:modified xsi:type="dcterms:W3CDTF">2023-02-04T00:16:32Z</dcterms:modified>
</cp:coreProperties>
</file>