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Sheet1!$A$1:$M$45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<sst xmlns="http://schemas.openxmlformats.org/spreadsheetml/2006/main" count="359" uniqueCount="263">
  <si>
    <t xml:space="preserve">Reaction</t>
  </si>
  <si>
    <t xml:space="preserve">Name</t>
  </si>
  <si>
    <t xml:space="preserve">GPR</t>
  </si>
  <si>
    <t xml:space="preserve">kapp_vivo (1/s)</t>
  </si>
  <si>
    <t xml:space="preserve">kcat_vitro (1/s)</t>
  </si>
  <si>
    <t xml:space="preserve">evidence</t>
  </si>
  <si>
    <t xml:space="preserve">activation</t>
  </si>
  <si>
    <t xml:space="preserve">channeling</t>
  </si>
  <si>
    <t xml:space="preserve">note</t>
  </si>
  <si>
    <t xml:space="preserve">vivo/vitro</t>
  </si>
  <si>
    <t xml:space="preserve">log10(vivo/vitro)</t>
  </si>
  <si>
    <t xml:space="preserve">kapp &gt; kcat</t>
  </si>
  <si>
    <t xml:space="preserve">&gt;10-fold</t>
  </si>
  <si>
    <t xml:space="preserve">ALATA_L_m_REV</t>
  </si>
  <si>
    <t xml:space="preserve">L-alanine transaminase</t>
  </si>
  <si>
    <t xml:space="preserve">ALT1</t>
  </si>
  <si>
    <t xml:space="preserve">None</t>
  </si>
  <si>
    <t xml:space="preserve">#kapp &gt; kcat</t>
  </si>
  <si>
    <t xml:space="preserve">GLUTRS_c_FWD</t>
  </si>
  <si>
    <t xml:space="preserve">glutamyl-tRNA synthetase</t>
  </si>
  <si>
    <t xml:space="preserve">GUS1 and ARC1</t>
  </si>
  <si>
    <t xml:space="preserve">pmid:8895587,16914447</t>
  </si>
  <si>
    <t xml:space="preserve">activation by ARC1</t>
  </si>
  <si>
    <t xml:space="preserve">METTRS_c_FWD</t>
  </si>
  <si>
    <t xml:space="preserve">methionyl-tRNA synthetase</t>
  </si>
  <si>
    <t xml:space="preserve">MES1 and ARC1</t>
  </si>
  <si>
    <t xml:space="preserve">ALATRS_c_FWD</t>
  </si>
  <si>
    <t xml:space="preserve">alanyl-tRNA synthetase</t>
  </si>
  <si>
    <t xml:space="preserve">ALA1</t>
  </si>
  <si>
    <t xml:space="preserve">GLNTRS_c_FWD</t>
  </si>
  <si>
    <t xml:space="preserve">glutaminyl-tRNA synthetase</t>
  </si>
  <si>
    <t xml:space="preserve">GLN4</t>
  </si>
  <si>
    <t xml:space="preserve">GLYTRS_c_FWD</t>
  </si>
  <si>
    <t xml:space="preserve">glycyl-tRNA synthetase</t>
  </si>
  <si>
    <t xml:space="preserve">GRS1 or GRS2</t>
  </si>
  <si>
    <t xml:space="preserve">HISTRS_c_FWD</t>
  </si>
  <si>
    <t xml:space="preserve">histidyl-tRNA synthetase</t>
  </si>
  <si>
    <t xml:space="preserve">HTS1</t>
  </si>
  <si>
    <t xml:space="preserve">ILETRS_c_FWD</t>
  </si>
  <si>
    <t xml:space="preserve">isoleucyl-tRNA synthetase</t>
  </si>
  <si>
    <t xml:space="preserve">ILS1</t>
  </si>
  <si>
    <t xml:space="preserve">SERTRS_c_FWD</t>
  </si>
  <si>
    <t xml:space="preserve">seryl-tRNA synthetase</t>
  </si>
  <si>
    <t xml:space="preserve">SES1 or DIA4</t>
  </si>
  <si>
    <t xml:space="preserve">pmid:12204379</t>
  </si>
  <si>
    <t xml:space="preserve">binding with PEX21 enhances activity</t>
  </si>
  <si>
    <t xml:space="preserve">THRTRS_c_FWD</t>
  </si>
  <si>
    <t xml:space="preserve">threonyl-tRNA synthetase</t>
  </si>
  <si>
    <t xml:space="preserve">THS1</t>
  </si>
  <si>
    <t xml:space="preserve">VALTRS_c_FWD</t>
  </si>
  <si>
    <t xml:space="preserve">valyl-tRNA synthetase</t>
  </si>
  <si>
    <t xml:space="preserve">VAS1</t>
  </si>
  <si>
    <t xml:space="preserve">LEUTRS_c_FWD</t>
  </si>
  <si>
    <t xml:space="preserve">leucyl-tRNA synthetase</t>
  </si>
  <si>
    <t xml:space="preserve">CDC60</t>
  </si>
  <si>
    <t xml:space="preserve">ANPRT_c_FWD</t>
  </si>
  <si>
    <t xml:space="preserve">anthranilate phosphoribosyltransferase</t>
  </si>
  <si>
    <t xml:space="preserve">TRP4</t>
  </si>
  <si>
    <t xml:space="preserve">ATPS_m_FWD</t>
  </si>
  <si>
    <t xml:space="preserve">ATP synthase</t>
  </si>
  <si>
    <t xml:space="preserve">ATP1-8,14-20 and OLI1 and TIM11</t>
  </si>
  <si>
    <t xml:space="preserve">a hypothesis speculates that ATP synthase could form a metabolon with phosphate transporter, ADP/ATP transporter, and mitochondrial porin (pmid:22408429).</t>
  </si>
  <si>
    <t xml:space="preserve">BPNT_c_FWD</t>
  </si>
  <si>
    <t xml:space="preserve">3',5'-bisphosphate nucleotidase</t>
  </si>
  <si>
    <t xml:space="preserve">MET22</t>
  </si>
  <si>
    <t xml:space="preserve">CYSTGL_c_FWD</t>
  </si>
  <si>
    <t xml:space="preserve">cystathionine g-lyase</t>
  </si>
  <si>
    <t xml:space="preserve">CYS3</t>
  </si>
  <si>
    <t xml:space="preserve">DPMVD_c_FWD</t>
  </si>
  <si>
    <t xml:space="preserve">mevalonate pyrophoshate decarboxylase</t>
  </si>
  <si>
    <t xml:space="preserve">MVD1</t>
  </si>
  <si>
    <t xml:space="preserve">HEX1_c_FWD</t>
  </si>
  <si>
    <t xml:space="preserve">hexokinase (D-glucose:ATP)</t>
  </si>
  <si>
    <t xml:space="preserve">YLR446W or GLK1 or HXK1 or HXK2</t>
  </si>
  <si>
    <t xml:space="preserve">pmid:23763840</t>
  </si>
  <si>
    <t xml:space="preserve">glycolysis enzymes organize along the F-actin</t>
  </si>
  <si>
    <t xml:space="preserve">PFK_c_FWD</t>
  </si>
  <si>
    <t xml:space="preserve">phosphofructokinase</t>
  </si>
  <si>
    <t xml:space="preserve">PFK2 or (PFK1 and PFK2)</t>
  </si>
  <si>
    <t xml:space="preserve">did not bind to F-actin</t>
  </si>
  <si>
    <t xml:space="preserve">FBA_c_FWD</t>
  </si>
  <si>
    <t xml:space="preserve">fructose-bisphosphate aldolase</t>
  </si>
  <si>
    <t xml:space="preserve">FBA1</t>
  </si>
  <si>
    <t xml:space="preserve">GAPD_c_FWD</t>
  </si>
  <si>
    <t xml:space="preserve">glyceraldehyde-3-phosphate dehydrogenase</t>
  </si>
  <si>
    <t xml:space="preserve">TDH3 or TDH1 or TDH2</t>
  </si>
  <si>
    <t xml:space="preserve">FECOOR_m_FWD</t>
  </si>
  <si>
    <t xml:space="preserve">ferrocytochrome-c:oxygen oxidoreductase</t>
  </si>
  <si>
    <t xml:space="preserve">(COX1 and COX2 and COX3 and COX9 and CYC7 and COX4 and COX13 and COX6 and COX5B and COX12 and COX8 and COX7) or (COX1 and COX2 and COX3 and COX9 and CYC7 and COX4 and COX13 and COX6 and COX12 and COX8 and COX7 and COX5A) or (COX1 and COX2 and COX3 and COX9 and COX4 and COX13 and COX6 and COX5B and CYC1 and COX12 and COX8 and COX7) or (COX1 and COX2 and COX3 and COX9 and COX4 and COX13 and COX6 and CYC1 and COX12 and COX8 and COX7 and COX5A) or (COX1 and COX2 and COX3 and COX9 and COX23 and COX20 and COX18 and COX16 and COX11 and COX19)</t>
  </si>
  <si>
    <t xml:space="preserve">pmid:10775262</t>
  </si>
  <si>
    <t xml:space="preserve">complex III-IV formation</t>
  </si>
  <si>
    <t xml:space="preserve">FECRq6_m_FWD</t>
  </si>
  <si>
    <t xml:space="preserve">ubiquinol:ferricytochrome c reductase</t>
  </si>
  <si>
    <t xml:space="preserve">(COB and COR1 and QCR7 and RIP1 and CYC7 and QCR6 and QCR9 and QCR10 and QCR8 and CYT1 and QCR2) or (COB and COR1 and QCR7 and RIP1 and QCR6 and QCR9 and QCR10 and QCR8 and CYC1 and CYT1 and QCR2)</t>
  </si>
  <si>
    <t xml:space="preserve">NADHq6_m_FWD</t>
  </si>
  <si>
    <t xml:space="preserve">NADH:ubiquinone oxidoreductase</t>
  </si>
  <si>
    <t xml:space="preserve">NDI1</t>
  </si>
  <si>
    <t xml:space="preserve">pmid:32332106</t>
  </si>
  <si>
    <t xml:space="preserve">interact with ETC supercomplex III-IV</t>
  </si>
  <si>
    <t xml:space="preserve">SUCDq6_m_FWD</t>
  </si>
  <si>
    <t xml:space="preserve">succinate dehydrogenase (ubiquinone-6)</t>
  </si>
  <si>
    <t xml:space="preserve">(SDH4 and SDH9 and SDH3 and SDH2) or (SDH4 and SDH3 and SDH1 and SDH2)</t>
  </si>
  <si>
    <t xml:space="preserve">pmid:9478928</t>
  </si>
  <si>
    <t xml:space="preserve">GLUDy_c_FWD</t>
  </si>
  <si>
    <t xml:space="preserve">glutamate dehydrogenase (NADP)</t>
  </si>
  <si>
    <t xml:space="preserve">GDH3 or GDH1</t>
  </si>
  <si>
    <t xml:space="preserve">possibility of enzyme inactivation in in vitro assay but unclear evidence (https://doi.org/10.1111/j.1574-6968.1978.tb02858.x)</t>
  </si>
  <si>
    <t xml:space="preserve">GRTT_c_FWD</t>
  </si>
  <si>
    <t xml:space="preserve">geranyltranstransferase</t>
  </si>
  <si>
    <t xml:space="preserve">ERG20</t>
  </si>
  <si>
    <t xml:space="preserve">HCITS_m_FWD</t>
  </si>
  <si>
    <t xml:space="preserve">homocitrate synthase</t>
  </si>
  <si>
    <t xml:space="preserve">LYS21</t>
  </si>
  <si>
    <t xml:space="preserve">IG3PS_c_FWD</t>
  </si>
  <si>
    <t xml:space="preserve">Imidazole-glycerol-3-phosphate synthase</t>
  </si>
  <si>
    <t xml:space="preserve">HIS7</t>
  </si>
  <si>
    <t xml:space="preserve">IPDDI_c_FWD</t>
  </si>
  <si>
    <t xml:space="preserve">isopentenyl-diphosphate D-isomerase</t>
  </si>
  <si>
    <t xml:space="preserve">IDI1</t>
  </si>
  <si>
    <t xml:space="preserve">IPPS_m_FWD</t>
  </si>
  <si>
    <t xml:space="preserve">2-isopropylmalate synthase</t>
  </si>
  <si>
    <t xml:space="preserve">LEU4</t>
  </si>
  <si>
    <t xml:space="preserve">lumpFACS160_c_FWD</t>
  </si>
  <si>
    <t xml:space="preserve">fatty-acyl-CoA synthase (n-C16:0CoA)</t>
  </si>
  <si>
    <t xml:space="preserve">FAS1 and FAS2</t>
  </si>
  <si>
    <t xml:space="preserve">lumpFACS180_c_FWD</t>
  </si>
  <si>
    <t xml:space="preserve">fatty-acyl-CoA synthase (n-C18:0CoA)</t>
  </si>
  <si>
    <t xml:space="preserve">METS_c_FWD</t>
  </si>
  <si>
    <t xml:space="preserve">methionine synthase</t>
  </si>
  <si>
    <t xml:space="preserve">MET6</t>
  </si>
  <si>
    <t xml:space="preserve">NDPK1_c_FWD</t>
  </si>
  <si>
    <t xml:space="preserve">nucleoside diphosphate kinase</t>
  </si>
  <si>
    <t xml:space="preserve">YNK1</t>
  </si>
  <si>
    <t xml:space="preserve">NDPK2_c_FWD</t>
  </si>
  <si>
    <t xml:space="preserve">nucleoside-diphosphate kinase (ATP:UDP)</t>
  </si>
  <si>
    <t xml:space="preserve">NDPK3_c_FWD</t>
  </si>
  <si>
    <t xml:space="preserve">NDPK4_c_FWD</t>
  </si>
  <si>
    <t xml:space="preserve">NDPK5_c_FWD</t>
  </si>
  <si>
    <t xml:space="preserve">NDPK7_c_FWD</t>
  </si>
  <si>
    <t xml:space="preserve">NDPK8_c_FWD</t>
  </si>
  <si>
    <t xml:space="preserve">PC_c_FWD</t>
  </si>
  <si>
    <t xml:space="preserve">pyruvate carboxylase</t>
  </si>
  <si>
    <t xml:space="preserve">PYC2 or PYC1</t>
  </si>
  <si>
    <t xml:space="preserve">PPA_m_FWD</t>
  </si>
  <si>
    <t xml:space="preserve">inorganic diphosphatase</t>
  </si>
  <si>
    <t xml:space="preserve">PPA2</t>
  </si>
  <si>
    <t xml:space="preserve">PYRDC_c_FWD</t>
  </si>
  <si>
    <t xml:space="preserve">pyruvate decarboxylase</t>
  </si>
  <si>
    <t xml:space="preserve">PDC6 or PDC1 or PDC5</t>
  </si>
  <si>
    <t xml:space="preserve">pmid:23692511</t>
  </si>
  <si>
    <t xml:space="preserve">required activation by SIT4</t>
  </si>
  <si>
    <t xml:space="preserve">AATA_c_FWD</t>
  </si>
  <si>
    <t xml:space="preserve">2-aminoadipate transaminase</t>
  </si>
  <si>
    <t xml:space="preserve">YER152C or ARO8 or BNA3</t>
  </si>
  <si>
    <t xml:space="preserve">TYRTRS_c_FWD</t>
  </si>
  <si>
    <t xml:space="preserve">tyrosyl-tRNA synthetase</t>
  </si>
  <si>
    <t xml:space="preserve">TYS1</t>
  </si>
  <si>
    <t xml:space="preserve">ACGK_m_FWD</t>
  </si>
  <si>
    <t xml:space="preserve">acetylglutamate kinase</t>
  </si>
  <si>
    <t xml:space="preserve">ARG5,6</t>
  </si>
  <si>
    <t xml:space="preserve">multi-function enzymes. substrate channeling (pmid:12603335) with acetylglutamate synthase. However, the model does not simulate the synthesis of N-acetyl-L-glutamate pool to see the relevance of this metabolon</t>
  </si>
  <si>
    <t xml:space="preserve">#kapp &lt; kcat</t>
  </si>
  <si>
    <t xml:space="preserve">ENO_c_FWD</t>
  </si>
  <si>
    <t xml:space="preserve">enolase</t>
  </si>
  <si>
    <t xml:space="preserve">ERR2 or ENO1 or ENO2 or ERR3 or ERR1</t>
  </si>
  <si>
    <t xml:space="preserve">PGI_c_FWD</t>
  </si>
  <si>
    <t xml:space="preserve">glucose-6-phosphate isomerase</t>
  </si>
  <si>
    <t xml:space="preserve">PGI1</t>
  </si>
  <si>
    <t xml:space="preserve">PYK_c_FWD</t>
  </si>
  <si>
    <t xml:space="preserve">pyruvate kinase</t>
  </si>
  <si>
    <t xml:space="preserve">CDC19 or PYK2</t>
  </si>
  <si>
    <t xml:space="preserve">PGK_c_FWD</t>
  </si>
  <si>
    <t xml:space="preserve">phosphoglycerate kinase</t>
  </si>
  <si>
    <t xml:space="preserve">PGK1</t>
  </si>
  <si>
    <t xml:space="preserve">PGM_c_FWD</t>
  </si>
  <si>
    <t xml:space="preserve">phosphoglycerate mutase</t>
  </si>
  <si>
    <t xml:space="preserve">YOR283W or GPM1</t>
  </si>
  <si>
    <t xml:space="preserve">TPI_c_FWD</t>
  </si>
  <si>
    <t xml:space="preserve">triose-phosphate isomerase</t>
  </si>
  <si>
    <t xml:space="preserve">TPI1</t>
  </si>
  <si>
    <t xml:space="preserve">AASADy_c_FWD</t>
  </si>
  <si>
    <t xml:space="preserve">L-aminoadipate-semialdehyde dehydrogenase (NADPH)</t>
  </si>
  <si>
    <t xml:space="preserve">LYS2 and LYS5</t>
  </si>
  <si>
    <t xml:space="preserve">ADNK1_c_FWD</t>
  </si>
  <si>
    <t xml:space="preserve">adenosine kinase</t>
  </si>
  <si>
    <t xml:space="preserve">ADO1</t>
  </si>
  <si>
    <t xml:space="preserve">ARGTRS_c_FWD</t>
  </si>
  <si>
    <t xml:space="preserve">arginyl-tRNA synthetase</t>
  </si>
  <si>
    <t xml:space="preserve">YDR341C</t>
  </si>
  <si>
    <t xml:space="preserve">ASPK_c_FWD</t>
  </si>
  <si>
    <t xml:space="preserve">aspartate kinase</t>
  </si>
  <si>
    <t xml:space="preserve">HOM3</t>
  </si>
  <si>
    <t xml:space="preserve">ASPTRS_c_FWD</t>
  </si>
  <si>
    <t xml:space="preserve">Aspartyl-tRNA synthetase</t>
  </si>
  <si>
    <t xml:space="preserve">DPS1</t>
  </si>
  <si>
    <t xml:space="preserve">CDPDAGS_rm_FWD</t>
  </si>
  <si>
    <t xml:space="preserve">CDP-diacylglycerol synthase</t>
  </si>
  <si>
    <t xml:space="preserve">CDS1</t>
  </si>
  <si>
    <t xml:space="preserve">CHLPCTD_c_FWD</t>
  </si>
  <si>
    <t xml:space="preserve">choline phosphate cytididyltransferase</t>
  </si>
  <si>
    <t xml:space="preserve">PCT1</t>
  </si>
  <si>
    <t xml:space="preserve">CHOLK_c_FWD</t>
  </si>
  <si>
    <t xml:space="preserve">choline kinase</t>
  </si>
  <si>
    <t xml:space="preserve">CKI1</t>
  </si>
  <si>
    <t xml:space="preserve">required phosphorylation of Serine residue (pmid:12105205). But enzyme activity determined in vitro is from purified enzyme so this should not be considered in vivo unique. In vitro is corrected to 153 s-1 (pmid:9506987) since BRENDA provided value is wrong</t>
  </si>
  <si>
    <t xml:space="preserve">CHORM_c_FWD</t>
  </si>
  <si>
    <t xml:space="preserve">chorismate mutase</t>
  </si>
  <si>
    <t xml:space="preserve">ARO7</t>
  </si>
  <si>
    <t xml:space="preserve">CYSTS_c_FWD</t>
  </si>
  <si>
    <t xml:space="preserve">cystathionine beta-synthase</t>
  </si>
  <si>
    <t xml:space="preserve">CYS4</t>
  </si>
  <si>
    <t xml:space="preserve">DHORDfum_c_FWD</t>
  </si>
  <si>
    <t xml:space="preserve">dihydoorotic acid dehydrogenase</t>
  </si>
  <si>
    <t xml:space="preserve">URA1</t>
  </si>
  <si>
    <t xml:space="preserve">DOLPMT_c_FWD</t>
  </si>
  <si>
    <t xml:space="preserve">dolichyl-phosphate D-mannosyltransferase</t>
  </si>
  <si>
    <t xml:space="preserve">DPM1</t>
  </si>
  <si>
    <t xml:space="preserve">GF6PTA_c_FWD</t>
  </si>
  <si>
    <t xml:space="preserve">glutamine-fructose-6-phosphate transaminase</t>
  </si>
  <si>
    <t xml:space="preserve">YMR084W or GFA1</t>
  </si>
  <si>
    <t xml:space="preserve">Cleavage of Met residue via Methionine Aminopeptidase activates enzyme (pmid:15699032). In vitro study uses purified enzymes, which are activated (i.e., truncated) (pmid:22125025)</t>
  </si>
  <si>
    <t xml:space="preserve">GK1_c_FWD</t>
  </si>
  <si>
    <t xml:space="preserve">guanylate kinase</t>
  </si>
  <si>
    <t xml:space="preserve">GUK1</t>
  </si>
  <si>
    <t xml:space="preserve">N-terminus is acetylated, but has no effect on 3D structure (pmid:11243817)</t>
  </si>
  <si>
    <t xml:space="preserve">HCO3E_c_FWD</t>
  </si>
  <si>
    <t xml:space="preserve">bicarbonate formation</t>
  </si>
  <si>
    <t xml:space="preserve">NCE103</t>
  </si>
  <si>
    <t xml:space="preserve">HICITD_m_FWD</t>
  </si>
  <si>
    <t xml:space="preserve">homoisocitrate dehydrogenase</t>
  </si>
  <si>
    <t xml:space="preserve">LYS12</t>
  </si>
  <si>
    <t xml:space="preserve">MAN6PI_c_REV</t>
  </si>
  <si>
    <t xml:space="preserve">mannose-6-phosphate isomerase</t>
  </si>
  <si>
    <t xml:space="preserve">PMI40</t>
  </si>
  <si>
    <t xml:space="preserve">NADS2_c_FWD</t>
  </si>
  <si>
    <t xml:space="preserve">NAD synthase</t>
  </si>
  <si>
    <t xml:space="preserve">QNS1</t>
  </si>
  <si>
    <t xml:space="preserve">OMPDC_c_FWD</t>
  </si>
  <si>
    <t xml:space="preserve">orotidine-5'-phosphate decarboxylase</t>
  </si>
  <si>
    <t xml:space="preserve">URA3</t>
  </si>
  <si>
    <t xml:space="preserve">PHETRS_c_FWD</t>
  </si>
  <si>
    <t xml:space="preserve">phenylalanyl-tRNA synthetase</t>
  </si>
  <si>
    <t xml:space="preserve">FRS2 and FRS1</t>
  </si>
  <si>
    <t xml:space="preserve">PROTRS_c_FWD</t>
  </si>
  <si>
    <t xml:space="preserve">prolyl-tRNA synthetase</t>
  </si>
  <si>
    <t xml:space="preserve">YHR020W</t>
  </si>
  <si>
    <t xml:space="preserve">RPE_c_FWD</t>
  </si>
  <si>
    <t xml:space="preserve">ribulose 5-phosphate 3-epimerase</t>
  </si>
  <si>
    <t xml:space="preserve">RPE1</t>
  </si>
  <si>
    <t xml:space="preserve">SQLS_c_FWD</t>
  </si>
  <si>
    <t xml:space="preserve">squalene synthase</t>
  </si>
  <si>
    <t xml:space="preserve">ERG9</t>
  </si>
  <si>
    <t xml:space="preserve">TKT1_c_FWD</t>
  </si>
  <si>
    <t xml:space="preserve">transketolase 1</t>
  </si>
  <si>
    <t xml:space="preserve">TKL2 or TKL1</t>
  </si>
  <si>
    <t xml:space="preserve">TKT2_c_FWD</t>
  </si>
  <si>
    <t xml:space="preserve">transketolase 2</t>
  </si>
  <si>
    <t xml:space="preserve">TRDR_c_FWD</t>
  </si>
  <si>
    <t xml:space="preserve">thioredoxin reductase (NADPH)</t>
  </si>
  <si>
    <t xml:space="preserve">(TRR1 and TRX2) or (TRR1 and TRX1) or TRR1</t>
  </si>
  <si>
    <t xml:space="preserve">UAGDP_c_FWD</t>
  </si>
  <si>
    <t xml:space="preserve">UDP-N-acetylglucosamine diphosphorylase</t>
  </si>
  <si>
    <t xml:space="preserve">QRI1</t>
  </si>
</sst>
</file>

<file path=xl/styles.xml><?xml version="1.0" encoding="utf-8"?>
<styleSheet xmlns="http://schemas.openxmlformats.org/spreadsheetml/2006/main">
  <numFmts count="4">
    <numFmt numFmtId="164" formatCode="General"/>
    <numFmt numFmtId="165" formatCode="0.00"/>
    <numFmt numFmtId="166" formatCode="0.0"/>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i.org/10.1111/j.1574-6968.1978.tb02858.x"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F18" activeCellId="0" sqref="F18"/>
    </sheetView>
  </sheetViews>
  <sheetFormatPr defaultColWidth="11.640625" defaultRowHeight="12.8" zeroHeight="false" outlineLevelRow="0" outlineLevelCol="0"/>
  <cols>
    <col collapsed="false" customWidth="true" hidden="false" outlineLevel="0" max="1" min="1" style="0" width="21.56"/>
    <col collapsed="false" customWidth="true" hidden="false" outlineLevel="0" max="2" min="2" style="0" width="35.17"/>
    <col collapsed="false" customWidth="true" hidden="false" outlineLevel="0" max="3" min="3" style="0" width="17.26"/>
    <col collapsed="false" customWidth="true" hidden="false" outlineLevel="0" max="4" min="4" style="0" width="16.47"/>
    <col collapsed="false" customWidth="true" hidden="false" outlineLevel="0" max="5" min="5" style="0" width="16.17"/>
    <col collapsed="false" customWidth="true" hidden="false" outlineLevel="0" max="6" min="6" style="0" width="14.51"/>
    <col collapsed="false" customWidth="true" hidden="false" outlineLevel="0" max="7" min="7" style="0" width="15.13"/>
    <col collapsed="false" customWidth="true" hidden="false" outlineLevel="0" max="8" min="8" style="0" width="12.04"/>
    <col collapsed="false" customWidth="true" hidden="false" outlineLevel="0" max="9" min="9" style="0" width="19.77"/>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0" t="s">
        <v>13</v>
      </c>
      <c r="B2" s="0" t="s">
        <v>14</v>
      </c>
      <c r="C2" s="0" t="s">
        <v>15</v>
      </c>
      <c r="D2" s="2" t="n">
        <v>375.910606050356</v>
      </c>
      <c r="E2" s="0" t="n">
        <v>8.64</v>
      </c>
      <c r="F2" s="0" t="s">
        <v>16</v>
      </c>
      <c r="J2" s="3" t="n">
        <f aca="false">D2/E2</f>
        <v>43.508171996569</v>
      </c>
      <c r="K2" s="2" t="n">
        <f aca="false">LOG10(D2/E2)</f>
        <v>1.63857083671767</v>
      </c>
      <c r="L2" s="4" t="n">
        <f aca="false">D2&gt;E2</f>
        <v>1</v>
      </c>
      <c r="M2" s="4" t="n">
        <f aca="false">K2&gt;1</f>
        <v>1</v>
      </c>
      <c r="N2" s="1" t="s">
        <v>17</v>
      </c>
    </row>
    <row r="3" customFormat="false" ht="12.8" hidden="false" customHeight="false" outlineLevel="0" collapsed="false">
      <c r="A3" s="0" t="s">
        <v>18</v>
      </c>
      <c r="B3" s="0" t="s">
        <v>19</v>
      </c>
      <c r="C3" s="0" t="s">
        <v>20</v>
      </c>
      <c r="D3" s="2" t="n">
        <v>27.0762987200164</v>
      </c>
      <c r="E3" s="0" t="n">
        <v>1.5</v>
      </c>
      <c r="F3" s="0" t="s">
        <v>21</v>
      </c>
      <c r="G3" s="0" t="n">
        <v>1</v>
      </c>
      <c r="I3" s="0" t="s">
        <v>22</v>
      </c>
      <c r="J3" s="3" t="n">
        <f aca="false">D3/E3</f>
        <v>18.0508658133443</v>
      </c>
      <c r="K3" s="2" t="n">
        <f aca="false">LOG10(D3/E3)</f>
        <v>1.25649803776188</v>
      </c>
      <c r="L3" s="4" t="n">
        <f aca="false">D3&gt;E3</f>
        <v>1</v>
      </c>
      <c r="M3" s="4" t="n">
        <f aca="false">K3&gt;1</f>
        <v>1</v>
      </c>
    </row>
    <row r="4" customFormat="false" ht="12.8" hidden="false" customHeight="false" outlineLevel="0" collapsed="false">
      <c r="A4" s="0" t="s">
        <v>23</v>
      </c>
      <c r="B4" s="0" t="s">
        <v>24</v>
      </c>
      <c r="C4" s="0" t="s">
        <v>25</v>
      </c>
      <c r="D4" s="2" t="n">
        <v>11.0545377632015</v>
      </c>
      <c r="E4" s="0" t="n">
        <v>6</v>
      </c>
      <c r="F4" s="0" t="s">
        <v>21</v>
      </c>
      <c r="G4" s="0" t="n">
        <v>1</v>
      </c>
      <c r="I4" s="0" t="s">
        <v>22</v>
      </c>
      <c r="J4" s="3" t="n">
        <f aca="false">D4/E4</f>
        <v>1.84242296053358</v>
      </c>
      <c r="K4" s="2" t="n">
        <f aca="false">LOG10(D4/E4)</f>
        <v>0.265389337228701</v>
      </c>
      <c r="L4" s="4" t="n">
        <f aca="false">D4&gt;E4</f>
        <v>1</v>
      </c>
      <c r="M4" s="4" t="n">
        <f aca="false">K4&gt;1</f>
        <v>0</v>
      </c>
    </row>
    <row r="5" customFormat="false" ht="12.8" hidden="false" customHeight="false" outlineLevel="0" collapsed="false">
      <c r="A5" s="0" t="s">
        <v>26</v>
      </c>
      <c r="B5" s="0" t="s">
        <v>27</v>
      </c>
      <c r="C5" s="0" t="s">
        <v>28</v>
      </c>
      <c r="D5" s="2" t="n">
        <v>11.3365915765377</v>
      </c>
      <c r="E5" s="0" t="n">
        <v>3.3</v>
      </c>
      <c r="F5" s="0" t="s">
        <v>16</v>
      </c>
      <c r="J5" s="3" t="n">
        <f aca="false">D5/E5</f>
        <v>3.435330780769</v>
      </c>
      <c r="K5" s="2" t="n">
        <f aca="false">LOG10(D5/E5)</f>
        <v>0.535968560710357</v>
      </c>
      <c r="L5" s="4" t="n">
        <f aca="false">D5&gt;E5</f>
        <v>1</v>
      </c>
      <c r="M5" s="4" t="n">
        <f aca="false">K5&gt;1</f>
        <v>0</v>
      </c>
    </row>
    <row r="6" customFormat="false" ht="12.8" hidden="false" customHeight="false" outlineLevel="0" collapsed="false">
      <c r="A6" s="0" t="s">
        <v>29</v>
      </c>
      <c r="B6" s="0" t="s">
        <v>30</v>
      </c>
      <c r="C6" s="0" t="s">
        <v>31</v>
      </c>
      <c r="D6" s="2" t="n">
        <v>4.74655594285993</v>
      </c>
      <c r="E6" s="0" t="n">
        <v>1.4</v>
      </c>
      <c r="F6" s="0" t="s">
        <v>16</v>
      </c>
      <c r="J6" s="3" t="n">
        <f aca="false">D6/E6</f>
        <v>3.39039710204281</v>
      </c>
      <c r="K6" s="2" t="n">
        <f aca="false">LOG10(D6/E6)</f>
        <v>0.530250568151714</v>
      </c>
      <c r="L6" s="4" t="n">
        <f aca="false">D6&gt;E6</f>
        <v>1</v>
      </c>
      <c r="M6" s="4" t="n">
        <f aca="false">K6&gt;1</f>
        <v>0</v>
      </c>
    </row>
    <row r="7" customFormat="false" ht="12.8" hidden="false" customHeight="false" outlineLevel="0" collapsed="false">
      <c r="A7" s="0" t="s">
        <v>32</v>
      </c>
      <c r="B7" s="0" t="s">
        <v>33</v>
      </c>
      <c r="C7" s="0" t="s">
        <v>34</v>
      </c>
      <c r="D7" s="2" t="n">
        <v>13.8191755006668</v>
      </c>
      <c r="E7" s="0" t="n">
        <v>0.73</v>
      </c>
      <c r="F7" s="0" t="s">
        <v>16</v>
      </c>
      <c r="J7" s="3" t="n">
        <f aca="false">D7/E7</f>
        <v>18.9303773981737</v>
      </c>
      <c r="K7" s="2" t="n">
        <f aca="false">LOG10(D7/E7)</f>
        <v>1.27715927219468</v>
      </c>
      <c r="L7" s="4" t="n">
        <f aca="false">D7&gt;E7</f>
        <v>1</v>
      </c>
      <c r="M7" s="4" t="n">
        <f aca="false">K7&gt;1</f>
        <v>1</v>
      </c>
    </row>
    <row r="8" customFormat="false" ht="12.8" hidden="false" customHeight="false" outlineLevel="0" collapsed="false">
      <c r="A8" s="0" t="s">
        <v>35</v>
      </c>
      <c r="B8" s="0" t="s">
        <v>36</v>
      </c>
      <c r="C8" s="0" t="s">
        <v>37</v>
      </c>
      <c r="D8" s="2" t="n">
        <v>11.1738207670697</v>
      </c>
      <c r="E8" s="0" t="n">
        <v>0.42</v>
      </c>
      <c r="F8" s="0" t="s">
        <v>16</v>
      </c>
      <c r="J8" s="3" t="n">
        <f aca="false">D8/E8</f>
        <v>26.6043351596898</v>
      </c>
      <c r="K8" s="2" t="n">
        <f aca="false">LOG10(D8/E8)</f>
        <v>1.42495241041031</v>
      </c>
      <c r="L8" s="4" t="n">
        <f aca="false">D8&gt;E8</f>
        <v>1</v>
      </c>
      <c r="M8" s="4" t="n">
        <f aca="false">K8&gt;1</f>
        <v>1</v>
      </c>
    </row>
    <row r="9" customFormat="false" ht="12.8" hidden="false" customHeight="false" outlineLevel="0" collapsed="false">
      <c r="A9" s="0" t="s">
        <v>38</v>
      </c>
      <c r="B9" s="0" t="s">
        <v>39</v>
      </c>
      <c r="C9" s="0" t="s">
        <v>40</v>
      </c>
      <c r="D9" s="2" t="n">
        <v>6.70200512234833</v>
      </c>
      <c r="E9" s="0" t="n">
        <v>0.13</v>
      </c>
      <c r="F9" s="0" t="s">
        <v>16</v>
      </c>
      <c r="J9" s="3" t="n">
        <f aca="false">D9/E9</f>
        <v>51.5538855565256</v>
      </c>
      <c r="K9" s="2" t="n">
        <f aca="false">LOG10(D9/E9)</f>
        <v>1.71226140312419</v>
      </c>
      <c r="L9" s="4" t="n">
        <f aca="false">D9&gt;E9</f>
        <v>1</v>
      </c>
      <c r="M9" s="4" t="n">
        <f aca="false">K9&gt;1</f>
        <v>1</v>
      </c>
    </row>
    <row r="10" customFormat="false" ht="12.8" hidden="false" customHeight="false" outlineLevel="0" collapsed="false">
      <c r="A10" s="0" t="s">
        <v>41</v>
      </c>
      <c r="B10" s="0" t="s">
        <v>42</v>
      </c>
      <c r="C10" s="0" t="s">
        <v>43</v>
      </c>
      <c r="D10" s="2" t="n">
        <v>15.1724692163158</v>
      </c>
      <c r="E10" s="0" t="n">
        <v>0.99</v>
      </c>
      <c r="F10" s="0" t="s">
        <v>44</v>
      </c>
      <c r="G10" s="0" t="n">
        <v>1</v>
      </c>
      <c r="I10" s="0" t="s">
        <v>45</v>
      </c>
      <c r="J10" s="3" t="n">
        <f aca="false">D10/E10</f>
        <v>15.3257264811271</v>
      </c>
      <c r="K10" s="2" t="n">
        <f aca="false">LOG10(D10/E10)</f>
        <v>1.18542107041829</v>
      </c>
      <c r="L10" s="4" t="n">
        <f aca="false">D10&gt;E10</f>
        <v>1</v>
      </c>
      <c r="M10" s="4" t="n">
        <f aca="false">K10&gt;1</f>
        <v>1</v>
      </c>
    </row>
    <row r="11" customFormat="false" ht="12.8" hidden="false" customHeight="false" outlineLevel="0" collapsed="false">
      <c r="A11" s="0" t="s">
        <v>46</v>
      </c>
      <c r="B11" s="0" t="s">
        <v>47</v>
      </c>
      <c r="C11" s="0" t="s">
        <v>48</v>
      </c>
      <c r="D11" s="2" t="n">
        <v>3.60143036371088</v>
      </c>
      <c r="E11" s="0" t="n">
        <v>3.32</v>
      </c>
      <c r="F11" s="0" t="s">
        <v>16</v>
      </c>
      <c r="J11" s="3" t="n">
        <f aca="false">D11/E11</f>
        <v>1.08476818184063</v>
      </c>
      <c r="K11" s="2" t="n">
        <f aca="false">LOG10(D11/E11)</f>
        <v>0.035336938088532</v>
      </c>
      <c r="L11" s="4" t="n">
        <f aca="false">D11&gt;E11</f>
        <v>1</v>
      </c>
      <c r="M11" s="4" t="n">
        <f aca="false">K11&gt;1</f>
        <v>0</v>
      </c>
    </row>
    <row r="12" customFormat="false" ht="12.8" hidden="false" customHeight="false" outlineLevel="0" collapsed="false">
      <c r="A12" s="0" t="s">
        <v>49</v>
      </c>
      <c r="B12" s="0" t="s">
        <v>50</v>
      </c>
      <c r="C12" s="0" t="s">
        <v>51</v>
      </c>
      <c r="D12" s="2" t="n">
        <v>4.46795617620334</v>
      </c>
      <c r="E12" s="0" t="n">
        <v>0.2</v>
      </c>
      <c r="F12" s="0" t="s">
        <v>16</v>
      </c>
      <c r="J12" s="3" t="n">
        <f aca="false">D12/E12</f>
        <v>22.3397808810167</v>
      </c>
      <c r="K12" s="2" t="n">
        <f aca="false">LOG10(D12/E12)</f>
        <v>1.34907890903778</v>
      </c>
      <c r="L12" s="4" t="n">
        <f aca="false">D12&gt;E12</f>
        <v>1</v>
      </c>
      <c r="M12" s="4" t="n">
        <f aca="false">K12&gt;1</f>
        <v>1</v>
      </c>
    </row>
    <row r="13" customFormat="false" ht="12.8" hidden="false" customHeight="false" outlineLevel="0" collapsed="false">
      <c r="A13" s="0" t="s">
        <v>52</v>
      </c>
      <c r="B13" s="0" t="s">
        <v>53</v>
      </c>
      <c r="C13" s="0" t="s">
        <v>54</v>
      </c>
      <c r="D13" s="2" t="n">
        <v>9.20543073449417</v>
      </c>
      <c r="E13" s="0" t="n">
        <v>5</v>
      </c>
      <c r="F13" s="0" t="s">
        <v>16</v>
      </c>
      <c r="J13" s="3" t="n">
        <f aca="false">D13/E13</f>
        <v>1.84108614689883</v>
      </c>
      <c r="K13" s="2" t="n">
        <f aca="false">LOG10(D13/E13)</f>
        <v>0.265074110202808</v>
      </c>
      <c r="L13" s="4" t="n">
        <f aca="false">D13&gt;E13</f>
        <v>1</v>
      </c>
      <c r="M13" s="4" t="n">
        <f aca="false">K13&gt;1</f>
        <v>0</v>
      </c>
    </row>
    <row r="14" customFormat="false" ht="12.8" hidden="false" customHeight="false" outlineLevel="0" collapsed="false">
      <c r="A14" s="0" t="s">
        <v>55</v>
      </c>
      <c r="B14" s="0" t="s">
        <v>56</v>
      </c>
      <c r="C14" s="0" t="s">
        <v>57</v>
      </c>
      <c r="D14" s="2" t="n">
        <v>13.1296930176372</v>
      </c>
      <c r="E14" s="0" t="n">
        <v>2.9</v>
      </c>
      <c r="F14" s="0" t="s">
        <v>16</v>
      </c>
      <c r="J14" s="3" t="n">
        <f aca="false">D14/E14</f>
        <v>4.52748035090938</v>
      </c>
      <c r="K14" s="2" t="n">
        <f aca="false">LOG10(D14/E14)</f>
        <v>0.655856574168835</v>
      </c>
      <c r="L14" s="4" t="n">
        <f aca="false">D14&gt;E14</f>
        <v>1</v>
      </c>
      <c r="M14" s="4" t="n">
        <f aca="false">K14&gt;1</f>
        <v>0</v>
      </c>
    </row>
    <row r="15" customFormat="false" ht="12.8" hidden="false" customHeight="false" outlineLevel="0" collapsed="false">
      <c r="A15" s="0" t="s">
        <v>58</v>
      </c>
      <c r="B15" s="0" t="s">
        <v>59</v>
      </c>
      <c r="C15" s="0" t="s">
        <v>60</v>
      </c>
      <c r="D15" s="2" t="n">
        <v>5448.37961265829</v>
      </c>
      <c r="E15" s="0" t="n">
        <v>80</v>
      </c>
      <c r="F15" s="0" t="s">
        <v>16</v>
      </c>
      <c r="I15" s="0" t="s">
        <v>61</v>
      </c>
      <c r="J15" s="3" t="n">
        <f aca="false">D15/E15</f>
        <v>68.1047451582286</v>
      </c>
      <c r="K15" s="2" t="n">
        <f aca="false">LOG10(D15/E15)</f>
        <v>1.83317737218063</v>
      </c>
      <c r="L15" s="4" t="n">
        <f aca="false">D15&gt;E15</f>
        <v>1</v>
      </c>
      <c r="M15" s="4" t="n">
        <f aca="false">K15&gt;1</f>
        <v>1</v>
      </c>
    </row>
    <row r="16" customFormat="false" ht="12.8" hidden="false" customHeight="false" outlineLevel="0" collapsed="false">
      <c r="A16" s="0" t="s">
        <v>62</v>
      </c>
      <c r="B16" s="0" t="s">
        <v>63</v>
      </c>
      <c r="C16" s="0" t="s">
        <v>64</v>
      </c>
      <c r="D16" s="2" t="n">
        <v>26.8660873002932</v>
      </c>
      <c r="E16" s="0" t="n">
        <v>11</v>
      </c>
      <c r="F16" s="0" t="s">
        <v>16</v>
      </c>
      <c r="J16" s="3" t="n">
        <f aca="false">D16/E16</f>
        <v>2.44237157275393</v>
      </c>
      <c r="K16" s="2" t="n">
        <f aca="false">LOG10(D16/E16)</f>
        <v>0.387811736480602</v>
      </c>
      <c r="L16" s="4" t="n">
        <f aca="false">D16&gt;E16</f>
        <v>1</v>
      </c>
      <c r="M16" s="4" t="n">
        <f aca="false">K16&gt;1</f>
        <v>0</v>
      </c>
    </row>
    <row r="17" customFormat="false" ht="12.8" hidden="false" customHeight="false" outlineLevel="0" collapsed="false">
      <c r="A17" s="0" t="s">
        <v>65</v>
      </c>
      <c r="B17" s="0" t="s">
        <v>66</v>
      </c>
      <c r="C17" s="0" t="s">
        <v>67</v>
      </c>
      <c r="D17" s="2" t="n">
        <v>27.9219150853696</v>
      </c>
      <c r="E17" s="0" t="n">
        <v>1.81</v>
      </c>
      <c r="F17" s="0" t="s">
        <v>16</v>
      </c>
      <c r="J17" s="3" t="n">
        <f aca="false">D17/E17</f>
        <v>15.4264724228561</v>
      </c>
      <c r="K17" s="2" t="n">
        <f aca="false">LOG10(D17/E17)</f>
        <v>1.18826662713657</v>
      </c>
      <c r="L17" s="4" t="n">
        <f aca="false">D17&gt;E17</f>
        <v>1</v>
      </c>
      <c r="M17" s="4" t="n">
        <f aca="false">K17&gt;1</f>
        <v>1</v>
      </c>
    </row>
    <row r="18" customFormat="false" ht="12.8" hidden="false" customHeight="false" outlineLevel="0" collapsed="false">
      <c r="A18" s="0" t="s">
        <v>68</v>
      </c>
      <c r="B18" s="0" t="s">
        <v>69</v>
      </c>
      <c r="C18" s="0" t="s">
        <v>70</v>
      </c>
      <c r="D18" s="2" t="n">
        <v>15.903564390534</v>
      </c>
      <c r="E18" s="0" t="n">
        <v>4.9</v>
      </c>
      <c r="F18" s="0" t="s">
        <v>16</v>
      </c>
      <c r="J18" s="3" t="n">
        <f aca="false">D18/E18</f>
        <v>3.24562538582326</v>
      </c>
      <c r="K18" s="2" t="n">
        <f aca="false">LOG10(D18/E18)</f>
        <v>0.511298391565831</v>
      </c>
      <c r="L18" s="4" t="n">
        <f aca="false">D18&gt;E18</f>
        <v>1</v>
      </c>
      <c r="M18" s="4" t="n">
        <f aca="false">K18&gt;1</f>
        <v>0</v>
      </c>
    </row>
    <row r="19" customFormat="false" ht="12.8" hidden="false" customHeight="false" outlineLevel="0" collapsed="false">
      <c r="A19" s="0" t="s">
        <v>71</v>
      </c>
      <c r="B19" s="0" t="s">
        <v>72</v>
      </c>
      <c r="C19" s="0" t="s">
        <v>73</v>
      </c>
      <c r="D19" s="2" t="n">
        <v>318.551095133068</v>
      </c>
      <c r="E19" s="0" t="n">
        <v>1.67</v>
      </c>
      <c r="F19" s="0" t="s">
        <v>74</v>
      </c>
      <c r="H19" s="0" t="n">
        <v>1</v>
      </c>
      <c r="I19" s="0" t="s">
        <v>75</v>
      </c>
      <c r="J19" s="3" t="n">
        <f aca="false">D19/E19</f>
        <v>190.749158762316</v>
      </c>
      <c r="K19" s="2" t="n">
        <f aca="false">LOG10(D19/E19)</f>
        <v>2.28046263131531</v>
      </c>
      <c r="L19" s="4" t="n">
        <f aca="false">D19&gt;E19</f>
        <v>1</v>
      </c>
      <c r="M19" s="4" t="n">
        <f aca="false">K19&gt;1</f>
        <v>1</v>
      </c>
    </row>
    <row r="20" customFormat="false" ht="12.8" hidden="false" customHeight="false" outlineLevel="0" collapsed="false">
      <c r="A20" s="0" t="s">
        <v>76</v>
      </c>
      <c r="B20" s="0" t="s">
        <v>77</v>
      </c>
      <c r="C20" s="0" t="s">
        <v>78</v>
      </c>
      <c r="D20" s="2" t="n">
        <v>1757.72132814631</v>
      </c>
      <c r="E20" s="0" t="n">
        <v>210</v>
      </c>
      <c r="F20" s="0" t="s">
        <v>16</v>
      </c>
      <c r="I20" s="0" t="s">
        <v>79</v>
      </c>
      <c r="J20" s="3" t="n">
        <f aca="false">D20/E20</f>
        <v>8.37010156260148</v>
      </c>
      <c r="K20" s="2" t="n">
        <f aca="false">LOG10(D20/E20)</f>
        <v>0.922730727743533</v>
      </c>
      <c r="L20" s="4" t="n">
        <f aca="false">D20&gt;E20</f>
        <v>1</v>
      </c>
      <c r="M20" s="4" t="n">
        <f aca="false">K20&gt;1</f>
        <v>0</v>
      </c>
    </row>
    <row r="21" customFormat="false" ht="12.8" hidden="false" customHeight="false" outlineLevel="0" collapsed="false">
      <c r="A21" s="0" t="s">
        <v>80</v>
      </c>
      <c r="B21" s="0" t="s">
        <v>81</v>
      </c>
      <c r="C21" s="0" t="s">
        <v>82</v>
      </c>
      <c r="D21" s="2" t="n">
        <v>63.6732702505582</v>
      </c>
      <c r="E21" s="0" t="n">
        <v>4.14</v>
      </c>
      <c r="F21" s="0" t="s">
        <v>74</v>
      </c>
      <c r="H21" s="0" t="n">
        <v>1</v>
      </c>
      <c r="I21" s="0" t="s">
        <v>75</v>
      </c>
      <c r="J21" s="3" t="n">
        <f aca="false">D21/E21</f>
        <v>15.3800169687339</v>
      </c>
      <c r="K21" s="2" t="n">
        <f aca="false">LOG10(D21/E21)</f>
        <v>1.18695681462168</v>
      </c>
      <c r="L21" s="4" t="n">
        <f aca="false">D21&gt;E21</f>
        <v>1</v>
      </c>
      <c r="M21" s="4" t="n">
        <f aca="false">K21&gt;1</f>
        <v>1</v>
      </c>
    </row>
    <row r="22" customFormat="false" ht="12.8" hidden="false" customHeight="false" outlineLevel="0" collapsed="false">
      <c r="A22" s="0" t="s">
        <v>83</v>
      </c>
      <c r="B22" s="0" t="s">
        <v>84</v>
      </c>
      <c r="C22" s="0" t="s">
        <v>85</v>
      </c>
      <c r="D22" s="2" t="n">
        <v>1006.59662697405</v>
      </c>
      <c r="E22" s="0" t="n">
        <v>29</v>
      </c>
      <c r="F22" s="0" t="s">
        <v>74</v>
      </c>
      <c r="H22" s="0" t="n">
        <v>1</v>
      </c>
      <c r="I22" s="0" t="s">
        <v>75</v>
      </c>
      <c r="J22" s="3" t="n">
        <f aca="false">D22/E22</f>
        <v>34.7102285163466</v>
      </c>
      <c r="K22" s="2" t="n">
        <f aca="false">LOG10(D22/E22)</f>
        <v>1.54045747287803</v>
      </c>
      <c r="L22" s="4" t="n">
        <f aca="false">D22&gt;E22</f>
        <v>1</v>
      </c>
      <c r="M22" s="4" t="n">
        <f aca="false">K22&gt;1</f>
        <v>1</v>
      </c>
    </row>
    <row r="23" customFormat="false" ht="12.8" hidden="false" customHeight="false" outlineLevel="0" collapsed="false">
      <c r="A23" s="0" t="s">
        <v>86</v>
      </c>
      <c r="B23" s="0" t="s">
        <v>87</v>
      </c>
      <c r="C23" s="0" t="s">
        <v>88</v>
      </c>
      <c r="D23" s="2" t="n">
        <v>812.559293223925</v>
      </c>
      <c r="E23" s="0" t="n">
        <v>375</v>
      </c>
      <c r="F23" s="0" t="s">
        <v>89</v>
      </c>
      <c r="H23" s="0" t="n">
        <v>1</v>
      </c>
      <c r="I23" s="0" t="s">
        <v>90</v>
      </c>
      <c r="J23" s="3" t="n">
        <f aca="false">D23/E23</f>
        <v>2.16682478193047</v>
      </c>
      <c r="K23" s="2" t="n">
        <f aca="false">LOG10(D23/E23)</f>
        <v>0.335823793960627</v>
      </c>
      <c r="L23" s="4" t="n">
        <f aca="false">D23&gt;E23</f>
        <v>1</v>
      </c>
      <c r="M23" s="4" t="n">
        <f aca="false">K23&gt;1</f>
        <v>0</v>
      </c>
    </row>
    <row r="24" customFormat="false" ht="12.8" hidden="false" customHeight="false" outlineLevel="0" collapsed="false">
      <c r="A24" s="0" t="s">
        <v>91</v>
      </c>
      <c r="B24" s="0" t="s">
        <v>92</v>
      </c>
      <c r="C24" s="0" t="s">
        <v>93</v>
      </c>
      <c r="D24" s="2" t="n">
        <v>3970.34719528909</v>
      </c>
      <c r="E24" s="0" t="n">
        <v>82</v>
      </c>
      <c r="F24" s="0" t="s">
        <v>89</v>
      </c>
      <c r="H24" s="0" t="n">
        <v>1</v>
      </c>
      <c r="I24" s="0" t="s">
        <v>90</v>
      </c>
      <c r="J24" s="3" t="n">
        <f aca="false">D24/E24</f>
        <v>48.4188682352328</v>
      </c>
      <c r="K24" s="2" t="n">
        <f aca="false">LOG10(D24/E24)</f>
        <v>1.68501463382654</v>
      </c>
      <c r="L24" s="4" t="n">
        <f aca="false">D24&gt;E24</f>
        <v>1</v>
      </c>
      <c r="M24" s="4" t="n">
        <f aca="false">K24&gt;1</f>
        <v>1</v>
      </c>
    </row>
    <row r="25" customFormat="false" ht="12.8" hidden="false" customHeight="false" outlineLevel="0" collapsed="false">
      <c r="A25" s="0" t="s">
        <v>94</v>
      </c>
      <c r="B25" s="0" t="s">
        <v>95</v>
      </c>
      <c r="C25" s="0" t="s">
        <v>96</v>
      </c>
      <c r="D25" s="2" t="n">
        <v>1983.06445141359</v>
      </c>
      <c r="E25" s="0" t="n">
        <v>550</v>
      </c>
      <c r="F25" s="0" t="s">
        <v>97</v>
      </c>
      <c r="H25" s="0" t="n">
        <v>1</v>
      </c>
      <c r="I25" s="0" t="s">
        <v>98</v>
      </c>
      <c r="J25" s="3" t="n">
        <f aca="false">D25/E25</f>
        <v>3.60557172984289</v>
      </c>
      <c r="K25" s="2" t="n">
        <f aca="false">LOG10(D25/E25)</f>
        <v>0.556974139909447</v>
      </c>
      <c r="L25" s="4" t="n">
        <f aca="false">D25&gt;E25</f>
        <v>1</v>
      </c>
      <c r="M25" s="4" t="n">
        <f aca="false">K25&gt;1</f>
        <v>0</v>
      </c>
    </row>
    <row r="26" customFormat="false" ht="12.8" hidden="false" customHeight="false" outlineLevel="0" collapsed="false">
      <c r="A26" s="0" t="s">
        <v>99</v>
      </c>
      <c r="B26" s="0" t="s">
        <v>100</v>
      </c>
      <c r="C26" s="0" t="s">
        <v>101</v>
      </c>
      <c r="D26" s="2" t="n">
        <v>1051.73587486708</v>
      </c>
      <c r="E26" s="0" t="n">
        <v>60</v>
      </c>
      <c r="F26" s="0" t="s">
        <v>102</v>
      </c>
      <c r="H26" s="0" t="n">
        <v>1</v>
      </c>
      <c r="I26" s="0" t="s">
        <v>98</v>
      </c>
      <c r="J26" s="3" t="n">
        <f aca="false">D26/E26</f>
        <v>17.5289312477847</v>
      </c>
      <c r="K26" s="2" t="n">
        <f aca="false">LOG10(D26/E26)</f>
        <v>1.24375543763748</v>
      </c>
      <c r="L26" s="4" t="n">
        <f aca="false">D26&gt;E26</f>
        <v>1</v>
      </c>
      <c r="M26" s="4" t="n">
        <f aca="false">K26&gt;1</f>
        <v>1</v>
      </c>
    </row>
    <row r="27" customFormat="false" ht="12.8" hidden="false" customHeight="false" outlineLevel="0" collapsed="false">
      <c r="A27" s="0" t="s">
        <v>103</v>
      </c>
      <c r="B27" s="0" t="s">
        <v>104</v>
      </c>
      <c r="C27" s="0" t="s">
        <v>105</v>
      </c>
      <c r="D27" s="2" t="n">
        <v>104.360449416049</v>
      </c>
      <c r="E27" s="0" t="n">
        <v>14</v>
      </c>
      <c r="F27" s="0" t="s">
        <v>16</v>
      </c>
      <c r="I27" s="5" t="s">
        <v>106</v>
      </c>
      <c r="J27" s="3" t="n">
        <f aca="false">D27/E27</f>
        <v>7.45431781543207</v>
      </c>
      <c r="K27" s="2" t="n">
        <f aca="false">LOG10(D27/E27)</f>
        <v>0.872407904992278</v>
      </c>
      <c r="L27" s="4" t="n">
        <f aca="false">D27&gt;E27</f>
        <v>1</v>
      </c>
      <c r="M27" s="4" t="n">
        <f aca="false">K27&gt;1</f>
        <v>0</v>
      </c>
    </row>
    <row r="28" customFormat="false" ht="12.8" hidden="false" customHeight="false" outlineLevel="0" collapsed="false">
      <c r="A28" s="0" t="s">
        <v>107</v>
      </c>
      <c r="B28" s="0" t="s">
        <v>108</v>
      </c>
      <c r="C28" s="0" t="s">
        <v>109</v>
      </c>
      <c r="D28" s="2" t="n">
        <v>2.28709953048047</v>
      </c>
      <c r="E28" s="0" t="n">
        <v>1.6</v>
      </c>
      <c r="F28" s="0" t="s">
        <v>16</v>
      </c>
      <c r="J28" s="3" t="n">
        <f aca="false">D28/E28</f>
        <v>1.42943720655029</v>
      </c>
      <c r="K28" s="2" t="n">
        <f aca="false">LOG10(D28/E28)</f>
        <v>0.155165082081076</v>
      </c>
      <c r="L28" s="4" t="n">
        <f aca="false">D28&gt;E28</f>
        <v>1</v>
      </c>
      <c r="M28" s="4" t="n">
        <f aca="false">K28&gt;1</f>
        <v>0</v>
      </c>
    </row>
    <row r="29" customFormat="false" ht="12.8" hidden="false" customHeight="false" outlineLevel="0" collapsed="false">
      <c r="A29" s="0" t="s">
        <v>110</v>
      </c>
      <c r="B29" s="0" t="s">
        <v>111</v>
      </c>
      <c r="C29" s="0" t="s">
        <v>112</v>
      </c>
      <c r="D29" s="2" t="n">
        <v>16.905827376669</v>
      </c>
      <c r="E29" s="0" t="n">
        <v>0.617</v>
      </c>
      <c r="F29" s="0" t="s">
        <v>16</v>
      </c>
      <c r="J29" s="3" t="n">
        <f aca="false">D29/E29</f>
        <v>27.4000443706143</v>
      </c>
      <c r="K29" s="2" t="n">
        <f aca="false">LOG10(D29/E29)</f>
        <v>1.43775126610131</v>
      </c>
      <c r="L29" s="4" t="n">
        <f aca="false">D29&gt;E29</f>
        <v>1</v>
      </c>
      <c r="M29" s="4" t="n">
        <f aca="false">K29&gt;1</f>
        <v>1</v>
      </c>
    </row>
    <row r="30" customFormat="false" ht="12.8" hidden="false" customHeight="false" outlineLevel="0" collapsed="false">
      <c r="A30" s="0" t="s">
        <v>113</v>
      </c>
      <c r="B30" s="0" t="s">
        <v>114</v>
      </c>
      <c r="C30" s="0" t="s">
        <v>115</v>
      </c>
      <c r="D30" s="2" t="n">
        <v>7.73669752835428</v>
      </c>
      <c r="E30" s="0" t="n">
        <v>5.2</v>
      </c>
      <c r="F30" s="0" t="s">
        <v>16</v>
      </c>
      <c r="J30" s="3" t="n">
        <f aca="false">D30/E30</f>
        <v>1.48782644776044</v>
      </c>
      <c r="K30" s="2" t="n">
        <f aca="false">LOG10(D30/E30)</f>
        <v>0.172552274505666</v>
      </c>
      <c r="L30" s="4" t="n">
        <f aca="false">D30&gt;E30</f>
        <v>1</v>
      </c>
      <c r="M30" s="4" t="n">
        <f aca="false">K30&gt;1</f>
        <v>0</v>
      </c>
    </row>
    <row r="31" customFormat="false" ht="12.8" hidden="false" customHeight="false" outlineLevel="0" collapsed="false">
      <c r="A31" s="0" t="s">
        <v>116</v>
      </c>
      <c r="B31" s="0" t="s">
        <v>117</v>
      </c>
      <c r="C31" s="0" t="s">
        <v>118</v>
      </c>
      <c r="D31" s="2" t="n">
        <v>11.861425800533</v>
      </c>
      <c r="E31" s="0" t="n">
        <v>8.27</v>
      </c>
      <c r="F31" s="0" t="s">
        <v>16</v>
      </c>
      <c r="J31" s="3" t="n">
        <f aca="false">D31/E31</f>
        <v>1.43427155991935</v>
      </c>
      <c r="K31" s="2" t="n">
        <f aca="false">LOG10(D31/E31)</f>
        <v>0.156631386902833</v>
      </c>
      <c r="L31" s="4" t="n">
        <f aca="false">D31&gt;E31</f>
        <v>1</v>
      </c>
      <c r="M31" s="4" t="n">
        <f aca="false">K31&gt;1</f>
        <v>0</v>
      </c>
    </row>
    <row r="32" customFormat="false" ht="12.8" hidden="false" customHeight="false" outlineLevel="0" collapsed="false">
      <c r="A32" s="0" t="s">
        <v>119</v>
      </c>
      <c r="B32" s="0" t="s">
        <v>120</v>
      </c>
      <c r="C32" s="0" t="s">
        <v>121</v>
      </c>
      <c r="D32" s="2" t="n">
        <v>29.76413735571</v>
      </c>
      <c r="E32" s="0" t="n">
        <v>13.79</v>
      </c>
      <c r="F32" s="0" t="s">
        <v>16</v>
      </c>
      <c r="J32" s="3" t="n">
        <f aca="false">D32/E32</f>
        <v>2.15838559504786</v>
      </c>
      <c r="K32" s="2" t="n">
        <f aca="false">LOG10(D32/E32)</f>
        <v>0.334129033878931</v>
      </c>
      <c r="L32" s="4" t="n">
        <f aca="false">D32&gt;E32</f>
        <v>1</v>
      </c>
      <c r="M32" s="4" t="n">
        <f aca="false">K32&gt;1</f>
        <v>0</v>
      </c>
    </row>
    <row r="33" customFormat="false" ht="12.8" hidden="false" customHeight="false" outlineLevel="0" collapsed="false">
      <c r="A33" s="0" t="s">
        <v>122</v>
      </c>
      <c r="B33" s="0" t="s">
        <v>123</v>
      </c>
      <c r="C33" s="0" t="s">
        <v>124</v>
      </c>
      <c r="D33" s="2" t="n">
        <v>14.3018931809926</v>
      </c>
      <c r="E33" s="0" t="n">
        <v>2</v>
      </c>
      <c r="F33" s="0" t="s">
        <v>16</v>
      </c>
      <c r="J33" s="3" t="n">
        <f aca="false">D33/E33</f>
        <v>7.1509465904963</v>
      </c>
      <c r="K33" s="2" t="n">
        <f aca="false">LOG10(D33/E33)</f>
        <v>0.854363534363152</v>
      </c>
      <c r="L33" s="4" t="n">
        <f aca="false">D33&gt;E33</f>
        <v>1</v>
      </c>
      <c r="M33" s="4" t="n">
        <f aca="false">K33&gt;1</f>
        <v>0</v>
      </c>
    </row>
    <row r="34" customFormat="false" ht="12.8" hidden="false" customHeight="false" outlineLevel="0" collapsed="false">
      <c r="A34" s="0" t="s">
        <v>125</v>
      </c>
      <c r="B34" s="0" t="s">
        <v>126</v>
      </c>
      <c r="C34" s="0" t="s">
        <v>124</v>
      </c>
      <c r="D34" s="2" t="n">
        <v>14.3018931809926</v>
      </c>
      <c r="E34" s="0" t="n">
        <v>2</v>
      </c>
      <c r="F34" s="0" t="s">
        <v>16</v>
      </c>
      <c r="J34" s="3" t="n">
        <f aca="false">D34/E34</f>
        <v>7.1509465904963</v>
      </c>
      <c r="K34" s="2" t="n">
        <f aca="false">LOG10(D34/E34)</f>
        <v>0.854363534363152</v>
      </c>
      <c r="L34" s="4" t="n">
        <f aca="false">D34&gt;E34</f>
        <v>1</v>
      </c>
      <c r="M34" s="4" t="n">
        <f aca="false">K34&gt;1</f>
        <v>0</v>
      </c>
    </row>
    <row r="35" customFormat="false" ht="12.8" hidden="false" customHeight="false" outlineLevel="0" collapsed="false">
      <c r="A35" s="0" t="s">
        <v>127</v>
      </c>
      <c r="B35" s="0" t="s">
        <v>128</v>
      </c>
      <c r="C35" s="0" t="s">
        <v>129</v>
      </c>
      <c r="D35" s="2" t="n">
        <v>0.407307334733319</v>
      </c>
      <c r="E35" s="0" t="n">
        <v>0.33</v>
      </c>
      <c r="F35" s="0" t="s">
        <v>16</v>
      </c>
      <c r="J35" s="3" t="n">
        <f aca="false">D35/E35</f>
        <v>1.23426465070703</v>
      </c>
      <c r="K35" s="2" t="n">
        <f aca="false">LOG10(D35/E35)</f>
        <v>0.0914082909926059</v>
      </c>
      <c r="L35" s="4" t="n">
        <f aca="false">D35&gt;E35</f>
        <v>1</v>
      </c>
      <c r="M35" s="4" t="n">
        <f aca="false">K35&gt;1</f>
        <v>0</v>
      </c>
    </row>
    <row r="36" customFormat="false" ht="12.8" hidden="false" customHeight="false" outlineLevel="0" collapsed="false">
      <c r="A36" s="0" t="s">
        <v>130</v>
      </c>
      <c r="B36" s="0" t="s">
        <v>131</v>
      </c>
      <c r="C36" s="0" t="s">
        <v>132</v>
      </c>
      <c r="D36" s="2" t="n">
        <v>1723.90777381423</v>
      </c>
      <c r="E36" s="0" t="n">
        <v>13.3</v>
      </c>
      <c r="F36" s="0" t="s">
        <v>16</v>
      </c>
      <c r="J36" s="3" t="n">
        <f aca="false">D36/E36</f>
        <v>129.617125850694</v>
      </c>
      <c r="K36" s="2" t="n">
        <f aca="false">LOG10(D36/E36)</f>
        <v>2.11266238711387</v>
      </c>
      <c r="L36" s="4" t="n">
        <f aca="false">D36&gt;E36</f>
        <v>1</v>
      </c>
      <c r="M36" s="4" t="n">
        <f aca="false">K36&gt;1</f>
        <v>1</v>
      </c>
    </row>
    <row r="37" customFormat="false" ht="12.8" hidden="false" customHeight="false" outlineLevel="0" collapsed="false">
      <c r="A37" s="0" t="s">
        <v>133</v>
      </c>
      <c r="B37" s="0" t="s">
        <v>134</v>
      </c>
      <c r="C37" s="0" t="s">
        <v>132</v>
      </c>
      <c r="D37" s="2" t="n">
        <v>1723.90777381423</v>
      </c>
      <c r="E37" s="0" t="n">
        <v>13.3</v>
      </c>
      <c r="F37" s="0" t="s">
        <v>16</v>
      </c>
      <c r="J37" s="3" t="n">
        <f aca="false">D37/E37</f>
        <v>129.617125850694</v>
      </c>
      <c r="K37" s="2" t="n">
        <f aca="false">LOG10(D37/E37)</f>
        <v>2.11266238711387</v>
      </c>
      <c r="L37" s="4" t="n">
        <f aca="false">D37&gt;E37</f>
        <v>1</v>
      </c>
      <c r="M37" s="4" t="n">
        <f aca="false">K37&gt;1</f>
        <v>1</v>
      </c>
    </row>
    <row r="38" customFormat="false" ht="12.8" hidden="false" customHeight="false" outlineLevel="0" collapsed="false">
      <c r="A38" s="0" t="s">
        <v>135</v>
      </c>
      <c r="B38" s="0" t="s">
        <v>131</v>
      </c>
      <c r="C38" s="0" t="s">
        <v>132</v>
      </c>
      <c r="D38" s="2" t="n">
        <v>1723.90777381423</v>
      </c>
      <c r="E38" s="0" t="n">
        <v>13.3</v>
      </c>
      <c r="F38" s="0" t="s">
        <v>16</v>
      </c>
      <c r="J38" s="3" t="n">
        <f aca="false">D38/E38</f>
        <v>129.617125850694</v>
      </c>
      <c r="K38" s="2" t="n">
        <f aca="false">LOG10(D38/E38)</f>
        <v>2.11266238711387</v>
      </c>
      <c r="L38" s="4" t="n">
        <f aca="false">D38&gt;E38</f>
        <v>1</v>
      </c>
      <c r="M38" s="4" t="n">
        <f aca="false">K38&gt;1</f>
        <v>1</v>
      </c>
    </row>
    <row r="39" customFormat="false" ht="12.8" hidden="false" customHeight="false" outlineLevel="0" collapsed="false">
      <c r="A39" s="0" t="s">
        <v>136</v>
      </c>
      <c r="B39" s="0" t="s">
        <v>131</v>
      </c>
      <c r="C39" s="0" t="s">
        <v>132</v>
      </c>
      <c r="D39" s="2" t="n">
        <v>1723.90777381423</v>
      </c>
      <c r="E39" s="0" t="n">
        <v>13.3</v>
      </c>
      <c r="F39" s="0" t="s">
        <v>16</v>
      </c>
      <c r="J39" s="3" t="n">
        <f aca="false">D39/E39</f>
        <v>129.617125850694</v>
      </c>
      <c r="K39" s="2" t="n">
        <f aca="false">LOG10(D39/E39)</f>
        <v>2.11266238711387</v>
      </c>
      <c r="L39" s="4" t="n">
        <f aca="false">D39&gt;E39</f>
        <v>1</v>
      </c>
      <c r="M39" s="4" t="n">
        <f aca="false">K39&gt;1</f>
        <v>1</v>
      </c>
    </row>
    <row r="40" customFormat="false" ht="12.8" hidden="false" customHeight="false" outlineLevel="0" collapsed="false">
      <c r="A40" s="0" t="s">
        <v>137</v>
      </c>
      <c r="B40" s="0" t="s">
        <v>131</v>
      </c>
      <c r="C40" s="0" t="s">
        <v>132</v>
      </c>
      <c r="D40" s="2" t="n">
        <v>1723.90777381423</v>
      </c>
      <c r="E40" s="0" t="n">
        <v>13.3</v>
      </c>
      <c r="F40" s="0" t="s">
        <v>16</v>
      </c>
      <c r="J40" s="3" t="n">
        <f aca="false">D40/E40</f>
        <v>129.617125850694</v>
      </c>
      <c r="K40" s="2" t="n">
        <f aca="false">LOG10(D40/E40)</f>
        <v>2.11266238711387</v>
      </c>
      <c r="L40" s="4" t="n">
        <f aca="false">D40&gt;E40</f>
        <v>1</v>
      </c>
      <c r="M40" s="4" t="n">
        <f aca="false">K40&gt;1</f>
        <v>1</v>
      </c>
    </row>
    <row r="41" customFormat="false" ht="12.8" hidden="false" customHeight="false" outlineLevel="0" collapsed="false">
      <c r="A41" s="0" t="s">
        <v>138</v>
      </c>
      <c r="B41" s="0" t="s">
        <v>131</v>
      </c>
      <c r="C41" s="0" t="s">
        <v>132</v>
      </c>
      <c r="D41" s="2" t="n">
        <v>1723.90777381423</v>
      </c>
      <c r="E41" s="0" t="n">
        <v>13.3</v>
      </c>
      <c r="F41" s="0" t="s">
        <v>16</v>
      </c>
      <c r="J41" s="3" t="n">
        <f aca="false">D41/E41</f>
        <v>129.617125850694</v>
      </c>
      <c r="K41" s="2" t="n">
        <f aca="false">LOG10(D41/E41)</f>
        <v>2.11266238711387</v>
      </c>
      <c r="L41" s="4" t="n">
        <f aca="false">D41&gt;E41</f>
        <v>1</v>
      </c>
      <c r="M41" s="4" t="n">
        <f aca="false">K41&gt;1</f>
        <v>1</v>
      </c>
    </row>
    <row r="42" customFormat="false" ht="12.8" hidden="false" customHeight="false" outlineLevel="0" collapsed="false">
      <c r="A42" s="0" t="s">
        <v>139</v>
      </c>
      <c r="B42" s="0" t="s">
        <v>131</v>
      </c>
      <c r="C42" s="0" t="s">
        <v>132</v>
      </c>
      <c r="D42" s="2" t="n">
        <v>1723.90777381423</v>
      </c>
      <c r="E42" s="0" t="n">
        <v>13.3</v>
      </c>
      <c r="F42" s="0" t="s">
        <v>16</v>
      </c>
      <c r="J42" s="3" t="n">
        <f aca="false">D42/E42</f>
        <v>129.617125850694</v>
      </c>
      <c r="K42" s="2" t="n">
        <f aca="false">LOG10(D42/E42)</f>
        <v>2.11266238711387</v>
      </c>
      <c r="L42" s="4" t="n">
        <f aca="false">D42&gt;E42</f>
        <v>1</v>
      </c>
      <c r="M42" s="4" t="n">
        <f aca="false">K42&gt;1</f>
        <v>1</v>
      </c>
    </row>
    <row r="43" customFormat="false" ht="12.8" hidden="false" customHeight="false" outlineLevel="0" collapsed="false">
      <c r="A43" s="0" t="s">
        <v>140</v>
      </c>
      <c r="B43" s="0" t="s">
        <v>141</v>
      </c>
      <c r="C43" s="0" t="s">
        <v>142</v>
      </c>
      <c r="D43" s="2" t="n">
        <v>1581.71115692334</v>
      </c>
      <c r="E43" s="0" t="n">
        <v>60</v>
      </c>
      <c r="F43" s="0" t="s">
        <v>16</v>
      </c>
      <c r="J43" s="3" t="n">
        <f aca="false">D43/E43</f>
        <v>26.361852615389</v>
      </c>
      <c r="K43" s="2" t="n">
        <f aca="false">LOG10(D43/E43)</f>
        <v>1.42097592763549</v>
      </c>
      <c r="L43" s="4" t="n">
        <f aca="false">D43&gt;E43</f>
        <v>1</v>
      </c>
      <c r="M43" s="4" t="n">
        <f aca="false">K43&gt;1</f>
        <v>1</v>
      </c>
    </row>
    <row r="44" customFormat="false" ht="12.8" hidden="false" customHeight="false" outlineLevel="0" collapsed="false">
      <c r="A44" s="0" t="s">
        <v>143</v>
      </c>
      <c r="B44" s="0" t="s">
        <v>144</v>
      </c>
      <c r="C44" s="0" t="s">
        <v>145</v>
      </c>
      <c r="D44" s="2" t="n">
        <v>9052.95221714574</v>
      </c>
      <c r="E44" s="0" t="n">
        <v>260</v>
      </c>
      <c r="F44" s="0" t="s">
        <v>16</v>
      </c>
      <c r="J44" s="3" t="n">
        <f aca="false">D44/E44</f>
        <v>34.8190469890221</v>
      </c>
      <c r="K44" s="2" t="n">
        <f aca="false">LOG10(D44/E44)</f>
        <v>1.54181688013361</v>
      </c>
      <c r="L44" s="4" t="n">
        <f aca="false">D44&gt;E44</f>
        <v>1</v>
      </c>
      <c r="M44" s="4" t="n">
        <f aca="false">K44&gt;1</f>
        <v>1</v>
      </c>
    </row>
    <row r="45" customFormat="false" ht="12.8" hidden="false" customHeight="false" outlineLevel="0" collapsed="false">
      <c r="A45" s="0" t="s">
        <v>146</v>
      </c>
      <c r="B45" s="0" t="s">
        <v>147</v>
      </c>
      <c r="C45" s="0" t="s">
        <v>148</v>
      </c>
      <c r="D45" s="2" t="n">
        <v>612.057703299539</v>
      </c>
      <c r="E45" s="0" t="n">
        <v>207</v>
      </c>
      <c r="F45" s="0" t="s">
        <v>149</v>
      </c>
      <c r="G45" s="0" t="n">
        <v>1</v>
      </c>
      <c r="I45" s="0" t="s">
        <v>150</v>
      </c>
      <c r="J45" s="3" t="n">
        <f aca="false">D45/E45</f>
        <v>2.95680049903159</v>
      </c>
      <c r="K45" s="2" t="n">
        <f aca="false">LOG10(D45/E45)</f>
        <v>0.470822022837715</v>
      </c>
      <c r="L45" s="4" t="n">
        <f aca="false">D45&gt;E45</f>
        <v>1</v>
      </c>
      <c r="M45" s="4" t="n">
        <f aca="false">K45&gt;1</f>
        <v>0</v>
      </c>
    </row>
    <row r="46" customFormat="false" ht="12.8" hidden="false" customHeight="false" outlineLevel="0" collapsed="false">
      <c r="A46" s="0" t="s">
        <v>151</v>
      </c>
      <c r="B46" s="0" t="s">
        <v>152</v>
      </c>
      <c r="C46" s="0" t="s">
        <v>153</v>
      </c>
      <c r="D46" s="2" t="n">
        <v>24.3516904172596</v>
      </c>
      <c r="E46" s="0" t="n">
        <v>18.4</v>
      </c>
      <c r="F46" s="0" t="s">
        <v>16</v>
      </c>
      <c r="L46" s="4" t="n">
        <f aca="false">D46&gt;E46</f>
        <v>1</v>
      </c>
      <c r="M46" s="4" t="n">
        <f aca="false">K46&gt;1</f>
        <v>0</v>
      </c>
    </row>
    <row r="47" customFormat="false" ht="12.8" hidden="false" customHeight="false" outlineLevel="0" collapsed="false">
      <c r="A47" s="0" t="s">
        <v>154</v>
      </c>
      <c r="B47" s="0" t="s">
        <v>155</v>
      </c>
      <c r="C47" s="0" t="s">
        <v>156</v>
      </c>
      <c r="D47" s="2" t="n">
        <v>6.96688431239262</v>
      </c>
      <c r="E47" s="0" t="n">
        <v>6.08</v>
      </c>
      <c r="F47" s="0" t="s">
        <v>16</v>
      </c>
      <c r="L47" s="4" t="n">
        <f aca="false">D47&gt;E47</f>
        <v>1</v>
      </c>
      <c r="M47" s="4" t="n">
        <f aca="false">K47&gt;1</f>
        <v>0</v>
      </c>
    </row>
    <row r="48" customFormat="false" ht="12.8" hidden="false" customHeight="false" outlineLevel="0" collapsed="false">
      <c r="A48" s="0" t="s">
        <v>157</v>
      </c>
      <c r="B48" s="0" t="s">
        <v>158</v>
      </c>
      <c r="C48" s="0" t="s">
        <v>159</v>
      </c>
      <c r="D48" s="2" t="n">
        <v>6.8667721158547</v>
      </c>
      <c r="E48" s="0" t="n">
        <v>7.7</v>
      </c>
      <c r="F48" s="0" t="s">
        <v>16</v>
      </c>
      <c r="I48" s="0" t="s">
        <v>160</v>
      </c>
      <c r="J48" s="3" t="n">
        <f aca="false">D48/E48</f>
        <v>0.891788586474636</v>
      </c>
      <c r="K48" s="2" t="n">
        <f aca="false">LOG10(D48/E48)</f>
        <v>-0.0497380902537409</v>
      </c>
      <c r="L48" s="4" t="n">
        <f aca="false">D48&gt;E48</f>
        <v>0</v>
      </c>
      <c r="M48" s="4"/>
      <c r="N48" s="1" t="s">
        <v>161</v>
      </c>
    </row>
    <row r="49" customFormat="false" ht="12.8" hidden="false" customHeight="false" outlineLevel="0" collapsed="false">
      <c r="A49" s="0" t="s">
        <v>162</v>
      </c>
      <c r="B49" s="0" t="s">
        <v>163</v>
      </c>
      <c r="C49" s="0" t="s">
        <v>164</v>
      </c>
      <c r="D49" s="2" t="n">
        <v>56.6701108104159</v>
      </c>
      <c r="E49" s="0" t="n">
        <v>142.8</v>
      </c>
      <c r="F49" s="0" t="s">
        <v>74</v>
      </c>
      <c r="H49" s="0" t="n">
        <v>1</v>
      </c>
      <c r="I49" s="0" t="s">
        <v>75</v>
      </c>
      <c r="L49" s="4" t="n">
        <f aca="false">D49&gt;E49</f>
        <v>0</v>
      </c>
    </row>
    <row r="50" customFormat="false" ht="12.8" hidden="false" customHeight="false" outlineLevel="0" collapsed="false">
      <c r="A50" s="0" t="s">
        <v>165</v>
      </c>
      <c r="B50" s="0" t="s">
        <v>166</v>
      </c>
      <c r="C50" s="0" t="s">
        <v>167</v>
      </c>
      <c r="D50" s="2" t="n">
        <v>167.817275981895</v>
      </c>
      <c r="E50" s="0" t="n">
        <v>487</v>
      </c>
      <c r="F50" s="0" t="s">
        <v>74</v>
      </c>
      <c r="H50" s="0" t="n">
        <v>1</v>
      </c>
      <c r="I50" s="0" t="s">
        <v>75</v>
      </c>
      <c r="L50" s="4" t="n">
        <f aca="false">D50&gt;E50</f>
        <v>0</v>
      </c>
    </row>
    <row r="51" customFormat="false" ht="12.8" hidden="false" customHeight="false" outlineLevel="0" collapsed="false">
      <c r="A51" s="0" t="s">
        <v>168</v>
      </c>
      <c r="B51" s="0" t="s">
        <v>169</v>
      </c>
      <c r="C51" s="0" t="s">
        <v>170</v>
      </c>
      <c r="D51" s="2" t="n">
        <v>82.1211068861534</v>
      </c>
      <c r="E51" s="0" t="n">
        <v>232</v>
      </c>
      <c r="F51" s="0" t="s">
        <v>16</v>
      </c>
      <c r="I51" s="0" t="s">
        <v>79</v>
      </c>
      <c r="L51" s="4" t="n">
        <f aca="false">D51&gt;E51</f>
        <v>0</v>
      </c>
    </row>
    <row r="52" customFormat="false" ht="12.8" hidden="false" customHeight="false" outlineLevel="0" collapsed="false">
      <c r="A52" s="0" t="s">
        <v>171</v>
      </c>
      <c r="B52" s="0" t="s">
        <v>172</v>
      </c>
      <c r="C52" s="0" t="s">
        <v>173</v>
      </c>
      <c r="D52" s="2" t="n">
        <v>21.9417485406971</v>
      </c>
      <c r="E52" s="0" t="n">
        <v>963</v>
      </c>
      <c r="F52" s="0" t="s">
        <v>74</v>
      </c>
      <c r="H52" s="0" t="n">
        <v>1</v>
      </c>
      <c r="I52" s="0" t="s">
        <v>75</v>
      </c>
      <c r="L52" s="4" t="n">
        <f aca="false">D52&gt;E52</f>
        <v>0</v>
      </c>
    </row>
    <row r="53" customFormat="false" ht="12.8" hidden="false" customHeight="false" outlineLevel="0" collapsed="false">
      <c r="A53" s="0" t="s">
        <v>174</v>
      </c>
      <c r="B53" s="0" t="s">
        <v>175</v>
      </c>
      <c r="C53" s="0" t="s">
        <v>176</v>
      </c>
      <c r="D53" s="2" t="n">
        <v>273.609181215116</v>
      </c>
      <c r="E53" s="0" t="n">
        <v>400</v>
      </c>
      <c r="F53" s="0" t="s">
        <v>16</v>
      </c>
      <c r="I53" s="0" t="s">
        <v>79</v>
      </c>
      <c r="L53" s="4" t="n">
        <f aca="false">D53&gt;E53</f>
        <v>0</v>
      </c>
    </row>
    <row r="54" customFormat="false" ht="12.8" hidden="false" customHeight="false" outlineLevel="0" collapsed="false">
      <c r="A54" s="0" t="s">
        <v>177</v>
      </c>
      <c r="B54" s="0" t="s">
        <v>178</v>
      </c>
      <c r="C54" s="0" t="s">
        <v>179</v>
      </c>
      <c r="D54" s="2" t="n">
        <v>82.9320606906193</v>
      </c>
      <c r="E54" s="0" t="n">
        <v>564</v>
      </c>
      <c r="F54" s="0" t="s">
        <v>74</v>
      </c>
      <c r="H54" s="0" t="n">
        <v>1</v>
      </c>
      <c r="I54" s="0" t="s">
        <v>75</v>
      </c>
      <c r="L54" s="4" t="n">
        <f aca="false">D54&gt;E54</f>
        <v>0</v>
      </c>
    </row>
    <row r="55" customFormat="false" ht="12.8" hidden="false" customHeight="false" outlineLevel="0" collapsed="false">
      <c r="A55" s="0" t="s">
        <v>180</v>
      </c>
      <c r="B55" s="0" t="s">
        <v>181</v>
      </c>
      <c r="C55" s="0" t="s">
        <v>182</v>
      </c>
      <c r="D55" s="2" t="n">
        <v>8.01234993265187</v>
      </c>
      <c r="E55" s="0" t="n">
        <v>41.7</v>
      </c>
      <c r="F55" s="0" t="s">
        <v>16</v>
      </c>
      <c r="L55" s="4" t="n">
        <f aca="false">D55&gt;E55</f>
        <v>0</v>
      </c>
    </row>
    <row r="56" customFormat="false" ht="12.8" hidden="false" customHeight="false" outlineLevel="0" collapsed="false">
      <c r="A56" s="0" t="s">
        <v>183</v>
      </c>
      <c r="B56" s="0" t="s">
        <v>184</v>
      </c>
      <c r="C56" s="0" t="s">
        <v>185</v>
      </c>
      <c r="D56" s="2" t="n">
        <v>14.1388655886267</v>
      </c>
      <c r="E56" s="0" t="n">
        <v>25.5</v>
      </c>
      <c r="F56" s="0" t="s">
        <v>16</v>
      </c>
      <c r="L56" s="4" t="n">
        <f aca="false">D56&gt;E56</f>
        <v>0</v>
      </c>
    </row>
    <row r="57" customFormat="false" ht="12.8" hidden="false" customHeight="false" outlineLevel="0" collapsed="false">
      <c r="A57" s="0" t="s">
        <v>186</v>
      </c>
      <c r="B57" s="0" t="s">
        <v>187</v>
      </c>
      <c r="C57" s="0" t="s">
        <v>188</v>
      </c>
      <c r="D57" s="2" t="n">
        <v>1.95840339940654</v>
      </c>
      <c r="E57" s="0" t="n">
        <v>3.22</v>
      </c>
      <c r="F57" s="0" t="s">
        <v>16</v>
      </c>
      <c r="L57" s="4" t="n">
        <f aca="false">D57&gt;E57</f>
        <v>0</v>
      </c>
    </row>
    <row r="58" customFormat="false" ht="12.8" hidden="false" customHeight="false" outlineLevel="0" collapsed="false">
      <c r="A58" s="0" t="s">
        <v>189</v>
      </c>
      <c r="B58" s="0" t="s">
        <v>190</v>
      </c>
      <c r="C58" s="0" t="s">
        <v>191</v>
      </c>
      <c r="D58" s="2" t="n">
        <v>8.48131990986977</v>
      </c>
      <c r="E58" s="0" t="n">
        <v>49.3</v>
      </c>
      <c r="F58" s="0" t="s">
        <v>16</v>
      </c>
      <c r="L58" s="4" t="n">
        <f aca="false">D58&gt;E58</f>
        <v>0</v>
      </c>
    </row>
    <row r="59" customFormat="false" ht="12.8" hidden="false" customHeight="false" outlineLevel="0" collapsed="false">
      <c r="A59" s="0" t="s">
        <v>192</v>
      </c>
      <c r="B59" s="0" t="s">
        <v>193</v>
      </c>
      <c r="C59" s="0" t="s">
        <v>194</v>
      </c>
      <c r="D59" s="2" t="n">
        <v>15.6595722189513</v>
      </c>
      <c r="E59" s="0" t="n">
        <v>16.9</v>
      </c>
      <c r="F59" s="0" t="s">
        <v>16</v>
      </c>
      <c r="L59" s="4" t="n">
        <f aca="false">D59&gt;E59</f>
        <v>0</v>
      </c>
    </row>
    <row r="60" customFormat="false" ht="12.8" hidden="false" customHeight="false" outlineLevel="0" collapsed="false">
      <c r="A60" s="0" t="s">
        <v>195</v>
      </c>
      <c r="B60" s="0" t="s">
        <v>196</v>
      </c>
      <c r="C60" s="0" t="s">
        <v>197</v>
      </c>
      <c r="D60" s="2" t="n">
        <v>8.89097072235728</v>
      </c>
      <c r="E60" s="0" t="n">
        <v>8.92</v>
      </c>
      <c r="F60" s="0" t="s">
        <v>16</v>
      </c>
      <c r="L60" s="4" t="n">
        <f aca="false">D60&gt;E60</f>
        <v>0</v>
      </c>
    </row>
    <row r="61" customFormat="false" ht="12.8" hidden="false" customHeight="false" outlineLevel="0" collapsed="false">
      <c r="A61" s="0" t="s">
        <v>198</v>
      </c>
      <c r="B61" s="0" t="s">
        <v>199</v>
      </c>
      <c r="C61" s="0" t="s">
        <v>200</v>
      </c>
      <c r="D61" s="2" t="n">
        <v>5.59274308201178</v>
      </c>
      <c r="E61" s="0" t="n">
        <v>31.3</v>
      </c>
      <c r="F61" s="0" t="s">
        <v>16</v>
      </c>
      <c r="L61" s="4" t="n">
        <f aca="false">D61&gt;E61</f>
        <v>0</v>
      </c>
    </row>
    <row r="62" customFormat="false" ht="12.8" hidden="false" customHeight="false" outlineLevel="0" collapsed="false">
      <c r="A62" s="0" t="s">
        <v>201</v>
      </c>
      <c r="B62" s="0" t="s">
        <v>202</v>
      </c>
      <c r="C62" s="0" t="s">
        <v>203</v>
      </c>
      <c r="D62" s="2" t="n">
        <v>1.30906236423131</v>
      </c>
      <c r="E62" s="0" t="n">
        <v>153</v>
      </c>
      <c r="F62" s="0" t="s">
        <v>16</v>
      </c>
      <c r="I62" s="0" t="s">
        <v>204</v>
      </c>
      <c r="L62" s="4" t="n">
        <f aca="false">D62&gt;E62</f>
        <v>0</v>
      </c>
    </row>
    <row r="63" customFormat="false" ht="12.8" hidden="false" customHeight="false" outlineLevel="0" collapsed="false">
      <c r="A63" s="0" t="s">
        <v>205</v>
      </c>
      <c r="B63" s="0" t="s">
        <v>206</v>
      </c>
      <c r="C63" s="0" t="s">
        <v>207</v>
      </c>
      <c r="D63" s="2" t="n">
        <v>28.6323116786205</v>
      </c>
      <c r="E63" s="0" t="n">
        <v>361</v>
      </c>
      <c r="F63" s="0" t="s">
        <v>16</v>
      </c>
      <c r="L63" s="4" t="n">
        <f aca="false">D63&gt;E63</f>
        <v>0</v>
      </c>
    </row>
    <row r="64" customFormat="false" ht="12.8" hidden="false" customHeight="false" outlineLevel="0" collapsed="false">
      <c r="A64" s="0" t="s">
        <v>208</v>
      </c>
      <c r="B64" s="0" t="s">
        <v>209</v>
      </c>
      <c r="C64" s="0" t="s">
        <v>210</v>
      </c>
      <c r="D64" s="2" t="n">
        <v>0.915437500731332</v>
      </c>
      <c r="E64" s="0" t="n">
        <v>21.5</v>
      </c>
      <c r="F64" s="0" t="s">
        <v>16</v>
      </c>
      <c r="L64" s="4" t="n">
        <f aca="false">D64&gt;E64</f>
        <v>0</v>
      </c>
    </row>
    <row r="65" customFormat="false" ht="12.8" hidden="false" customHeight="false" outlineLevel="0" collapsed="false">
      <c r="A65" s="0" t="s">
        <v>211</v>
      </c>
      <c r="B65" s="0" t="s">
        <v>212</v>
      </c>
      <c r="C65" s="0" t="s">
        <v>213</v>
      </c>
      <c r="D65" s="2" t="n">
        <v>30.2324410959312</v>
      </c>
      <c r="E65" s="0" t="n">
        <v>190</v>
      </c>
      <c r="F65" s="0" t="s">
        <v>16</v>
      </c>
      <c r="L65" s="4" t="n">
        <f aca="false">D65&gt;E65</f>
        <v>0</v>
      </c>
    </row>
    <row r="66" customFormat="false" ht="12.8" hidden="false" customHeight="false" outlineLevel="0" collapsed="false">
      <c r="A66" s="0" t="s">
        <v>214</v>
      </c>
      <c r="B66" s="0" t="s">
        <v>215</v>
      </c>
      <c r="C66" s="0" t="s">
        <v>216</v>
      </c>
      <c r="D66" s="2" t="n">
        <v>14.9817030117192</v>
      </c>
      <c r="E66" s="0" t="n">
        <v>70.9</v>
      </c>
      <c r="F66" s="0" t="s">
        <v>16</v>
      </c>
      <c r="L66" s="4" t="n">
        <f aca="false">D66&gt;E66</f>
        <v>0</v>
      </c>
    </row>
    <row r="67" customFormat="false" ht="12.8" hidden="false" customHeight="false" outlineLevel="0" collapsed="false">
      <c r="A67" s="0" t="s">
        <v>217</v>
      </c>
      <c r="B67" s="0" t="s">
        <v>218</v>
      </c>
      <c r="C67" s="0" t="s">
        <v>219</v>
      </c>
      <c r="D67" s="2" t="n">
        <v>1.2924284855646</v>
      </c>
      <c r="E67" s="0" t="n">
        <v>35.5</v>
      </c>
      <c r="F67" s="0" t="s">
        <v>16</v>
      </c>
      <c r="I67" s="0" t="s">
        <v>220</v>
      </c>
      <c r="L67" s="4" t="n">
        <f aca="false">D67&gt;E67</f>
        <v>0</v>
      </c>
    </row>
    <row r="68" customFormat="false" ht="12.8" hidden="false" customHeight="false" outlineLevel="0" collapsed="false">
      <c r="A68" s="0" t="s">
        <v>221</v>
      </c>
      <c r="B68" s="0" t="s">
        <v>222</v>
      </c>
      <c r="C68" s="0" t="s">
        <v>223</v>
      </c>
      <c r="D68" s="2" t="n">
        <v>6.89472226283434</v>
      </c>
      <c r="E68" s="0" t="n">
        <v>394</v>
      </c>
      <c r="F68" s="0" t="s">
        <v>16</v>
      </c>
      <c r="I68" s="0" t="s">
        <v>224</v>
      </c>
      <c r="L68" s="4" t="n">
        <f aca="false">D68&gt;E68</f>
        <v>0</v>
      </c>
    </row>
    <row r="69" customFormat="false" ht="12.8" hidden="false" customHeight="false" outlineLevel="0" collapsed="false">
      <c r="A69" s="0" t="s">
        <v>225</v>
      </c>
      <c r="B69" s="0" t="s">
        <v>226</v>
      </c>
      <c r="C69" s="0" t="s">
        <v>227</v>
      </c>
      <c r="D69" s="2" t="n">
        <v>518.86104129512</v>
      </c>
      <c r="E69" s="0" t="n">
        <v>940000</v>
      </c>
      <c r="F69" s="0" t="s">
        <v>16</v>
      </c>
      <c r="L69" s="4" t="n">
        <f aca="false">D69&gt;E69</f>
        <v>0</v>
      </c>
    </row>
    <row r="70" customFormat="false" ht="12.8" hidden="false" customHeight="false" outlineLevel="0" collapsed="false">
      <c r="A70" s="0" t="s">
        <v>228</v>
      </c>
      <c r="B70" s="0" t="s">
        <v>229</v>
      </c>
      <c r="C70" s="0" t="s">
        <v>230</v>
      </c>
      <c r="D70" s="2" t="n">
        <v>2.46678465807701</v>
      </c>
      <c r="E70" s="0" t="n">
        <v>17</v>
      </c>
      <c r="F70" s="0" t="s">
        <v>16</v>
      </c>
      <c r="L70" s="4" t="n">
        <f aca="false">D70&gt;E70</f>
        <v>0</v>
      </c>
    </row>
    <row r="71" customFormat="false" ht="12.8" hidden="false" customHeight="false" outlineLevel="0" collapsed="false">
      <c r="A71" s="0" t="s">
        <v>231</v>
      </c>
      <c r="B71" s="0" t="s">
        <v>232</v>
      </c>
      <c r="C71" s="0" t="s">
        <v>233</v>
      </c>
      <c r="D71" s="2" t="n">
        <v>15.6133332522051</v>
      </c>
      <c r="E71" s="0" t="n">
        <v>20</v>
      </c>
      <c r="F71" s="0" t="s">
        <v>16</v>
      </c>
      <c r="L71" s="4" t="n">
        <f aca="false">D71&gt;E71</f>
        <v>0</v>
      </c>
    </row>
    <row r="72" customFormat="false" ht="12.8" hidden="false" customHeight="false" outlineLevel="0" collapsed="false">
      <c r="A72" s="0" t="s">
        <v>234</v>
      </c>
      <c r="B72" s="0" t="s">
        <v>235</v>
      </c>
      <c r="C72" s="0" t="s">
        <v>236</v>
      </c>
      <c r="D72" s="2" t="n">
        <v>1.7649434217372</v>
      </c>
      <c r="E72" s="0" t="n">
        <v>6.4</v>
      </c>
      <c r="F72" s="0" t="s">
        <v>16</v>
      </c>
      <c r="L72" s="4" t="n">
        <f aca="false">D72&gt;E72</f>
        <v>0</v>
      </c>
    </row>
    <row r="73" customFormat="false" ht="12.8" hidden="false" customHeight="false" outlineLevel="0" collapsed="false">
      <c r="A73" s="0" t="s">
        <v>237</v>
      </c>
      <c r="B73" s="0" t="s">
        <v>238</v>
      </c>
      <c r="C73" s="0" t="s">
        <v>239</v>
      </c>
      <c r="D73" s="2" t="n">
        <v>14.5709376423048</v>
      </c>
      <c r="E73" s="0" t="n">
        <v>44</v>
      </c>
      <c r="F73" s="0" t="s">
        <v>16</v>
      </c>
      <c r="L73" s="4" t="n">
        <f aca="false">D73&gt;E73</f>
        <v>0</v>
      </c>
    </row>
    <row r="74" customFormat="false" ht="12.8" hidden="false" customHeight="false" outlineLevel="0" collapsed="false">
      <c r="A74" s="0" t="s">
        <v>240</v>
      </c>
      <c r="B74" s="0" t="s">
        <v>241</v>
      </c>
      <c r="C74" s="0" t="s">
        <v>242</v>
      </c>
      <c r="D74" s="2" t="n">
        <v>9.13057910961739</v>
      </c>
      <c r="E74" s="0" t="n">
        <v>603</v>
      </c>
      <c r="F74" s="0" t="s">
        <v>16</v>
      </c>
      <c r="L74" s="4" t="n">
        <f aca="false">D74&gt;E74</f>
        <v>0</v>
      </c>
    </row>
    <row r="75" customFormat="false" ht="12.8" hidden="false" customHeight="false" outlineLevel="0" collapsed="false">
      <c r="A75" s="0" t="s">
        <v>243</v>
      </c>
      <c r="B75" s="0" t="s">
        <v>244</v>
      </c>
      <c r="C75" s="0" t="s">
        <v>245</v>
      </c>
      <c r="D75" s="2" t="n">
        <v>4.63368643843956</v>
      </c>
      <c r="E75" s="0" t="n">
        <v>5.6</v>
      </c>
      <c r="F75" s="0" t="s">
        <v>16</v>
      </c>
      <c r="L75" s="4" t="n">
        <f aca="false">D75&gt;E75</f>
        <v>0</v>
      </c>
    </row>
    <row r="76" customFormat="false" ht="12.8" hidden="false" customHeight="false" outlineLevel="0" collapsed="false">
      <c r="A76" s="0" t="s">
        <v>246</v>
      </c>
      <c r="B76" s="0" t="s">
        <v>247</v>
      </c>
      <c r="C76" s="0" t="s">
        <v>248</v>
      </c>
      <c r="D76" s="2" t="n">
        <v>212.181775713085</v>
      </c>
      <c r="E76" s="0" t="n">
        <v>1300</v>
      </c>
      <c r="F76" s="0" t="s">
        <v>16</v>
      </c>
      <c r="L76" s="4" t="n">
        <f aca="false">D76&gt;E76</f>
        <v>0</v>
      </c>
    </row>
    <row r="77" customFormat="false" ht="12.8" hidden="false" customHeight="false" outlineLevel="0" collapsed="false">
      <c r="A77" s="0" t="s">
        <v>249</v>
      </c>
      <c r="B77" s="0" t="s">
        <v>250</v>
      </c>
      <c r="C77" s="0" t="s">
        <v>251</v>
      </c>
      <c r="D77" s="2" t="n">
        <v>1.61751463512694</v>
      </c>
      <c r="E77" s="0" t="n">
        <v>3.3</v>
      </c>
      <c r="F77" s="0" t="s">
        <v>16</v>
      </c>
      <c r="L77" s="4" t="n">
        <f aca="false">D77&gt;E77</f>
        <v>0</v>
      </c>
    </row>
    <row r="78" customFormat="false" ht="12.8" hidden="false" customHeight="false" outlineLevel="0" collapsed="false">
      <c r="A78" s="0" t="s">
        <v>252</v>
      </c>
      <c r="B78" s="0" t="s">
        <v>253</v>
      </c>
      <c r="C78" s="0" t="s">
        <v>254</v>
      </c>
      <c r="D78" s="2" t="n">
        <v>27.6663924566174</v>
      </c>
      <c r="E78" s="0" t="n">
        <v>69</v>
      </c>
      <c r="F78" s="0" t="s">
        <v>16</v>
      </c>
      <c r="L78" s="4" t="n">
        <f aca="false">D78&gt;E78</f>
        <v>0</v>
      </c>
    </row>
    <row r="79" customFormat="false" ht="12.8" hidden="false" customHeight="false" outlineLevel="0" collapsed="false">
      <c r="A79" s="0" t="s">
        <v>255</v>
      </c>
      <c r="B79" s="0" t="s">
        <v>256</v>
      </c>
      <c r="C79" s="0" t="s">
        <v>254</v>
      </c>
      <c r="D79" s="2" t="n">
        <v>27.6663924566174</v>
      </c>
      <c r="E79" s="0" t="n">
        <v>69</v>
      </c>
      <c r="F79" s="0" t="s">
        <v>16</v>
      </c>
      <c r="L79" s="4" t="n">
        <f aca="false">D79&gt;E79</f>
        <v>0</v>
      </c>
    </row>
    <row r="80" customFormat="false" ht="12.8" hidden="false" customHeight="false" outlineLevel="0" collapsed="false">
      <c r="A80" s="0" t="s">
        <v>257</v>
      </c>
      <c r="B80" s="0" t="s">
        <v>258</v>
      </c>
      <c r="C80" s="0" t="s">
        <v>259</v>
      </c>
      <c r="D80" s="2" t="n">
        <v>6.48911074337659</v>
      </c>
      <c r="E80" s="0" t="n">
        <v>43.7</v>
      </c>
      <c r="F80" s="0" t="s">
        <v>16</v>
      </c>
      <c r="L80" s="4" t="n">
        <f aca="false">D80&gt;E80</f>
        <v>0</v>
      </c>
    </row>
    <row r="81" customFormat="false" ht="12.8" hidden="false" customHeight="false" outlineLevel="0" collapsed="false">
      <c r="A81" s="0" t="s">
        <v>260</v>
      </c>
      <c r="B81" s="0" t="s">
        <v>261</v>
      </c>
      <c r="C81" s="0" t="s">
        <v>262</v>
      </c>
      <c r="D81" s="2" t="n">
        <v>4.35535780021377</v>
      </c>
      <c r="E81" s="0" t="n">
        <v>15.4</v>
      </c>
      <c r="F81" s="0" t="s">
        <v>16</v>
      </c>
      <c r="L81" s="4" t="n">
        <f aca="false">D81&gt;E81</f>
        <v>0</v>
      </c>
    </row>
  </sheetData>
  <autoFilter ref="A1:M45"/>
  <hyperlinks>
    <hyperlink ref="I27" r:id="rId1" display="possibility of enzyme inactivation in in vitro assay but unclear evidence (https://doi.org/10.1111/j.1574-6968.1978.tb02858.x)"/>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2226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2022-05-19T11:49:54Z</dcterms:created>
  <dc:creator/>
  <dc:description/>
  <dc:language>en-US</dc:language>
  <cp:lastModifiedBy/>
  <dcterms:modified xsi:type="dcterms:W3CDTF">2022-09-09T12:27:33Z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