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<sst xmlns="http://schemas.openxmlformats.org/spreadsheetml/2006/main" count="18" uniqueCount="15">
  <si>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Growth rate</t>
  </si>
  <si>
    <t xml:space="preserve">Glucose</t>
  </si>
  <si>
    <t xml:space="preserve">CO2</t>
  </si>
  <si>
    <t xml:space="preserve">Succinate</t>
  </si>
  <si>
    <t xml:space="preserve">Ethanol</t>
  </si>
  <si>
    <t xml:space="preserve">Nitrogen species uptake</t>
  </si>
  <si>
    <t xml:space="preserve">Usaite2006_chemoNH4</t>
  </si>
  <si>
    <t xml:space="preserve">Usaite2006_chemoGln</t>
  </si>
  <si>
    <t xml:space="preserve">Usaite2006_chemoAla</t>
  </si>
  <si>
    <t xml:space="preserve">Initial glucose concentration (g/L)</t>
  </si>
  <si>
    <t xml:space="preserve">Yield data</t>
  </si>
  <si>
    <t xml:space="preserve">Residual glucose (g/L)</t>
  </si>
  <si>
    <t xml:space="preserve">Biomass (g/L)</t>
  </si>
  <si>
    <t xml:space="preserve">Ethanol yield (g ethanol / g glucose)</t>
  </si>
  <si>
    <t xml:space="preserve">Nitrogen yield (g biomass / mmol nitrogen consumed)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</si>
</sst>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0.2</v>
      </c>
      <c r="C2" s="1" t="n">
        <f aca="false">($B$6-B10) / C10 * B2 * (1000 / 180.156)</f>
        <v>5.29043411418916</v>
      </c>
      <c r="D2" s="0" t="n">
        <v>10</v>
      </c>
      <c r="E2" s="0" t="n">
        <v>0.02</v>
      </c>
      <c r="F2" s="2" t="n">
        <f aca="false">D10*(($B$6-B10) / C10) * (1000 / 46.07) * B2</f>
        <v>5.37892113201051</v>
      </c>
      <c r="G2" s="2" t="n">
        <f aca="false">(1/E10) * B2</f>
        <v>0.169491525423729</v>
      </c>
    </row>
    <row r="3" customFormat="false" ht="12.8" hidden="false" customHeight="false" outlineLevel="0" collapsed="false">
      <c r="A3" s="0" t="s">
        <v>7</v>
      </c>
      <c r="B3" s="0" t="n">
        <v>0.2</v>
      </c>
      <c r="C3" s="1" t="n">
        <f aca="false">($B$6-B11) / C11 * B3 * (1000 / 180.156)</f>
        <v>5.1834162026897</v>
      </c>
      <c r="D3" s="0" t="n">
        <v>12.8</v>
      </c>
      <c r="E3" s="0" t="n">
        <v>0.07</v>
      </c>
      <c r="F3" s="2" t="n">
        <f aca="false">D11*(($B$6-B11) / C11) * (1000 / 46.07) * B3</f>
        <v>5.87820324570028</v>
      </c>
      <c r="G3" s="2" t="n">
        <f aca="false">(1/E11) * B3 / 2</f>
        <v>0.072463768115942</v>
      </c>
    </row>
    <row r="4" customFormat="false" ht="12.8" hidden="false" customHeight="false" outlineLevel="0" collapsed="false">
      <c r="A4" s="0" t="s">
        <v>8</v>
      </c>
      <c r="B4" s="0" t="n">
        <v>0.2</v>
      </c>
      <c r="C4" s="1" t="n">
        <f aca="false">($B$6-B12) / C12 * B4 * (1000 / 180.156)</f>
        <v>5.49231601617779</v>
      </c>
      <c r="D4" s="0" t="n">
        <v>12.5</v>
      </c>
      <c r="E4" s="0" t="n">
        <v>0.08</v>
      </c>
      <c r="F4" s="2" t="n">
        <f aca="false">D12*(($B$6-B12) / C12) * (1000 / 46.07) * B4</f>
        <v>6.87283653022289</v>
      </c>
      <c r="G4" s="2" t="n">
        <f aca="false">(1/E12) * B4</f>
        <v>0.141843971631206</v>
      </c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A6" s="0" t="s">
        <v>9</v>
      </c>
      <c r="B6" s="0" t="n">
        <v>7.5</v>
      </c>
    </row>
    <row r="8" customFormat="false" ht="12.8" hidden="false" customHeight="false" outlineLevel="0" collapsed="false">
      <c r="A8" s="3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</row>
    <row r="10" customFormat="false" ht="12.8" hidden="false" customHeight="false" outlineLevel="0" collapsed="false">
      <c r="A10" s="0" t="s">
        <v>6</v>
      </c>
      <c r="B10" s="0" t="n">
        <v>0.59</v>
      </c>
      <c r="C10" s="0" t="n">
        <v>1.45</v>
      </c>
      <c r="D10" s="0" t="n">
        <v>0.26</v>
      </c>
      <c r="E10" s="0" t="n">
        <v>1.18</v>
      </c>
    </row>
    <row r="11" customFormat="false" ht="12.8" hidden="false" customHeight="false" outlineLevel="0" collapsed="false">
      <c r="A11" s="0" t="s">
        <v>7</v>
      </c>
      <c r="B11" s="0" t="n">
        <v>1.15</v>
      </c>
      <c r="C11" s="0" t="n">
        <v>1.36</v>
      </c>
      <c r="D11" s="0" t="n">
        <v>0.29</v>
      </c>
      <c r="E11" s="0" t="n">
        <v>1.38</v>
      </c>
    </row>
    <row r="12" customFormat="false" ht="12.8" hidden="false" customHeight="false" outlineLevel="0" collapsed="false">
      <c r="A12" s="0" t="s">
        <v>8</v>
      </c>
      <c r="B12" s="0" t="n">
        <v>0.92</v>
      </c>
      <c r="C12" s="0" t="n">
        <v>1.33</v>
      </c>
      <c r="D12" s="0" t="n">
        <v>0.32</v>
      </c>
      <c r="E12" s="0" t="n">
        <v>1.41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2022-03-03T14:41:03Z</dcterms:created>
  <dc:creator/>
  <dc:description/>
  <dc:language>en-US</dc:language>
  <cp:lastModifiedBy/>
  <dcterms:modified xsi:type="dcterms:W3CDTF">2022-03-03T18:10:27Z</dcterms:modified>
  <cp:revision>39</cp:revision>
  <dc:subject/>
  <dc:title/>
</cp:coreProperties>
</file>