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rtRBA-main/application/input/"/>
    </mc:Choice>
  </mc:AlternateContent>
  <xr:revisionPtr revIDLastSave="0" documentId="13_ncr:1_{4A0EBFD3-F5E0-D445-A9BF-80887A7F704F}" xr6:coauthVersionLast="47" xr6:coauthVersionMax="47" xr10:uidLastSave="{00000000-0000-0000-0000-000000000000}"/>
  <bookViews>
    <workbookView xWindow="38400" yWindow="2220" windowWidth="21600" windowHeight="19540" tabRatio="500" xr2:uid="{00000000-000D-0000-FFFF-FFFF00000000}"/>
  </bookViews>
  <sheets>
    <sheet name="Sheet1" sheetId="1" r:id="rId1"/>
  </sheets>
  <definedNames>
    <definedName name="_xlnm._FilterDatabase" localSheetId="0" hidden="1">Sheet1!$B$1:$F$1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2" i="1" l="1"/>
  <c r="B117" i="1"/>
  <c r="F117" i="1" s="1"/>
  <c r="B116" i="1"/>
  <c r="B115" i="1" s="1"/>
  <c r="B114" i="1"/>
  <c r="F114" i="1" s="1"/>
  <c r="F113" i="1" s="1"/>
  <c r="B112" i="1"/>
  <c r="F112" i="1" s="1"/>
  <c r="B111" i="1"/>
  <c r="B110" i="1" s="1"/>
  <c r="B109" i="1"/>
  <c r="F109" i="1" s="1"/>
  <c r="F108" i="1" s="1"/>
  <c r="B107" i="1"/>
  <c r="F107" i="1" s="1"/>
  <c r="B106" i="1"/>
  <c r="F106" i="1" s="1"/>
  <c r="F105" i="1" s="1"/>
  <c r="B104" i="1"/>
  <c r="F104" i="1" s="1"/>
  <c r="B101" i="1"/>
  <c r="F101" i="1" s="1"/>
  <c r="F100" i="1"/>
  <c r="B100" i="1"/>
  <c r="B103" i="1" l="1"/>
  <c r="B105" i="1"/>
  <c r="B108" i="1"/>
  <c r="B113" i="1"/>
  <c r="F116" i="1"/>
  <c r="F115" i="1" s="1"/>
  <c r="F111" i="1"/>
  <c r="F110" i="1" s="1"/>
  <c r="F103" i="1"/>
</calcChain>
</file>

<file path=xl/sharedStrings.xml><?xml version="1.0" encoding="utf-8"?>
<sst xmlns="http://schemas.openxmlformats.org/spreadsheetml/2006/main" count="437" uniqueCount="228">
  <si>
    <t>product</t>
  </si>
  <si>
    <t>id</t>
  </si>
  <si>
    <t>type</t>
  </si>
  <si>
    <t>coupling_type</t>
  </si>
  <si>
    <t>coupling_species</t>
  </si>
  <si>
    <t>reaction</t>
  </si>
  <si>
    <t>hdca</t>
  </si>
  <si>
    <t>RXNADD-HDCA1_FWD-SPONT</t>
  </si>
  <si>
    <t>rxnadd</t>
  </si>
  <si>
    <t>MET-pmtcoa_c + MET-h2o_c --&gt; MET-hdca_c + MET-coa_c + MET-h_c</t>
  </si>
  <si>
    <t>hxdcol</t>
  </si>
  <si>
    <t>RXNADD-HXDCOL1_FWD-SPONT</t>
  </si>
  <si>
    <t>MET-pmtcoa_c + MET-nadph_c + MET-h_c --&gt; MET-hxdcal_c + MET-nadp_c + MET-coa_c</t>
  </si>
  <si>
    <t>RXNADD-HXDCOL2_FWD-SPONT</t>
  </si>
  <si>
    <t>MET-hxdcal_c + MET-nadph_c + MET-h_c --&gt; MET-hxdcol_c + MET-nadp_c</t>
  </si>
  <si>
    <t>RXNADD-EX_hxdcol_e_FWD-SPONT</t>
  </si>
  <si>
    <t>MET-hxdcol_c --&gt;</t>
  </si>
  <si>
    <t>btoh</t>
  </si>
  <si>
    <t>RXNADD-BTOH1_FWD-SPONT</t>
  </si>
  <si>
    <t>MET-2obut_m + MET-accoa_m + MET-h2o_m --&gt; MET-2etmal_m + MET-coa_m + MET-h_m</t>
  </si>
  <si>
    <t>RXNADD-BTOH2_FWD-SPONT</t>
  </si>
  <si>
    <t>MET-2etmal_m --&gt; MET-2etmal_c</t>
  </si>
  <si>
    <t>RXNADD-BTOH3_FWD-SPONT</t>
  </si>
  <si>
    <t>MET-2etmal_c --&gt; MET-3etmal_c</t>
  </si>
  <si>
    <t>RXNADD-BTOH4_FWD-SPONT</t>
  </si>
  <si>
    <t>MET-3etmal_c + MET-nad_c --&gt; MET-2oxptn_c + MET-co2_c + MET-nadh_c</t>
  </si>
  <si>
    <t>RXNADD-BTOH5_FWD-SPONT</t>
  </si>
  <si>
    <t>MET-2oxptn_c + MET-h_c --&gt; MET-btal_c + MET-co2_c</t>
  </si>
  <si>
    <t>RXNADD-BTOH6_FWD-SPONT</t>
  </si>
  <si>
    <t>MET-btal_c + MET-nadh_c + MET-h_c --&gt; MET-btoh_c + MET-nad_c</t>
  </si>
  <si>
    <t>RXNADD-BTOH7_FWD-SPONT</t>
  </si>
  <si>
    <t>MET-accoa_m + MET-h2o_m + MET-pyr_m --&gt; MET-citm_m + MET-coa_m + MET-h_m</t>
  </si>
  <si>
    <t>RXNADD-BTOH8_FWD-SPONT</t>
  </si>
  <si>
    <t>MET-citm_m --&gt; MET-citac_m + MET-h2o_m</t>
  </si>
  <si>
    <t>RXNADD-BTOH9_FWD-SPONT</t>
  </si>
  <si>
    <t>MET-citac_m + MET-h2o_m --&gt; MET-3mmal_m</t>
  </si>
  <si>
    <t>RXNADD-BTOH10_FWD-SPONT</t>
  </si>
  <si>
    <t>MET-3mmal_m + MET-nad_m --&gt; MET-2obut_m + MET-co2_m + MET-nadh_m</t>
  </si>
  <si>
    <t>RXNADD-BTOH11_FWD-SPONT</t>
  </si>
  <si>
    <t>MET-btoh_c --&gt; MET-btoh_e</t>
  </si>
  <si>
    <t>RXNADD-EX_btoh_e_FWD-SPONT</t>
  </si>
  <si>
    <t>MET-btoh_e --&gt;</t>
  </si>
  <si>
    <t>tag</t>
  </si>
  <si>
    <t>RXNADD-TAG1_FWD-SPONT</t>
  </si>
  <si>
    <t>MET-tag_c --&gt; MET-tag_e</t>
  </si>
  <si>
    <t>RXNADD-EX_tag_e_FWD-SPONT</t>
  </si>
  <si>
    <t>MET-tag_e --&gt;</t>
  </si>
  <si>
    <t>nrgn</t>
  </si>
  <si>
    <t>RXNADD-NRGN1_FWD-SPONT</t>
  </si>
  <si>
    <t>MET-tyr__L_c --&gt; MET-cou_c + MET-nh4_c</t>
  </si>
  <si>
    <t>RXNADD-NRGN2_FWD-SPONT</t>
  </si>
  <si>
    <t>MET-cou_c + MET-coa_c + MET-atp_c --&gt; MET-coucoa_c + MET-amp_c + MET-ppi_c</t>
  </si>
  <si>
    <t>RXNADD-NRGN3_FWD-SPONT</t>
  </si>
  <si>
    <t>MET-coucoa_c + 3 MET-malcoa_c --&gt; MET-nrgnch_c + 4 MET-coa_c + 3 MET-co2_c</t>
  </si>
  <si>
    <t>RXNADD-NRGN4_FWD-SPONT</t>
  </si>
  <si>
    <t>MET-nrgnch_c --&gt; MET-nrgn_c</t>
  </si>
  <si>
    <t>RXNADD-NRGN5_FWD-SPONT</t>
  </si>
  <si>
    <t>MET-nrgn_c --&gt; MET-nrgn_e</t>
  </si>
  <si>
    <t>RXNADD-EX_nrgn_e_FWD-SPONT</t>
  </si>
  <si>
    <t>MET-nrgn_e --&gt;</t>
  </si>
  <si>
    <t>cou</t>
  </si>
  <si>
    <t>RXNADD-COU1_FWD-SPONT</t>
  </si>
  <si>
    <t>RXNADD-COU2_FWD-SPONT</t>
  </si>
  <si>
    <t>MET-cou_c --&gt; MET-cou_e</t>
  </si>
  <si>
    <t>RXNADD-EX_cou_e_FWD-SPONT</t>
  </si>
  <si>
    <t>MET-cou_e --&gt;</t>
  </si>
  <si>
    <t>citm</t>
  </si>
  <si>
    <t>RXNADD-CITM1_FWD-SPONT</t>
  </si>
  <si>
    <t>MET-accoa_c + MET-h2o_c + MET-pyr_c --&gt; MET-citm_c + MET-coa_c + MET-h_c</t>
  </si>
  <si>
    <t>RXNADD-CITM2_FWD-SPONT</t>
  </si>
  <si>
    <t>MET-citm_c --&gt; MET-citm_e</t>
  </si>
  <si>
    <t>RXNADD-EX_citm_e_FWD-SPONT</t>
  </si>
  <si>
    <t>MET-citm_e --&gt;</t>
  </si>
  <si>
    <t>polyhb</t>
  </si>
  <si>
    <t>RXNADD-POLYHB1_FWD-SPONT</t>
  </si>
  <si>
    <t>MET-aacoa_c + MET-nadph_c + MET-h_c --&gt; MET-3hbcoa__R_c + MET-nadp_c</t>
  </si>
  <si>
    <t>RXNADD-POLYHB2_FWD-SPONT</t>
  </si>
  <si>
    <t>MET-3hbcoa__R_c --&gt; MET-polyhb_c + MET-coa_c</t>
  </si>
  <si>
    <t>RXNADD-POLYHB3_FWD-SPONT</t>
  </si>
  <si>
    <t>MET-polyhb_c --&gt; MET-polyhb_e</t>
  </si>
  <si>
    <t>RXNADD-EX_polyhb_e_FWD-SPONT</t>
  </si>
  <si>
    <t>MET-polyhb_e --&gt;</t>
  </si>
  <si>
    <t>arte</t>
  </si>
  <si>
    <t>RXNADD-ARTE1_FWD-SPONT</t>
  </si>
  <si>
    <t>MET-frdp_c --&gt; MET-amorph_c + MET-ppi_c</t>
  </si>
  <si>
    <t>RXNADD-ARTE2_FWD-SPONT</t>
  </si>
  <si>
    <t>MET-amorph_c + 3 MET-o2_c + 3 MET-nhemrd_c --&gt; MET-arte_c + 3 MET-nhemox_c + 4 MET-h2o_c</t>
  </si>
  <si>
    <t>RXNADD-ARTE3_FWD-SPONT</t>
  </si>
  <si>
    <t>MET-arte_c --&gt; MET-arte_e</t>
  </si>
  <si>
    <t>RXNADD-ARTE4_FWD-SPONT</t>
  </si>
  <si>
    <t>MET-nhemox_c + MET-nadph_c + MET-h_c --&gt; MET-nhemrd_c + MET-nadp_c</t>
  </si>
  <si>
    <t>RXNADD-EX_arte_e_FWD-SPONT</t>
  </si>
  <si>
    <t>MET-arte_e --&gt;</t>
  </si>
  <si>
    <t>sesqt</t>
  </si>
  <si>
    <t>RXNADD-SESQT1_FWD-SPONT</t>
  </si>
  <si>
    <t>MET-frdp_c --&gt; MET-sesqt_c + MET-ppi_c</t>
  </si>
  <si>
    <t>RXNADD-SESQT2_FWD-SPONT</t>
  </si>
  <si>
    <t>MET-sesqt_c --&gt; MET-sesqt_e</t>
  </si>
  <si>
    <t>RXNADD-EX_sesqt_e_FWD-SPONT</t>
  </si>
  <si>
    <t>MET-sesqt_e --&gt;</t>
  </si>
  <si>
    <t>lac__L</t>
  </si>
  <si>
    <t>RXNADD-LAC1_FWD-SPONT</t>
  </si>
  <si>
    <t>MET-pyr_c + MET-nadh_c + MET-h_c --&gt; MET-lac__L_c + MET-nad_c</t>
  </si>
  <si>
    <t>RXNADD-LAC2_FWD-SPONT</t>
  </si>
  <si>
    <t>MET-lac__L_c --&gt; MET-lac__L_e</t>
  </si>
  <si>
    <t>btd</t>
  </si>
  <si>
    <t>RXNADD-BTD1_c_FWD-SPONT</t>
  </si>
  <si>
    <t>MET-h_c + 2 MET-pyr_c --&gt; MET-alac_c + MET-co2_c</t>
  </si>
  <si>
    <t>RXNADD-BTD2_c_FWD-SPONT</t>
  </si>
  <si>
    <t>MET-alac_c --&gt; MET-actn_c + MET-co2_c</t>
  </si>
  <si>
    <t>RXNADD-BTD3_c_FWD-SPONT</t>
  </si>
  <si>
    <t>MET-actn_c + MET-nadh_c + MET-h_c --&gt; MET-btd_c + MET-nad_c</t>
  </si>
  <si>
    <t>3hppa</t>
  </si>
  <si>
    <t>RXNADD-3HPPA1_FWD-SPONT</t>
  </si>
  <si>
    <t>MET-malcoa_c + MET-nadph_c + MET-h_c --&gt; MET-3oxpp_c + MET-coa_c + MET-nadp_c</t>
  </si>
  <si>
    <t>RXNADD-3HPPA2_FWD-SPONT</t>
  </si>
  <si>
    <t>MET-3oxpp_c + MET-nadph_c + MET-h_c --&gt; MET-3hpp_c + MET-nadp_c</t>
  </si>
  <si>
    <t>RXNADD-3HPPA3_FWD-SPONT</t>
  </si>
  <si>
    <t>MET-3hpp_c --&gt; MET-3hpp_e</t>
  </si>
  <si>
    <t>3hppb</t>
  </si>
  <si>
    <t>RXNADD-3HPPB1_FWD-SPONT</t>
  </si>
  <si>
    <t>MET-ala__L_c --&gt; MET-ala_B_c</t>
  </si>
  <si>
    <t>RXNADD-3HPPB2_FWD-SPONT</t>
  </si>
  <si>
    <t>MET-ala_B_c + MET-akg_c --&gt; MET-3oxpp_c + MET-glu__L_c</t>
  </si>
  <si>
    <t>RXNADD-3HPPB3_FWD-SPONT</t>
  </si>
  <si>
    <t>RXNADD-3HPPB4_FWD-SPONT</t>
  </si>
  <si>
    <t>3hpp</t>
  </si>
  <si>
    <t>RXNADD-EX_3hpp_e_FWD-SPONT</t>
  </si>
  <si>
    <t>MET-3hpp_e --&gt;</t>
  </si>
  <si>
    <t>muco</t>
  </si>
  <si>
    <t>RXNADD-MUCO1_FWD-SPONT</t>
  </si>
  <si>
    <t>MET-3dhsk_c --&gt; MET-34dhbz_c + MET-h2o_c</t>
  </si>
  <si>
    <t>RXNADD-MUCO2_FWD-SPONT</t>
  </si>
  <si>
    <t>MET-34dhbz_c --&gt; MET-catechol_c + MET-co2_c</t>
  </si>
  <si>
    <t>RXNADD-MUCO3_FWD-SPONT</t>
  </si>
  <si>
    <t>MET-catechol_c + MET-o2_c --&gt; MET-muco_c</t>
  </si>
  <si>
    <t>RXNADD-MUCO4_FWD-SPONT</t>
  </si>
  <si>
    <t>MET-muco_c --&gt; MET-muco_e</t>
  </si>
  <si>
    <t>RXNADD-EX_muco_e_FWD-SPONT</t>
  </si>
  <si>
    <t>MET-muco_e --&gt;</t>
  </si>
  <si>
    <t>4hbz</t>
  </si>
  <si>
    <t>RXNADD-4HBZ1_FWD-SPONT</t>
  </si>
  <si>
    <t>MET-skm_c + MET-atp_c --&gt; MET-skm5p_c + MET-adp_c + MET-h_c</t>
  </si>
  <si>
    <t>RXNADD-4HBZ2_FWD-SPONT</t>
  </si>
  <si>
    <t>MET-chor_c --&gt; MET-4hbz_c + MET-pyr_c</t>
  </si>
  <si>
    <t>RXNADD-4HBZ3_FWD-SPONT</t>
  </si>
  <si>
    <t>MET-4hbz_c --&gt; MET-4hbz_e</t>
  </si>
  <si>
    <t>RXNADD-EX_4hbz_e_FWD-SPONT</t>
  </si>
  <si>
    <t>MET-4hbz_e --&gt;</t>
  </si>
  <si>
    <t>2phetoh</t>
  </si>
  <si>
    <t>RXNADD-2PHETOH1_FWD-SPONT</t>
  </si>
  <si>
    <t>MET-akg_c + MET-phe__L_c --&gt; MET-glu__L_c + MET-phpyr_c</t>
  </si>
  <si>
    <t>RXNADD-2PHETOH2_FWD-SPONT</t>
  </si>
  <si>
    <t>MET-h_c + MET-phpyr_c --&gt; MET-co2_c + MET-pacald_c</t>
  </si>
  <si>
    <t>RXNADD-2PHETOH3_FWD-SPONT</t>
  </si>
  <si>
    <t>MET-h_c + MET-nadh_c + MET-pacald_c --&gt; MET-2phetoh_c + MET-nad_c</t>
  </si>
  <si>
    <t>rsvtol</t>
  </si>
  <si>
    <t>RXNADD-RSVTOL1_FWD-SPONT</t>
  </si>
  <si>
    <t>RXNADD-RSVTOL2_FWD-SPONT</t>
  </si>
  <si>
    <t>RXNADD-RSVTOL3_FWD-SPONT</t>
  </si>
  <si>
    <t>MET-coucoa_c + 3 MET-malcoa_c --&gt; MET-rsvtol_c + 4 MET-coa_c + 4 MET-co2_c</t>
  </si>
  <si>
    <t>RXNADD-RSVTOL4_FWD-SPONT</t>
  </si>
  <si>
    <t>MET-rsvtol_c --&gt; MET-rsvtol_e</t>
  </si>
  <si>
    <t>RXNADD-EX_rsvtol_e_FWD-SPONT</t>
  </si>
  <si>
    <t>MET-rsvtol_e --&gt;</t>
  </si>
  <si>
    <t>styr</t>
  </si>
  <si>
    <t>RXNADD-STYR1_FWD-SPONT</t>
  </si>
  <si>
    <t>MET-phe__L_c  --&gt; MET-cinnm_c + MET-nh4_c</t>
  </si>
  <si>
    <t>RXNADD-STYR2_FWD-SPONT</t>
  </si>
  <si>
    <t>MET-cinnm_c --&gt; MET-styr_c + MET-co2_c</t>
  </si>
  <si>
    <t>RXNADD-STYR3_FWD-SPONT</t>
  </si>
  <si>
    <t>MET-styr_c --&gt; MET-styr_e</t>
  </si>
  <si>
    <t>RXNADD-EX_styr_e_FWD-SPONT</t>
  </si>
  <si>
    <t>MET-styr_e --&gt;</t>
  </si>
  <si>
    <t>retcln</t>
  </si>
  <si>
    <t>RXNADD-RETCLN1_FWD-SPONT</t>
  </si>
  <si>
    <t>MET-tyr__L_c + MET-akg_c --&gt; MET-hphpyr_c + MET-glu__L_c</t>
  </si>
  <si>
    <t>RXNADD-RETCLN2_FWD-SPONT</t>
  </si>
  <si>
    <t>MET-hphpyr_c --&gt; MET-hpacald_c + MET-co2_c</t>
  </si>
  <si>
    <t>RXNADD-RETCLN3_FWD-SPONT</t>
  </si>
  <si>
    <t>MET-tyr__L_c + MET-o2_c + MET-thptdn_c --&gt; MET-34dopa_c + MET-hthbp_c</t>
  </si>
  <si>
    <t>RXNADD-RETCLN4_FWD-SPONT</t>
  </si>
  <si>
    <t>MET-hthbp_c --&gt; MET-dhptdn_c + MET-h2o_c</t>
  </si>
  <si>
    <t>RXNADD-RETCLN5_FWD-SPONT</t>
  </si>
  <si>
    <t>MET-dhptdn_c + MET-nadph_c + MET-h_c --&gt; MET-thptdn_c + MET-nadp_c</t>
  </si>
  <si>
    <t>RXNADD-RETCLN6_FWD-SPONT</t>
  </si>
  <si>
    <t>MET-34dopa_c --&gt; MET-dopa_c + MET-co2_c</t>
  </si>
  <si>
    <t>RXNADD-RETCLN7_FWD-SPONT</t>
  </si>
  <si>
    <t>MET-hpacald_c + MET-dopa_c --&gt; MET-nrco_c + MET-h2o_c</t>
  </si>
  <si>
    <t>RXNADD-RETCLN8_FWD-SPONT</t>
  </si>
  <si>
    <t>MET-nrco_c + MET-amet_c --&gt; MET-cocl_c + MET-ahcys_c</t>
  </si>
  <si>
    <t>RXNADD-RETCLN9_FWD-SPONT</t>
  </si>
  <si>
    <t>MET-cocl_c + MET-amet_c --&gt; MET-mcocl_c + MET-ahcys_c + MET-h_c</t>
  </si>
  <si>
    <t>RXNADD-RETCLN10_FWD-SPONT</t>
  </si>
  <si>
    <t>MET-mcocl_c + MET-o2_c + MET-nhemrd_c --&gt; MET-3hmcocl_c + MET-nhemox_c + MET-h2o_c</t>
  </si>
  <si>
    <t>RXNADD-RETCLN11_FWD-SPONT</t>
  </si>
  <si>
    <t>RXNADD-RETCLN12_FWD-SPONT</t>
  </si>
  <si>
    <t>MET-3hmcocl_c + MET-amet_c --&gt; MET-retcln_c + MET-ahcys_c + MET-h_c</t>
  </si>
  <si>
    <t>RXNADD-RETCLN13_FWD-SPONT</t>
  </si>
  <si>
    <t>MET-retcln_c --&gt; MET-retcln_e</t>
  </si>
  <si>
    <t>RXNADD-EX_retcln_e_FWD-SPONT</t>
  </si>
  <si>
    <t>MET-retcln_e --&gt;</t>
  </si>
  <si>
    <t>13ppd</t>
  </si>
  <si>
    <t>RXNADD-13PPD1_FWD-SPONT</t>
  </si>
  <si>
    <t>MET-glyc_c --&gt; MET-3hppnl_c + MET-h2o_c</t>
  </si>
  <si>
    <t>RXNADD-13PPD2_FWD-SPONT</t>
  </si>
  <si>
    <t>MET-3hppnl_c + MET-nadh_c + MET-h_c --&gt; MET-13ppd_c + MET-nad_c</t>
  </si>
  <si>
    <t>RXNADD-13PPD3_FWD-SPONT</t>
  </si>
  <si>
    <t>MET-13ppd_c --&gt; MET-13ppd_e</t>
  </si>
  <si>
    <t>RXNADD-EX_13ppd_e_FWD-SPONT</t>
  </si>
  <si>
    <t>MET-13ppd_e --&gt;</t>
  </si>
  <si>
    <t>skm</t>
  </si>
  <si>
    <t>RXNADD-SKM1_FWD-SPONT</t>
  </si>
  <si>
    <t>MET-skm_c --&gt; MET-skm_e</t>
  </si>
  <si>
    <t>RXNADD-EX_skm_e_FWD-SPONT</t>
  </si>
  <si>
    <t>MET-skm_e --&gt;</t>
  </si>
  <si>
    <t>ibutoh</t>
  </si>
  <si>
    <t>RXNADD-IBUTOH1_FWD-SPONT</t>
  </si>
  <si>
    <t>MET-3mob_m --&gt; MET-3mob_c</t>
  </si>
  <si>
    <t>tal</t>
  </si>
  <si>
    <t>RXNADD-2PS_FWD-GhPS</t>
  </si>
  <si>
    <t>comments</t>
  </si>
  <si>
    <t>stoich from https://onlinelibrary.wiley.com/doi/10.1002/anie.202212440</t>
  </si>
  <si>
    <t>MET-accoa_c + 2 malcoa_c --&gt; MET-tal_c</t>
  </si>
  <si>
    <t>odealc</t>
  </si>
  <si>
    <t>stalc</t>
  </si>
  <si>
    <t>pmtalc</t>
  </si>
  <si>
    <t>1.03416814480346 MET-13BDglucan_c + 0.191512419395286 MET-16BDglucan_en + 0.00138572841600627 MET-5mthf_c + 0.623819722639442 MET-alatrna_c + 0.158419107885985 MET-argtrna_c + 0.116615040589397 MET-asntrna_c + 0.213093276355707 MET-asptrna_c + 139.692643153783 MET-atp_c + 0.00261160663281618 MET-btn_m + 0.000898617336022771 MET-ca2_c + 0.00193548349297212 MET-camp_c + 0.0334875366627236 MET-chtn_c + 1.94412404428003E-05 MET-clpn_mm + 0.000831653063386458 MET-coa_c + 0.0484745729062956 MET-ctp_c + 0.000567036179581676 MET-cu2_c + 0.0370128815963514 MET-cystrna_c + 0.00264724890696131 MET-datp_c + 0.00462809529429997 MET-dctp_c + 0.00406429932145876 MET-dgtp_c + 0.00272501386873251 MET-dttp_c + 0.00435375779027378 MET-ergst_r + 1.72811026158225E-05 MET-ergstest_rm + 0.000811131754030169 MET-fad_c + 0.000644801141352878 MET-fe2_c + 0.000644801141352878 MET-fe3_c + 0.127337964762515 MET-glntrna_c + 0.225381220384471 MET-glutrna_c + 0.559550221942285 MET-glycogen_c + 0.554312967780777 MET-glytrna_c + 0.0020737323138987 MET-gthrd_c + 0.0551753204455808 MET-gtp_c + 135.405783751941 MET-h2o_c + 0.000746327619220835 MET-hemeA_m + 0.066064575231376 MET-histrna_c + 0.171265447543023 MET-iletrna_c + 0.632599602837193 MET-k_c + 0.345843466443715 MET-leutrna_c + 0.186132596137197 MET-lystrna_c + 0.872631958033141 MET-mannan_r + 0.0616179315145421 MET-mettrna_c + 0.0666575330648814 MET-mg2_c + 0.00139544903622767 MET-mlthf_c + 0.000655601830487767 MET-mn2_c + 0.028188718573147 MET-na1_c + 0.00095910119517815 MET-nad_c + 0.000858654786223681 MET-nadp_c + 1.51209647888447E-05 MET-pa_rm + 0.000185771853120092 MET-pc_rm + 0.000140408958753558 MET-pe_rm + 0.102783678083258 MET-phetrna_c + 0.254785016485293 MET-protrna_c + 2.16013782697781E-05 MET-ps_rm + 0.00432675606743656 MET-psphings_r + 5.07632389339786E-05 MET-pail_rm + 0.00704636959160163 MET-ptrc_c + 0.00259216539237338 MET-pydx5p_c + 0.000799250995981791 MET-q9_m + 0.00106926822435402 MET-ribflv_c + 0.363842814887008 MET-sertrna_c + 0.00428463337981049 MET-spmd_c + 0.00143325144819978 MET-thf_c + 0.00150453599649005 MET-thmpp_c + 0.235595432099335 MET-thrtrna_c + 0.0252433706460627 MET-tre_c + 0.000466589770627208 MET-tag_rm + 0.0251861269936478 MET-trptrna_c + 0.0673563376519087 MET-tyrtrna_c + 0.0552228434777743 MET-utp_c + 0.297200402786916 MET-valtrna_c + 0.000550835145879343 MET-zn2_c + 0.0044887664044599 MET-zymst_rm + 1.83611715293114E-05 MET-zymstest_RT_rm --&gt; 139.639453 MET-adp_c + 139.639453 MET-h_c + 139.639453 MET-pi_c + 0.226127548003692 MET-ppi_c + 0.623819722639442 MET-trnaala_c + 0.158419107885985 MET-trnaarg_c + 0.116615040589397 MET-trnaasn_c + 0.213093276355707 MET-trnaasp_c + 0.0370128815963514 MET-trnacys_c + 0.127337964762515 MET-trnagln_c + 0.225381220384471 MET-trnaglu_c + 0.554312967780777 MET-trnagly_c + 0.066064575231376 MET-trnahis_c + 0.171265447543023 MET-trnaile_c + 0.345843466443715 MET-trnaleu_c + 0.186132596137197 MET-trnalys_c + 0.0616179315145421 MET-trnamet_c + 0.102783678083258 MET-trnaphe_c + 0.254785016485293 MET-trnapro_c + 0.363842814887008 MET-trnaser_c + 0.235595432099335 MET-trnathr_c + 0.0251861269936478 MET-trnatrp_c + 0.0673563376519087 MET-trnatyr_c + 0.297200402786916 MET-trnaval_c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</si>
</sst>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40" zoomScaleNormal="140" workbookViewId="0">
      <pane ySplit="1" topLeftCell="A85" activePane="bottomLeft" state="frozen"/>
      <selection pane="bottomLeft" activeCell="B101" sqref="B101"/>
    </sheetView>
  </sheetViews>
  <sheetFormatPr baseColWidth="10" defaultColWidth="8.5" defaultRowHeight="15" x14ac:dyDescent="0.2"/>
  <cols>
    <col min="1" max="1" width="20.83203125" customWidth="1"/>
    <col min="2" max="2" width="37.6640625" customWidth="1"/>
    <col min="3" max="3" width="9" customWidth="1"/>
    <col min="4" max="4" width="5.5" customWidth="1"/>
    <col min="5" max="5" width="5.83203125" customWidth="1"/>
    <col min="6" max="6" width="51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221</v>
      </c>
    </row>
    <row r="2" spans="1:7" x14ac:dyDescent="0.2">
      <c r="A2" t="s">
        <v>6</v>
      </c>
      <c r="B2" t="s">
        <v>7</v>
      </c>
      <c r="C2" t="s">
        <v>8</v>
      </c>
      <c r="F2" t="s">
        <v>9</v>
      </c>
    </row>
    <row r="3" spans="1:7" x14ac:dyDescent="0.2">
      <c r="A3" t="s">
        <v>10</v>
      </c>
      <c r="B3" t="s">
        <v>11</v>
      </c>
      <c r="C3" t="s">
        <v>8</v>
      </c>
      <c r="F3" t="s">
        <v>12</v>
      </c>
    </row>
    <row r="4" spans="1:7" x14ac:dyDescent="0.2">
      <c r="A4" t="s">
        <v>10</v>
      </c>
      <c r="B4" t="s">
        <v>13</v>
      </c>
      <c r="C4" t="s">
        <v>8</v>
      </c>
      <c r="F4" t="s">
        <v>14</v>
      </c>
    </row>
    <row r="5" spans="1:7" x14ac:dyDescent="0.2">
      <c r="A5" t="s">
        <v>10</v>
      </c>
      <c r="B5" t="s">
        <v>15</v>
      </c>
      <c r="C5" t="s">
        <v>8</v>
      </c>
      <c r="F5" t="s">
        <v>16</v>
      </c>
    </row>
    <row r="6" spans="1:7" x14ac:dyDescent="0.2">
      <c r="A6" t="s">
        <v>17</v>
      </c>
      <c r="B6" t="s">
        <v>18</v>
      </c>
      <c r="C6" t="s">
        <v>8</v>
      </c>
      <c r="F6" t="s">
        <v>19</v>
      </c>
    </row>
    <row r="7" spans="1:7" x14ac:dyDescent="0.2">
      <c r="A7" t="s">
        <v>17</v>
      </c>
      <c r="B7" t="s">
        <v>20</v>
      </c>
      <c r="C7" t="s">
        <v>8</v>
      </c>
      <c r="F7" t="s">
        <v>21</v>
      </c>
    </row>
    <row r="8" spans="1:7" x14ac:dyDescent="0.2">
      <c r="A8" t="s">
        <v>17</v>
      </c>
      <c r="B8" t="s">
        <v>22</v>
      </c>
      <c r="C8" t="s">
        <v>8</v>
      </c>
      <c r="F8" t="s">
        <v>23</v>
      </c>
    </row>
    <row r="9" spans="1:7" x14ac:dyDescent="0.2">
      <c r="A9" t="s">
        <v>17</v>
      </c>
      <c r="B9" t="s">
        <v>24</v>
      </c>
      <c r="C9" t="s">
        <v>8</v>
      </c>
      <c r="F9" t="s">
        <v>25</v>
      </c>
    </row>
    <row r="10" spans="1:7" x14ac:dyDescent="0.2">
      <c r="A10" t="s">
        <v>17</v>
      </c>
      <c r="B10" t="s">
        <v>26</v>
      </c>
      <c r="C10" t="s">
        <v>8</v>
      </c>
      <c r="F10" t="s">
        <v>27</v>
      </c>
    </row>
    <row r="11" spans="1:7" x14ac:dyDescent="0.2">
      <c r="A11" t="s">
        <v>17</v>
      </c>
      <c r="B11" t="s">
        <v>28</v>
      </c>
      <c r="C11" t="s">
        <v>8</v>
      </c>
      <c r="F11" t="s">
        <v>29</v>
      </c>
    </row>
    <row r="12" spans="1:7" x14ac:dyDescent="0.2">
      <c r="A12" t="s">
        <v>17</v>
      </c>
      <c r="B12" t="s">
        <v>30</v>
      </c>
      <c r="C12" t="s">
        <v>8</v>
      </c>
      <c r="F12" t="s">
        <v>31</v>
      </c>
    </row>
    <row r="13" spans="1:7" x14ac:dyDescent="0.2">
      <c r="A13" t="s">
        <v>17</v>
      </c>
      <c r="B13" t="s">
        <v>32</v>
      </c>
      <c r="C13" t="s">
        <v>8</v>
      </c>
      <c r="F13" t="s">
        <v>33</v>
      </c>
    </row>
    <row r="14" spans="1:7" x14ac:dyDescent="0.2">
      <c r="A14" t="s">
        <v>17</v>
      </c>
      <c r="B14" t="s">
        <v>34</v>
      </c>
      <c r="C14" t="s">
        <v>8</v>
      </c>
      <c r="F14" t="s">
        <v>35</v>
      </c>
    </row>
    <row r="15" spans="1:7" x14ac:dyDescent="0.2">
      <c r="A15" t="s">
        <v>17</v>
      </c>
      <c r="B15" t="s">
        <v>36</v>
      </c>
      <c r="C15" t="s">
        <v>8</v>
      </c>
      <c r="F15" t="s">
        <v>37</v>
      </c>
    </row>
    <row r="16" spans="1:7" x14ac:dyDescent="0.2">
      <c r="A16" t="s">
        <v>17</v>
      </c>
      <c r="B16" t="s">
        <v>38</v>
      </c>
      <c r="C16" t="s">
        <v>8</v>
      </c>
      <c r="F16" t="s">
        <v>39</v>
      </c>
    </row>
    <row r="17" spans="1:6" x14ac:dyDescent="0.2">
      <c r="A17" t="s">
        <v>17</v>
      </c>
      <c r="B17" t="s">
        <v>40</v>
      </c>
      <c r="C17" t="s">
        <v>8</v>
      </c>
      <c r="F17" t="s">
        <v>41</v>
      </c>
    </row>
    <row r="18" spans="1:6" x14ac:dyDescent="0.2">
      <c r="A18" t="s">
        <v>42</v>
      </c>
      <c r="B18" t="s">
        <v>43</v>
      </c>
      <c r="C18" t="s">
        <v>8</v>
      </c>
      <c r="F18" t="s">
        <v>44</v>
      </c>
    </row>
    <row r="19" spans="1:6" x14ac:dyDescent="0.2">
      <c r="A19" t="s">
        <v>42</v>
      </c>
      <c r="B19" t="s">
        <v>45</v>
      </c>
      <c r="C19" t="s">
        <v>8</v>
      </c>
      <c r="F19" t="s">
        <v>46</v>
      </c>
    </row>
    <row r="20" spans="1:6" x14ac:dyDescent="0.2">
      <c r="A20" t="s">
        <v>47</v>
      </c>
      <c r="B20" t="s">
        <v>48</v>
      </c>
      <c r="C20" t="s">
        <v>8</v>
      </c>
      <c r="F20" t="s">
        <v>49</v>
      </c>
    </row>
    <row r="21" spans="1:6" x14ac:dyDescent="0.2">
      <c r="A21" t="s">
        <v>47</v>
      </c>
      <c r="B21" t="s">
        <v>50</v>
      </c>
      <c r="C21" t="s">
        <v>8</v>
      </c>
      <c r="F21" t="s">
        <v>51</v>
      </c>
    </row>
    <row r="22" spans="1:6" x14ac:dyDescent="0.2">
      <c r="A22" t="s">
        <v>47</v>
      </c>
      <c r="B22" t="s">
        <v>52</v>
      </c>
      <c r="C22" t="s">
        <v>8</v>
      </c>
      <c r="F22" t="s">
        <v>53</v>
      </c>
    </row>
    <row r="23" spans="1:6" x14ac:dyDescent="0.2">
      <c r="A23" t="s">
        <v>47</v>
      </c>
      <c r="B23" t="s">
        <v>54</v>
      </c>
      <c r="C23" t="s">
        <v>8</v>
      </c>
      <c r="F23" t="s">
        <v>55</v>
      </c>
    </row>
    <row r="24" spans="1:6" x14ac:dyDescent="0.2">
      <c r="A24" t="s">
        <v>47</v>
      </c>
      <c r="B24" t="s">
        <v>56</v>
      </c>
      <c r="C24" t="s">
        <v>8</v>
      </c>
      <c r="F24" t="s">
        <v>57</v>
      </c>
    </row>
    <row r="25" spans="1:6" x14ac:dyDescent="0.2">
      <c r="A25" t="s">
        <v>47</v>
      </c>
      <c r="B25" t="s">
        <v>58</v>
      </c>
      <c r="C25" t="s">
        <v>8</v>
      </c>
      <c r="F25" t="s">
        <v>59</v>
      </c>
    </row>
    <row r="26" spans="1:6" x14ac:dyDescent="0.2">
      <c r="A26" t="s">
        <v>60</v>
      </c>
      <c r="B26" t="s">
        <v>61</v>
      </c>
      <c r="C26" t="s">
        <v>8</v>
      </c>
      <c r="F26" t="s">
        <v>49</v>
      </c>
    </row>
    <row r="27" spans="1:6" x14ac:dyDescent="0.2">
      <c r="A27" t="s">
        <v>60</v>
      </c>
      <c r="B27" t="s">
        <v>62</v>
      </c>
      <c r="C27" t="s">
        <v>8</v>
      </c>
      <c r="F27" t="s">
        <v>63</v>
      </c>
    </row>
    <row r="28" spans="1:6" x14ac:dyDescent="0.2">
      <c r="A28" t="s">
        <v>60</v>
      </c>
      <c r="B28" t="s">
        <v>64</v>
      </c>
      <c r="C28" t="s">
        <v>8</v>
      </c>
      <c r="F28" t="s">
        <v>65</v>
      </c>
    </row>
    <row r="29" spans="1:6" x14ac:dyDescent="0.2">
      <c r="A29" t="s">
        <v>66</v>
      </c>
      <c r="B29" t="s">
        <v>67</v>
      </c>
      <c r="C29" t="s">
        <v>8</v>
      </c>
      <c r="F29" t="s">
        <v>68</v>
      </c>
    </row>
    <row r="30" spans="1:6" x14ac:dyDescent="0.2">
      <c r="A30" t="s">
        <v>66</v>
      </c>
      <c r="B30" t="s">
        <v>69</v>
      </c>
      <c r="C30" t="s">
        <v>8</v>
      </c>
      <c r="F30" t="s">
        <v>70</v>
      </c>
    </row>
    <row r="31" spans="1:6" x14ac:dyDescent="0.2">
      <c r="A31" t="s">
        <v>66</v>
      </c>
      <c r="B31" t="s">
        <v>71</v>
      </c>
      <c r="C31" t="s">
        <v>8</v>
      </c>
      <c r="F31" t="s">
        <v>72</v>
      </c>
    </row>
    <row r="32" spans="1:6" x14ac:dyDescent="0.2">
      <c r="A32" t="s">
        <v>73</v>
      </c>
      <c r="B32" t="s">
        <v>74</v>
      </c>
      <c r="C32" t="s">
        <v>8</v>
      </c>
      <c r="F32" t="s">
        <v>75</v>
      </c>
    </row>
    <row r="33" spans="1:6" x14ac:dyDescent="0.2">
      <c r="A33" t="s">
        <v>73</v>
      </c>
      <c r="B33" t="s">
        <v>76</v>
      </c>
      <c r="C33" t="s">
        <v>8</v>
      </c>
      <c r="F33" t="s">
        <v>77</v>
      </c>
    </row>
    <row r="34" spans="1:6" x14ac:dyDescent="0.2">
      <c r="A34" t="s">
        <v>73</v>
      </c>
      <c r="B34" t="s">
        <v>78</v>
      </c>
      <c r="C34" t="s">
        <v>8</v>
      </c>
      <c r="F34" t="s">
        <v>79</v>
      </c>
    </row>
    <row r="35" spans="1:6" x14ac:dyDescent="0.2">
      <c r="A35" t="s">
        <v>73</v>
      </c>
      <c r="B35" t="s">
        <v>80</v>
      </c>
      <c r="C35" t="s">
        <v>8</v>
      </c>
      <c r="F35" t="s">
        <v>81</v>
      </c>
    </row>
    <row r="36" spans="1:6" x14ac:dyDescent="0.2">
      <c r="A36" t="s">
        <v>82</v>
      </c>
      <c r="B36" t="s">
        <v>83</v>
      </c>
      <c r="C36" t="s">
        <v>8</v>
      </c>
      <c r="F36" t="s">
        <v>84</v>
      </c>
    </row>
    <row r="37" spans="1:6" x14ac:dyDescent="0.2">
      <c r="A37" t="s">
        <v>82</v>
      </c>
      <c r="B37" t="s">
        <v>85</v>
      </c>
      <c r="C37" t="s">
        <v>8</v>
      </c>
      <c r="F37" t="s">
        <v>86</v>
      </c>
    </row>
    <row r="38" spans="1:6" x14ac:dyDescent="0.2">
      <c r="A38" t="s">
        <v>82</v>
      </c>
      <c r="B38" t="s">
        <v>87</v>
      </c>
      <c r="C38" t="s">
        <v>8</v>
      </c>
      <c r="F38" t="s">
        <v>88</v>
      </c>
    </row>
    <row r="39" spans="1:6" x14ac:dyDescent="0.2">
      <c r="A39" t="s">
        <v>82</v>
      </c>
      <c r="B39" t="s">
        <v>89</v>
      </c>
      <c r="C39" t="s">
        <v>8</v>
      </c>
      <c r="F39" t="s">
        <v>90</v>
      </c>
    </row>
    <row r="40" spans="1:6" x14ac:dyDescent="0.2">
      <c r="A40" t="s">
        <v>82</v>
      </c>
      <c r="B40" t="s">
        <v>91</v>
      </c>
      <c r="C40" t="s">
        <v>8</v>
      </c>
      <c r="F40" t="s">
        <v>92</v>
      </c>
    </row>
    <row r="41" spans="1:6" x14ac:dyDescent="0.2">
      <c r="A41" t="s">
        <v>93</v>
      </c>
      <c r="B41" t="s">
        <v>94</v>
      </c>
      <c r="C41" t="s">
        <v>8</v>
      </c>
      <c r="F41" t="s">
        <v>95</v>
      </c>
    </row>
    <row r="42" spans="1:6" x14ac:dyDescent="0.2">
      <c r="A42" t="s">
        <v>93</v>
      </c>
      <c r="B42" t="s">
        <v>96</v>
      </c>
      <c r="C42" t="s">
        <v>8</v>
      </c>
      <c r="F42" t="s">
        <v>97</v>
      </c>
    </row>
    <row r="43" spans="1:6" x14ac:dyDescent="0.2">
      <c r="A43" t="s">
        <v>93</v>
      </c>
      <c r="B43" t="s">
        <v>98</v>
      </c>
      <c r="C43" t="s">
        <v>8</v>
      </c>
      <c r="F43" t="s">
        <v>99</v>
      </c>
    </row>
    <row r="44" spans="1:6" x14ac:dyDescent="0.2">
      <c r="A44" t="s">
        <v>100</v>
      </c>
      <c r="B44" t="s">
        <v>101</v>
      </c>
      <c r="C44" t="s">
        <v>8</v>
      </c>
      <c r="F44" t="s">
        <v>102</v>
      </c>
    </row>
    <row r="45" spans="1:6" x14ac:dyDescent="0.2">
      <c r="A45" t="s">
        <v>100</v>
      </c>
      <c r="B45" t="s">
        <v>103</v>
      </c>
      <c r="C45" t="s">
        <v>8</v>
      </c>
      <c r="F45" t="s">
        <v>104</v>
      </c>
    </row>
    <row r="46" spans="1:6" x14ac:dyDescent="0.2">
      <c r="A46" t="s">
        <v>105</v>
      </c>
      <c r="B46" t="s">
        <v>106</v>
      </c>
      <c r="C46" t="s">
        <v>8</v>
      </c>
      <c r="F46" t="s">
        <v>107</v>
      </c>
    </row>
    <row r="47" spans="1:6" x14ac:dyDescent="0.2">
      <c r="A47" t="s">
        <v>105</v>
      </c>
      <c r="B47" t="s">
        <v>108</v>
      </c>
      <c r="C47" t="s">
        <v>8</v>
      </c>
      <c r="F47" t="s">
        <v>109</v>
      </c>
    </row>
    <row r="48" spans="1:6" x14ac:dyDescent="0.2">
      <c r="A48" t="s">
        <v>105</v>
      </c>
      <c r="B48" t="s">
        <v>110</v>
      </c>
      <c r="C48" t="s">
        <v>8</v>
      </c>
      <c r="F48" t="s">
        <v>111</v>
      </c>
    </row>
    <row r="49" spans="1:6" x14ac:dyDescent="0.2">
      <c r="A49" t="s">
        <v>112</v>
      </c>
      <c r="B49" t="s">
        <v>113</v>
      </c>
      <c r="C49" t="s">
        <v>8</v>
      </c>
      <c r="F49" t="s">
        <v>114</v>
      </c>
    </row>
    <row r="50" spans="1:6" x14ac:dyDescent="0.2">
      <c r="A50" t="s">
        <v>112</v>
      </c>
      <c r="B50" t="s">
        <v>115</v>
      </c>
      <c r="C50" t="s">
        <v>8</v>
      </c>
      <c r="F50" t="s">
        <v>116</v>
      </c>
    </row>
    <row r="51" spans="1:6" x14ac:dyDescent="0.2">
      <c r="A51" t="s">
        <v>112</v>
      </c>
      <c r="B51" t="s">
        <v>117</v>
      </c>
      <c r="C51" t="s">
        <v>8</v>
      </c>
      <c r="F51" t="s">
        <v>118</v>
      </c>
    </row>
    <row r="52" spans="1:6" x14ac:dyDescent="0.2">
      <c r="A52" t="s">
        <v>119</v>
      </c>
      <c r="B52" t="s">
        <v>120</v>
      </c>
      <c r="C52" t="s">
        <v>8</v>
      </c>
      <c r="F52" t="s">
        <v>121</v>
      </c>
    </row>
    <row r="53" spans="1:6" x14ac:dyDescent="0.2">
      <c r="A53" t="s">
        <v>119</v>
      </c>
      <c r="B53" t="s">
        <v>122</v>
      </c>
      <c r="C53" t="s">
        <v>8</v>
      </c>
      <c r="F53" t="s">
        <v>123</v>
      </c>
    </row>
    <row r="54" spans="1:6" x14ac:dyDescent="0.2">
      <c r="A54" t="s">
        <v>119</v>
      </c>
      <c r="B54" t="s">
        <v>124</v>
      </c>
      <c r="C54" t="s">
        <v>8</v>
      </c>
      <c r="F54" t="s">
        <v>116</v>
      </c>
    </row>
    <row r="55" spans="1:6" x14ac:dyDescent="0.2">
      <c r="A55" t="s">
        <v>119</v>
      </c>
      <c r="B55" t="s">
        <v>125</v>
      </c>
      <c r="C55" t="s">
        <v>8</v>
      </c>
      <c r="F55" t="s">
        <v>118</v>
      </c>
    </row>
    <row r="56" spans="1:6" x14ac:dyDescent="0.2">
      <c r="A56" t="s">
        <v>126</v>
      </c>
      <c r="B56" t="s">
        <v>127</v>
      </c>
      <c r="C56" t="s">
        <v>8</v>
      </c>
      <c r="F56" t="s">
        <v>128</v>
      </c>
    </row>
    <row r="57" spans="1:6" x14ac:dyDescent="0.2">
      <c r="A57" t="s">
        <v>129</v>
      </c>
      <c r="B57" t="s">
        <v>130</v>
      </c>
      <c r="C57" t="s">
        <v>8</v>
      </c>
      <c r="F57" t="s">
        <v>131</v>
      </c>
    </row>
    <row r="58" spans="1:6" x14ac:dyDescent="0.2">
      <c r="A58" t="s">
        <v>129</v>
      </c>
      <c r="B58" t="s">
        <v>132</v>
      </c>
      <c r="C58" t="s">
        <v>8</v>
      </c>
      <c r="F58" t="s">
        <v>133</v>
      </c>
    </row>
    <row r="59" spans="1:6" x14ac:dyDescent="0.2">
      <c r="A59" t="s">
        <v>129</v>
      </c>
      <c r="B59" t="s">
        <v>134</v>
      </c>
      <c r="C59" t="s">
        <v>8</v>
      </c>
      <c r="F59" t="s">
        <v>135</v>
      </c>
    </row>
    <row r="60" spans="1:6" x14ac:dyDescent="0.2">
      <c r="A60" t="s">
        <v>129</v>
      </c>
      <c r="B60" t="s">
        <v>136</v>
      </c>
      <c r="C60" t="s">
        <v>8</v>
      </c>
      <c r="F60" t="s">
        <v>137</v>
      </c>
    </row>
    <row r="61" spans="1:6" x14ac:dyDescent="0.2">
      <c r="A61" t="s">
        <v>129</v>
      </c>
      <c r="B61" t="s">
        <v>138</v>
      </c>
      <c r="C61" t="s">
        <v>8</v>
      </c>
      <c r="F61" t="s">
        <v>139</v>
      </c>
    </row>
    <row r="62" spans="1:6" x14ac:dyDescent="0.2">
      <c r="A62" t="s">
        <v>140</v>
      </c>
      <c r="B62" t="s">
        <v>141</v>
      </c>
      <c r="C62" t="s">
        <v>8</v>
      </c>
      <c r="F62" t="s">
        <v>142</v>
      </c>
    </row>
    <row r="63" spans="1:6" x14ac:dyDescent="0.2">
      <c r="A63" t="s">
        <v>140</v>
      </c>
      <c r="B63" t="s">
        <v>143</v>
      </c>
      <c r="C63" t="s">
        <v>8</v>
      </c>
      <c r="F63" t="s">
        <v>144</v>
      </c>
    </row>
    <row r="64" spans="1:6" x14ac:dyDescent="0.2">
      <c r="A64" t="s">
        <v>140</v>
      </c>
      <c r="B64" t="s">
        <v>145</v>
      </c>
      <c r="C64" t="s">
        <v>8</v>
      </c>
      <c r="F64" t="s">
        <v>146</v>
      </c>
    </row>
    <row r="65" spans="1:6" x14ac:dyDescent="0.2">
      <c r="A65" t="s">
        <v>140</v>
      </c>
      <c r="B65" t="s">
        <v>147</v>
      </c>
      <c r="C65" t="s">
        <v>8</v>
      </c>
      <c r="F65" t="s">
        <v>148</v>
      </c>
    </row>
    <row r="66" spans="1:6" x14ac:dyDescent="0.2">
      <c r="A66" t="s">
        <v>149</v>
      </c>
      <c r="B66" t="s">
        <v>150</v>
      </c>
      <c r="C66" t="s">
        <v>8</v>
      </c>
      <c r="F66" t="s">
        <v>151</v>
      </c>
    </row>
    <row r="67" spans="1:6" x14ac:dyDescent="0.2">
      <c r="A67" t="s">
        <v>149</v>
      </c>
      <c r="B67" t="s">
        <v>152</v>
      </c>
      <c r="C67" t="s">
        <v>8</v>
      </c>
      <c r="F67" t="s">
        <v>153</v>
      </c>
    </row>
    <row r="68" spans="1:6" x14ac:dyDescent="0.2">
      <c r="A68" t="s">
        <v>149</v>
      </c>
      <c r="B68" t="s">
        <v>154</v>
      </c>
      <c r="C68" t="s">
        <v>8</v>
      </c>
      <c r="F68" t="s">
        <v>155</v>
      </c>
    </row>
    <row r="69" spans="1:6" x14ac:dyDescent="0.2">
      <c r="A69" t="s">
        <v>156</v>
      </c>
      <c r="B69" t="s">
        <v>157</v>
      </c>
      <c r="C69" t="s">
        <v>8</v>
      </c>
      <c r="F69" t="s">
        <v>49</v>
      </c>
    </row>
    <row r="70" spans="1:6" x14ac:dyDescent="0.2">
      <c r="A70" t="s">
        <v>156</v>
      </c>
      <c r="B70" t="s">
        <v>158</v>
      </c>
      <c r="C70" t="s">
        <v>8</v>
      </c>
      <c r="F70" t="s">
        <v>51</v>
      </c>
    </row>
    <row r="71" spans="1:6" x14ac:dyDescent="0.2">
      <c r="A71" t="s">
        <v>156</v>
      </c>
      <c r="B71" t="s">
        <v>159</v>
      </c>
      <c r="C71" t="s">
        <v>8</v>
      </c>
      <c r="F71" t="s">
        <v>160</v>
      </c>
    </row>
    <row r="72" spans="1:6" x14ac:dyDescent="0.2">
      <c r="A72" t="s">
        <v>156</v>
      </c>
      <c r="B72" t="s">
        <v>161</v>
      </c>
      <c r="C72" t="s">
        <v>8</v>
      </c>
      <c r="F72" t="s">
        <v>162</v>
      </c>
    </row>
    <row r="73" spans="1:6" x14ac:dyDescent="0.2">
      <c r="A73" t="s">
        <v>156</v>
      </c>
      <c r="B73" t="s">
        <v>163</v>
      </c>
      <c r="C73" t="s">
        <v>8</v>
      </c>
      <c r="F73" t="s">
        <v>164</v>
      </c>
    </row>
    <row r="74" spans="1:6" x14ac:dyDescent="0.2">
      <c r="A74" t="s">
        <v>165</v>
      </c>
      <c r="B74" t="s">
        <v>166</v>
      </c>
      <c r="C74" t="s">
        <v>8</v>
      </c>
      <c r="F74" t="s">
        <v>167</v>
      </c>
    </row>
    <row r="75" spans="1:6" x14ac:dyDescent="0.2">
      <c r="A75" t="s">
        <v>165</v>
      </c>
      <c r="B75" t="s">
        <v>168</v>
      </c>
      <c r="C75" t="s">
        <v>8</v>
      </c>
      <c r="F75" t="s">
        <v>169</v>
      </c>
    </row>
    <row r="76" spans="1:6" x14ac:dyDescent="0.2">
      <c r="A76" t="s">
        <v>165</v>
      </c>
      <c r="B76" t="s">
        <v>170</v>
      </c>
      <c r="C76" t="s">
        <v>8</v>
      </c>
      <c r="F76" t="s">
        <v>171</v>
      </c>
    </row>
    <row r="77" spans="1:6" x14ac:dyDescent="0.2">
      <c r="A77" t="s">
        <v>165</v>
      </c>
      <c r="B77" t="s">
        <v>172</v>
      </c>
      <c r="C77" t="s">
        <v>8</v>
      </c>
      <c r="F77" t="s">
        <v>173</v>
      </c>
    </row>
    <row r="78" spans="1:6" x14ac:dyDescent="0.2">
      <c r="A78" t="s">
        <v>174</v>
      </c>
      <c r="B78" t="s">
        <v>175</v>
      </c>
      <c r="C78" t="s">
        <v>8</v>
      </c>
      <c r="F78" t="s">
        <v>176</v>
      </c>
    </row>
    <row r="79" spans="1:6" x14ac:dyDescent="0.2">
      <c r="A79" t="s">
        <v>174</v>
      </c>
      <c r="B79" t="s">
        <v>177</v>
      </c>
      <c r="C79" t="s">
        <v>8</v>
      </c>
      <c r="F79" t="s">
        <v>178</v>
      </c>
    </row>
    <row r="80" spans="1:6" x14ac:dyDescent="0.2">
      <c r="A80" t="s">
        <v>174</v>
      </c>
      <c r="B80" t="s">
        <v>179</v>
      </c>
      <c r="C80" t="s">
        <v>8</v>
      </c>
      <c r="F80" t="s">
        <v>180</v>
      </c>
    </row>
    <row r="81" spans="1:6" x14ac:dyDescent="0.2">
      <c r="A81" t="s">
        <v>174</v>
      </c>
      <c r="B81" t="s">
        <v>181</v>
      </c>
      <c r="C81" t="s">
        <v>8</v>
      </c>
      <c r="F81" t="s">
        <v>182</v>
      </c>
    </row>
    <row r="82" spans="1:6" x14ac:dyDescent="0.2">
      <c r="A82" t="s">
        <v>174</v>
      </c>
      <c r="B82" t="s">
        <v>183</v>
      </c>
      <c r="C82" t="s">
        <v>8</v>
      </c>
      <c r="F82" t="s">
        <v>184</v>
      </c>
    </row>
    <row r="83" spans="1:6" x14ac:dyDescent="0.2">
      <c r="A83" t="s">
        <v>174</v>
      </c>
      <c r="B83" t="s">
        <v>185</v>
      </c>
      <c r="C83" t="s">
        <v>8</v>
      </c>
      <c r="F83" t="s">
        <v>186</v>
      </c>
    </row>
    <row r="84" spans="1:6" x14ac:dyDescent="0.2">
      <c r="A84" t="s">
        <v>174</v>
      </c>
      <c r="B84" t="s">
        <v>187</v>
      </c>
      <c r="C84" t="s">
        <v>8</v>
      </c>
      <c r="F84" t="s">
        <v>188</v>
      </c>
    </row>
    <row r="85" spans="1:6" x14ac:dyDescent="0.2">
      <c r="A85" t="s">
        <v>174</v>
      </c>
      <c r="B85" t="s">
        <v>189</v>
      </c>
      <c r="C85" t="s">
        <v>8</v>
      </c>
      <c r="F85" t="s">
        <v>190</v>
      </c>
    </row>
    <row r="86" spans="1:6" x14ac:dyDescent="0.2">
      <c r="A86" t="s">
        <v>174</v>
      </c>
      <c r="B86" t="s">
        <v>191</v>
      </c>
      <c r="C86" t="s">
        <v>8</v>
      </c>
      <c r="F86" t="s">
        <v>192</v>
      </c>
    </row>
    <row r="87" spans="1:6" x14ac:dyDescent="0.2">
      <c r="A87" t="s">
        <v>174</v>
      </c>
      <c r="B87" t="s">
        <v>193</v>
      </c>
      <c r="C87" t="s">
        <v>8</v>
      </c>
      <c r="F87" t="s">
        <v>194</v>
      </c>
    </row>
    <row r="88" spans="1:6" x14ac:dyDescent="0.2">
      <c r="A88" t="s">
        <v>174</v>
      </c>
      <c r="B88" t="s">
        <v>195</v>
      </c>
      <c r="C88" t="s">
        <v>8</v>
      </c>
      <c r="F88" t="s">
        <v>90</v>
      </c>
    </row>
    <row r="89" spans="1:6" x14ac:dyDescent="0.2">
      <c r="A89" t="s">
        <v>174</v>
      </c>
      <c r="B89" t="s">
        <v>196</v>
      </c>
      <c r="C89" t="s">
        <v>8</v>
      </c>
      <c r="F89" t="s">
        <v>197</v>
      </c>
    </row>
    <row r="90" spans="1:6" x14ac:dyDescent="0.2">
      <c r="A90" t="s">
        <v>174</v>
      </c>
      <c r="B90" t="s">
        <v>198</v>
      </c>
      <c r="C90" t="s">
        <v>8</v>
      </c>
      <c r="F90" t="s">
        <v>199</v>
      </c>
    </row>
    <row r="91" spans="1:6" x14ac:dyDescent="0.2">
      <c r="A91" t="s">
        <v>174</v>
      </c>
      <c r="B91" t="s">
        <v>200</v>
      </c>
      <c r="C91" t="s">
        <v>8</v>
      </c>
      <c r="F91" t="s">
        <v>201</v>
      </c>
    </row>
    <row r="92" spans="1:6" x14ac:dyDescent="0.2">
      <c r="A92" t="s">
        <v>202</v>
      </c>
      <c r="B92" t="s">
        <v>203</v>
      </c>
      <c r="C92" t="s">
        <v>8</v>
      </c>
      <c r="F92" t="s">
        <v>204</v>
      </c>
    </row>
    <row r="93" spans="1:6" x14ac:dyDescent="0.2">
      <c r="A93" t="s">
        <v>202</v>
      </c>
      <c r="B93" t="s">
        <v>205</v>
      </c>
      <c r="C93" t="s">
        <v>8</v>
      </c>
      <c r="F93" t="s">
        <v>206</v>
      </c>
    </row>
    <row r="94" spans="1:6" x14ac:dyDescent="0.2">
      <c r="A94" t="s">
        <v>202</v>
      </c>
      <c r="B94" t="s">
        <v>207</v>
      </c>
      <c r="C94" t="s">
        <v>8</v>
      </c>
      <c r="F94" t="s">
        <v>208</v>
      </c>
    </row>
    <row r="95" spans="1:6" x14ac:dyDescent="0.2">
      <c r="A95" t="s">
        <v>202</v>
      </c>
      <c r="B95" t="s">
        <v>209</v>
      </c>
      <c r="C95" t="s">
        <v>8</v>
      </c>
      <c r="F95" t="s">
        <v>210</v>
      </c>
    </row>
    <row r="96" spans="1:6" x14ac:dyDescent="0.2">
      <c r="A96" t="s">
        <v>211</v>
      </c>
      <c r="B96" t="s">
        <v>212</v>
      </c>
      <c r="C96" t="s">
        <v>8</v>
      </c>
      <c r="F96" t="s">
        <v>213</v>
      </c>
    </row>
    <row r="97" spans="1:7" x14ac:dyDescent="0.2">
      <c r="A97" t="s">
        <v>211</v>
      </c>
      <c r="B97" t="s">
        <v>214</v>
      </c>
      <c r="C97" t="s">
        <v>8</v>
      </c>
      <c r="F97" t="s">
        <v>215</v>
      </c>
    </row>
    <row r="98" spans="1:7" x14ac:dyDescent="0.2">
      <c r="A98" t="s">
        <v>216</v>
      </c>
      <c r="B98" t="s">
        <v>217</v>
      </c>
      <c r="C98" t="s">
        <v>8</v>
      </c>
      <c r="F98" t="s">
        <v>218</v>
      </c>
    </row>
    <row r="99" spans="1:7" x14ac:dyDescent="0.2">
      <c r="A99" t="s">
        <v>219</v>
      </c>
      <c r="B99" t="s">
        <v>220</v>
      </c>
      <c r="C99" t="s">
        <v>8</v>
      </c>
      <c r="F99" t="s">
        <v>223</v>
      </c>
      <c r="G99" t="s">
        <v>222</v>
      </c>
    </row>
    <row r="100" spans="1:7" x14ac:dyDescent="0.2">
      <c r="A100" t="s">
        <v>219</v>
      </c>
      <c r="B100" s="3" t="str">
        <f>"RXNADD-"&amp;A100&amp;"tps_e_FWD-SPONT"</f>
        <v>RXNADD-taltps_e_FWD-SPONT</v>
      </c>
      <c r="C100" t="s">
        <v>8</v>
      </c>
      <c r="F100" s="3" t="str">
        <f>_xlfn.LET(_xlpm.r,_xlfn.TEXTAFTER(F99," ",-1),_xlpm.r&amp;" --&gt; "&amp;_xlfn.TEXTBEFORE(_xlpm.r,"_",-1)&amp;"_e")</f>
        <v>MET-tal_c --&gt; MET-tal_e</v>
      </c>
    </row>
    <row r="101" spans="1:7" x14ac:dyDescent="0.2">
      <c r="A101" t="s">
        <v>219</v>
      </c>
      <c r="B101" s="3" t="str">
        <f>"RXNADD-EX_"&amp;A101&amp;"_e_FWD-SPONT"</f>
        <v>RXNADD-EX_tal_e_FWD-SPONT</v>
      </c>
      <c r="C101" t="s">
        <v>8</v>
      </c>
      <c r="F101" s="3" t="str">
        <f>"MET-"&amp;_xlfn.TEXTBEFORE(_xlfn.TEXTAFTER(B101,"EX_"),"_FWD-")&amp;" --&gt;"</f>
        <v>MET-tal_e --&gt;</v>
      </c>
    </row>
    <row r="102" spans="1:7" x14ac:dyDescent="0.2">
      <c r="A102" t="s">
        <v>219</v>
      </c>
      <c r="B102" s="4" t="str">
        <f>"RXNADD-BiomassKim_e_FWD-SPONT"</f>
        <v>RXNADD-BiomassKim_e_FWD-SPONT</v>
      </c>
      <c r="C102" s="4" t="s">
        <v>8</v>
      </c>
      <c r="D102" s="4"/>
      <c r="E102" s="4"/>
      <c r="F102" s="4" t="s">
        <v>227</v>
      </c>
    </row>
    <row r="103" spans="1:7" x14ac:dyDescent="0.2">
      <c r="A103" t="s">
        <v>224</v>
      </c>
      <c r="B103" s="3" t="str">
        <f>"RXNADD-FAR"&amp;_xlfn.TEXTBEFORE(_xlfn.TEXTAFTER(B104,"_"),"_FWD")&amp;"_FWD-maqu2200"</f>
        <v>RXNADD-FARodealc_r_FWD-maqu2200</v>
      </c>
      <c r="C103" t="s">
        <v>8</v>
      </c>
      <c r="F103" s="3" t="str">
        <f>_xlfn.LET(_xlpm.p,_xlfn.TEXTBEFORE(F104," "),_xlpm.c,_xlfn.TEXTAFTER(_xlpm.p,"_",-1),_xlpm.r,SUBSTITUTE(_xlpm.p,"alc","coa"),_xlpm.r&amp;" + 2 MET-nadph_"&amp;_xlpm.c&amp;" + 2 MET-h_"&amp;_xlpm.c&amp;" --&gt; 2 MET-nadp_"&amp;_xlpm.c&amp;" + "&amp;_xlpm.p&amp;" + MET-coa_"&amp;_xlpm.c)</f>
        <v>MET-odecoa_r + 2 MET-nadph_r + 2 MET-h_r --&gt; 2 MET-nadp_r + MET-odealc_r + MET-coa_r</v>
      </c>
    </row>
    <row r="104" spans="1:7" x14ac:dyDescent="0.2">
      <c r="A104" t="s">
        <v>224</v>
      </c>
      <c r="B104" s="3" t="str">
        <f>"RXNADD-TPS_"&amp;A104&amp;"_r_FWD-SPONT"</f>
        <v>RXNADD-TPS_odealc_r_FWD-SPONT</v>
      </c>
      <c r="C104" t="s">
        <v>8</v>
      </c>
      <c r="F104" s="3" t="str">
        <f>_xlfn.LET(_xlpm.r,"MET-"&amp;_xlfn.TEXTBEFORE(_xlfn.TEXTAFTER(B104,"_"),"_FWD"),_xlpm.r&amp;" --&gt; "&amp;_xlfn.TEXTBEFORE(_xlpm.r,"_",-1)&amp;"_e")</f>
        <v>MET-odealc_r --&gt; MET-odealc_e</v>
      </c>
    </row>
    <row r="105" spans="1:7" x14ac:dyDescent="0.2">
      <c r="A105" t="s">
        <v>224</v>
      </c>
      <c r="B105" s="3" t="str">
        <f>"RXNADD-FAR"&amp;_xlfn.TEXTBEFORE(_xlfn.TEXTAFTER(B106,"_"),"_FWD")&amp;"_FWD-maqu2200"</f>
        <v>RXNADD-FARodealc_rm_FWD-maqu2200</v>
      </c>
      <c r="C105" t="s">
        <v>8</v>
      </c>
      <c r="F105" s="3" t="str">
        <f>_xlfn.LET(_xlpm.p,_xlfn.TEXTBEFORE(F106," "),_xlpm.c,_xlfn.TEXTAFTER(_xlpm.p,"_",-1),_xlpm.r,SUBSTITUTE(_xlpm.p,"alc","coa"),_xlpm.r&amp;" + 2 MET-nadph_"&amp;_xlpm.c&amp;" + 2 MET-h_"&amp;_xlpm.c&amp;" --&gt; 2 MET-nadp_"&amp;_xlpm.c&amp;" + "&amp;_xlpm.p&amp;" + MET-coa_"&amp;_xlpm.c)</f>
        <v>MET-odecoa_rm + 2 MET-nadph_rm + 2 MET-h_rm --&gt; 2 MET-nadp_rm + MET-odealc_rm + MET-coa_rm</v>
      </c>
    </row>
    <row r="106" spans="1:7" x14ac:dyDescent="0.2">
      <c r="A106" t="s">
        <v>224</v>
      </c>
      <c r="B106" s="3" t="str">
        <f>"RXNADD-TPS_"&amp;A106&amp;"_rm_FWD-SPONT"</f>
        <v>RXNADD-TPS_odealc_rm_FWD-SPONT</v>
      </c>
      <c r="C106" t="s">
        <v>8</v>
      </c>
      <c r="F106" s="3" t="str">
        <f>_xlfn.LET(_xlpm.r,"MET-"&amp;_xlfn.TEXTBEFORE(_xlfn.TEXTAFTER(B106,"_"),"_FWD"),_xlpm.r&amp;" --&gt; "&amp;_xlfn.TEXTBEFORE(_xlpm.r,"_",-1)&amp;"_e")</f>
        <v>MET-odealc_rm --&gt; MET-odealc_e</v>
      </c>
    </row>
    <row r="107" spans="1:7" x14ac:dyDescent="0.2">
      <c r="A107" t="s">
        <v>224</v>
      </c>
      <c r="B107" s="3" t="str">
        <f>"RXNADD-EX_"&amp;A107&amp;"_e_FWD-SPONT"</f>
        <v>RXNADD-EX_odealc_e_FWD-SPONT</v>
      </c>
      <c r="C107" t="s">
        <v>8</v>
      </c>
      <c r="F107" s="3" t="str">
        <f>"MET-"&amp;_xlfn.TEXTBEFORE(_xlfn.TEXTAFTER(B107,"_"),"_FWD-")&amp;" --&gt;"</f>
        <v>MET-odealc_e --&gt;</v>
      </c>
    </row>
    <row r="108" spans="1:7" x14ac:dyDescent="0.2">
      <c r="A108" t="s">
        <v>225</v>
      </c>
      <c r="B108" s="3" t="str">
        <f>"RXNADD-FAR"&amp;_xlfn.TEXTBEFORE(_xlfn.TEXTAFTER(B109,"_"),"_FWD")&amp;"_FWD-maqu2200"</f>
        <v>RXNADD-FARstalc_r_FWD-maqu2200</v>
      </c>
      <c r="C108" t="s">
        <v>8</v>
      </c>
      <c r="F108" s="3" t="str">
        <f>_xlfn.LET(_xlpm.p,_xlfn.TEXTBEFORE(F109," "),_xlpm.c,_xlfn.TEXTAFTER(_xlpm.p,"_",-1),_xlpm.r,SUBSTITUTE(_xlpm.p,"alc","coa"),_xlpm.r&amp;" + 2 MET-nadph_"&amp;_xlpm.c&amp;" + 2 MET-h_"&amp;_xlpm.c&amp;" --&gt; 2 MET-nadp_"&amp;_xlpm.c&amp;" + "&amp;_xlpm.p&amp;" + MET-coa_"&amp;_xlpm.c)</f>
        <v>MET-stcoa_r + 2 MET-nadph_r + 2 MET-h_r --&gt; 2 MET-nadp_r + MET-stalc_r + MET-coa_r</v>
      </c>
    </row>
    <row r="109" spans="1:7" x14ac:dyDescent="0.2">
      <c r="A109" t="s">
        <v>225</v>
      </c>
      <c r="B109" s="3" t="str">
        <f>"RXNADD-TPS_"&amp;A109&amp;"_r_FWD-SPONT"</f>
        <v>RXNADD-TPS_stalc_r_FWD-SPONT</v>
      </c>
      <c r="C109" t="s">
        <v>8</v>
      </c>
      <c r="F109" s="3" t="str">
        <f>_xlfn.LET(_xlpm.r,"MET-"&amp;_xlfn.TEXTBEFORE(_xlfn.TEXTAFTER(B109,"_"),"_FWD"),_xlpm.r&amp;" --&gt; "&amp;_xlfn.TEXTBEFORE(_xlpm.r,"_",-1)&amp;"_e")</f>
        <v>MET-stalc_r --&gt; MET-stalc_e</v>
      </c>
    </row>
    <row r="110" spans="1:7" x14ac:dyDescent="0.2">
      <c r="A110" t="s">
        <v>225</v>
      </c>
      <c r="B110" s="3" t="str">
        <f>"RXNADD-FAR"&amp;_xlfn.TEXTBEFORE(_xlfn.TEXTAFTER(B111,"_"),"_FWD")&amp;"_FWD-maqu2200"</f>
        <v>RXNADD-FARstalc_rm_FWD-maqu2200</v>
      </c>
      <c r="C110" t="s">
        <v>8</v>
      </c>
      <c r="F110" s="3" t="str">
        <f>_xlfn.LET(_xlpm.p,_xlfn.TEXTBEFORE(F111," "),_xlpm.c,_xlfn.TEXTAFTER(_xlpm.p,"_",-1),_xlpm.r,SUBSTITUTE(_xlpm.p,"alc","coa"),_xlpm.r&amp;" + 2 MET-nadph_"&amp;_xlpm.c&amp;" + 2 MET-h_"&amp;_xlpm.c&amp;" --&gt; 2 MET-nadp_"&amp;_xlpm.c&amp;" + "&amp;_xlpm.p&amp;" + MET-coa_"&amp;_xlpm.c)</f>
        <v>MET-stcoa_rm + 2 MET-nadph_rm + 2 MET-h_rm --&gt; 2 MET-nadp_rm + MET-stalc_rm + MET-coa_rm</v>
      </c>
    </row>
    <row r="111" spans="1:7" x14ac:dyDescent="0.2">
      <c r="A111" t="s">
        <v>225</v>
      </c>
      <c r="B111" s="3" t="str">
        <f>"RXNADD-TPS_"&amp;A111&amp;"_rm_FWD-SPONT"</f>
        <v>RXNADD-TPS_stalc_rm_FWD-SPONT</v>
      </c>
      <c r="C111" t="s">
        <v>8</v>
      </c>
      <c r="F111" s="3" t="str">
        <f>_xlfn.LET(_xlpm.r,"MET-"&amp;_xlfn.TEXTBEFORE(_xlfn.TEXTAFTER(B111,"_"),"_FWD"),_xlpm.r&amp;" --&gt; "&amp;_xlfn.TEXTBEFORE(_xlpm.r,"_",-1)&amp;"_e")</f>
        <v>MET-stalc_rm --&gt; MET-stalc_e</v>
      </c>
    </row>
    <row r="112" spans="1:7" x14ac:dyDescent="0.2">
      <c r="A112" t="s">
        <v>225</v>
      </c>
      <c r="B112" s="3" t="str">
        <f>"RXNADD-EX_"&amp;A112&amp;"_e_FWD-SPONT"</f>
        <v>RXNADD-EX_stalc_e_FWD-SPONT</v>
      </c>
      <c r="C112" t="s">
        <v>8</v>
      </c>
      <c r="F112" s="3" t="str">
        <f>"MET-"&amp;_xlfn.TEXTBEFORE(_xlfn.TEXTAFTER(B112,"_"),"_FWD-")&amp;" --&gt;"</f>
        <v>MET-stalc_e --&gt;</v>
      </c>
    </row>
    <row r="113" spans="1:6" x14ac:dyDescent="0.2">
      <c r="A113" t="s">
        <v>226</v>
      </c>
      <c r="B113" s="3" t="str">
        <f>"RXNADD-FAR"&amp;_xlfn.TEXTBEFORE(_xlfn.TEXTAFTER(B114,"_"),"_FWD")&amp;"_FWD-maqu2200"</f>
        <v>RXNADD-FARpmtalc_r_FWD-maqu2200</v>
      </c>
      <c r="C113" t="s">
        <v>8</v>
      </c>
      <c r="F113" s="3" t="str">
        <f>_xlfn.LET(_xlpm.p,_xlfn.TEXTBEFORE(F114," "),_xlpm.c,_xlfn.TEXTAFTER(_xlpm.p,"_",-1),_xlpm.r,SUBSTITUTE(_xlpm.p,"alc","coa"),_xlpm.r&amp;" + 2 MET-nadph_"&amp;_xlpm.c&amp;" + 2 MET-h_"&amp;_xlpm.c&amp;" --&gt; 2 MET-nadp_"&amp;_xlpm.c&amp;" + "&amp;_xlpm.p&amp;" + MET-coa_"&amp;_xlpm.c)</f>
        <v>MET-pmtcoa_r + 2 MET-nadph_r + 2 MET-h_r --&gt; 2 MET-nadp_r + MET-pmtalc_r + MET-coa_r</v>
      </c>
    </row>
    <row r="114" spans="1:6" x14ac:dyDescent="0.2">
      <c r="A114" t="s">
        <v>226</v>
      </c>
      <c r="B114" s="3" t="str">
        <f>"RXNADD-TPS_"&amp;A114&amp;"_r_FWD-SPONT"</f>
        <v>RXNADD-TPS_pmtalc_r_FWD-SPONT</v>
      </c>
      <c r="C114" t="s">
        <v>8</v>
      </c>
      <c r="F114" s="3" t="str">
        <f>_xlfn.LET(_xlpm.r,"MET-"&amp;_xlfn.TEXTBEFORE(_xlfn.TEXTAFTER(B114,"_"),"_FWD"),_xlpm.r&amp;" --&gt; "&amp;_xlfn.TEXTBEFORE(_xlpm.r,"_",-1)&amp;"_e")</f>
        <v>MET-pmtalc_r --&gt; MET-pmtalc_e</v>
      </c>
    </row>
    <row r="115" spans="1:6" x14ac:dyDescent="0.2">
      <c r="A115" t="s">
        <v>226</v>
      </c>
      <c r="B115" s="3" t="str">
        <f>"RXNADD-FAR"&amp;_xlfn.TEXTBEFORE(_xlfn.TEXTAFTER(B116,"_"),"_FWD")&amp;"_FWD-maqu2200"</f>
        <v>RXNADD-FARpmtalc_rm_FWD-maqu2200</v>
      </c>
      <c r="C115" t="s">
        <v>8</v>
      </c>
      <c r="F115" s="3" t="str">
        <f>_xlfn.LET(_xlpm.p,_xlfn.TEXTBEFORE(F116," "),_xlpm.c,_xlfn.TEXTAFTER(_xlpm.p,"_",-1),_xlpm.r,SUBSTITUTE(_xlpm.p,"alc","coa"),_xlpm.r&amp;" + 2 MET-nadph_"&amp;_xlpm.c&amp;" + 2 MET-h_"&amp;_xlpm.c&amp;" --&gt; 2 MET-nadp_"&amp;_xlpm.c&amp;" + "&amp;_xlpm.p&amp;" + MET-coa_"&amp;_xlpm.c)</f>
        <v>MET-pmtcoa_rm + 2 MET-nadph_rm + 2 MET-h_rm --&gt; 2 MET-nadp_rm + MET-pmtalc_rm + MET-coa_rm</v>
      </c>
    </row>
    <row r="116" spans="1:6" x14ac:dyDescent="0.2">
      <c r="A116" t="s">
        <v>226</v>
      </c>
      <c r="B116" s="3" t="str">
        <f>"RXNADD-TPS_"&amp;A116&amp;"_rm_FWD-SPONT"</f>
        <v>RXNADD-TPS_pmtalc_rm_FWD-SPONT</v>
      </c>
      <c r="C116" t="s">
        <v>8</v>
      </c>
      <c r="F116" s="3" t="str">
        <f>_xlfn.LET(_xlpm.r,"MET-"&amp;_xlfn.TEXTBEFORE(_xlfn.TEXTAFTER(B116,"_"),"_FWD"),_xlpm.r&amp;" --&gt; "&amp;_xlfn.TEXTBEFORE(_xlpm.r,"_",-1)&amp;"_e")</f>
        <v>MET-pmtalc_rm --&gt; MET-pmtalc_e</v>
      </c>
    </row>
    <row r="117" spans="1:6" x14ac:dyDescent="0.2">
      <c r="A117" t="s">
        <v>226</v>
      </c>
      <c r="B117" s="3" t="str">
        <f>"RXNADD-EX_"&amp;A117&amp;"_e_FWD-SPONT"</f>
        <v>RXNADD-EX_pmtalc_e_FWD-SPONT</v>
      </c>
      <c r="C117" t="s">
        <v>8</v>
      </c>
      <c r="F117" s="3" t="str">
        <f>"MET-"&amp;_xlfn.TEXTBEFORE(_xlfn.TEXTAFTER(B117,"_"),"_FWD-")&amp;" --&gt;"</f>
        <v>MET-pmtalc_e --&gt;</v>
      </c>
    </row>
  </sheetData>
  <autoFilter ref="B1:F1" xr:uid="{00000000-0009-0000-0000-000000000000}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Mooney, Eric James</cp:lastModifiedBy>
  <cp:revision>123</cp:revision>
  <dcterms:created xsi:type="dcterms:W3CDTF">2021-10-04T10:56:17Z</dcterms:created>
  <dcterms:modified xsi:type="dcterms:W3CDTF">2024-07-10T19:32:07Z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