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wnloads/scRBA-hvd/"/>
    </mc:Choice>
  </mc:AlternateContent>
  <xr:revisionPtr revIDLastSave="0" documentId="8_{4C05AE40-04D7-A24D-8248-94BDD0C250EB}" xr6:coauthVersionLast="47" xr6:coauthVersionMax="47" xr10:uidLastSave="{00000000-0000-0000-0000-000000000000}"/>
  <bookViews>
    <workbookView xWindow="1100" yWindow="820" windowWidth="28040" windowHeight="17440" xr2:uid="{6C01FA2A-B160-3E4D-A27C-40694A9E5A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<sst xmlns="http://schemas.openxmlformats.org/spreadsheetml/2006/main" count="141" uniqueCount="41">
  <si>
    <t>old</t>
  </si>
  <si>
    <t>RXN-PRMICI_c_FWD-YIL020C</t>
  </si>
  <si>
    <t>v</t>
  </si>
  <si>
    <t>RXN-CERH124B_r_FWD-YMR272C</t>
  </si>
  <si>
    <t>RXN-CERH126B_r_FWD-YMR272C</t>
  </si>
  <si>
    <t>RXN-CERH2A24_r_FWD-YMR272C</t>
  </si>
  <si>
    <t>RXN-CERH2A26_r_FWD-YMR272C</t>
  </si>
  <si>
    <t>RXN-CERH324_r_FWD-YMR272C</t>
  </si>
  <si>
    <t>RXN-CERH326_r_FWD-YMR272C</t>
  </si>
  <si>
    <t>RXN-DCMPDA_c_FWD-YHR144C</t>
  </si>
  <si>
    <t>RXN-DTMPK_c_FWD-YJR057W</t>
  </si>
  <si>
    <t>RXN-FDH_c_FWD-YOR388C</t>
  </si>
  <si>
    <t>RXN-GMPS2_c_FWD-YMR217W</t>
  </si>
  <si>
    <t>RXN-HEMEOS_m_FWD-YPL172C</t>
  </si>
  <si>
    <t>RXN-PPBNGD_c_FWD-YDL205C</t>
  </si>
  <si>
    <t>RXN-IMPD_c_FWD-YML056C</t>
  </si>
  <si>
    <t>RXN-THRD_L_c_FWD-YCL064C</t>
  </si>
  <si>
    <t>RXN-LYSTRS_c_FWD-YDR037W</t>
  </si>
  <si>
    <t>RXN-PRAIi_c_FWD-YDR007W</t>
  </si>
  <si>
    <t>RXN-PSPHS_r_FWD-YDR297W</t>
  </si>
  <si>
    <t>RXN-RPI_c_FWD-YOR095C</t>
  </si>
  <si>
    <t>RXN-SHCHD2_c_FWD-YBR213W</t>
  </si>
  <si>
    <t>RXN-SHCHF_c_FWD-YBR213W</t>
  </si>
  <si>
    <t>RXN-PNTOtps_e_FWD-YCR028C</t>
  </si>
  <si>
    <t>RXN-Ktps_e_FWD-YDR456W</t>
  </si>
  <si>
    <t>RXN-SUCFUMt_c_m_FWD-YJR095W</t>
  </si>
  <si>
    <t>RXN-THMtps_e_FWD-YOR192C</t>
  </si>
  <si>
    <t>RXN-UREAtps_e_REV-YHL016C</t>
  </si>
  <si>
    <t>RXN-FORt_c_e_REV-YNL065W</t>
  </si>
  <si>
    <t>RXN-PYDXK_c_FWD-YNR027W</t>
  </si>
  <si>
    <t>RXN-RIBFLVt_c_e_FWD-YOR306C</t>
  </si>
  <si>
    <t>RXN-FMNH_c_REV-YDL024C</t>
  </si>
  <si>
    <t>RXN-DHFRi_c_FWD-YOR236W_c</t>
  </si>
  <si>
    <t>RXN-DGAT_rm_FWD-YOR245C_rm</t>
  </si>
  <si>
    <t>RXN-DGAT_l_FWD-YOR245C_l</t>
  </si>
  <si>
    <t>new</t>
  </si>
  <si>
    <t>RXN-CERH124A_r_FWD-YDR297W</t>
  </si>
  <si>
    <t>RXN-CERH126A_r_FWD-YDR297W</t>
  </si>
  <si>
    <t>Column1</t>
  </si>
  <si>
    <t>rxn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</si>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</sst>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5F278C-F23C-204E-A21F-F81F1604D745}" name="Table1" displayName="Table1" ref="F2:H36" totalsRowShown="0">
  <autoFilter ref="F2:H36" xr:uid="{CD5F278C-F23C-204E-A21F-F81F1604D745}"/>
  <tableColumns count="3">
    <tableColumn id="1" xr3:uid="{584D2B46-6A98-E04E-9B8F-50D8FFEF5973}" name="rxn"/>
    <tableColumn id="2" xr3:uid="{D664026F-8008-A540-8A67-9488037244D4}" name="type"/>
    <tableColumn id="3" xr3:uid="{B09F43D7-E10F-6845-BA02-2D33F6B53971}" name="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6AE49F-D462-3845-BCEA-CB117987438D}" name="Table2" displayName="Table2" ref="A2:D35" totalsRowShown="0">
  <autoFilter ref="A2:D35" xr:uid="{C76AE49F-D462-3845-BCEA-CB117987438D}"/>
  <tableColumns count="4">
    <tableColumn id="1" xr3:uid="{90A1CD0E-DDF5-2042-9B58-0E83CEB1FA2C}" name="rxn"/>
    <tableColumn id="2" xr3:uid="{FE25E4D1-0892-AB49-A70D-A95995FC33D6}" name="type"/>
    <tableColumn id="3" xr3:uid="{5FADE954-172E-BD4B-BF08-BAEF5EF577B0}" name="v"/>
    <tableColumn id="4" xr3:uid="{5F649CD2-5A43-3740-8989-E7AF809B3DB2}" name="Column1" dataDxfId="0">
      <calculatedColumnFormula>_xlfn.XLOOKUP(Table2[[#This Row],[rxn]],Table1[rxn],Table1[v],0)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4428-7630-AA4B-992C-B0FA443AF79A}">
  <dimension ref="A1:H35"/>
  <sheetViews>
    <sheetView tabSelected="1" workbookViewId="0">
      <selection activeCell="C3" sqref="C3:C35"/>
    </sheetView>
  </sheetViews>
  <sheetFormatPr baseColWidth="10" defaultRowHeight="16" x14ac:dyDescent="0.2"/>
  <cols>
    <col min="1" max="3" width="11" customWidth="1"/>
    <col min="6" max="8" width="11" customWidth="1"/>
  </cols>
  <sheetData>
    <row r="1" spans="1:8" x14ac:dyDescent="0.2">
      <c r="A1" t="s">
        <v>0</v>
      </c>
      <c r="F1" t="s">
        <v>35</v>
      </c>
    </row>
    <row r="2" spans="1:8" x14ac:dyDescent="0.2">
      <c r="A2" t="s">
        <v>39</v>
      </c>
      <c r="B2" t="s">
        <v>40</v>
      </c>
      <c r="C2" t="s">
        <v>2</v>
      </c>
      <c r="D2" t="s">
        <v>38</v>
      </c>
      <c r="F2" t="s">
        <v>39</v>
      </c>
      <c r="G2" t="s">
        <v>40</v>
      </c>
      <c r="H2" t="s">
        <v>2</v>
      </c>
    </row>
    <row r="3" spans="1:8" x14ac:dyDescent="0.2">
      <c r="A3" t="s">
        <v>1</v>
      </c>
      <c r="B3" t="s">
        <v>2</v>
      </c>
      <c r="C3">
        <v>12.2156494871835</v>
      </c>
      <c r="D3">
        <f>_xlfn.XLOOKUP(Table2[[#This Row],[rxn]],Table1[rxn],Table1[v],0)</f>
        <v>8.7611154597692202</v>
      </c>
      <c r="F3" t="s">
        <v>1</v>
      </c>
      <c r="G3" t="s">
        <v>2</v>
      </c>
      <c r="H3">
        <v>8.7611154597692202</v>
      </c>
    </row>
    <row r="4" spans="1:8" x14ac:dyDescent="0.2">
      <c r="A4" t="s">
        <v>3</v>
      </c>
      <c r="B4" t="s">
        <v>2</v>
      </c>
      <c r="C4">
        <v>4.5691784765689997E-2</v>
      </c>
      <c r="D4">
        <f>_xlfn.XLOOKUP(Table2[[#This Row],[rxn]],Table1[rxn],Table1[v],0)</f>
        <v>4.5691784765689997E-2</v>
      </c>
      <c r="F4" t="s">
        <v>36</v>
      </c>
      <c r="G4" t="s">
        <v>2</v>
      </c>
      <c r="H4">
        <v>0.13707535429707099</v>
      </c>
    </row>
    <row r="5" spans="1:8" x14ac:dyDescent="0.2">
      <c r="A5" t="s">
        <v>4</v>
      </c>
      <c r="B5" t="s">
        <v>2</v>
      </c>
      <c r="C5">
        <v>4.5691784765689997E-2</v>
      </c>
      <c r="D5">
        <f>_xlfn.XLOOKUP(Table2[[#This Row],[rxn]],Table1[rxn],Table1[v],0)</f>
        <v>4.5691784765689997E-2</v>
      </c>
      <c r="F5" t="s">
        <v>3</v>
      </c>
      <c r="G5" t="s">
        <v>2</v>
      </c>
      <c r="H5">
        <v>4.5691784765689997E-2</v>
      </c>
    </row>
    <row r="6" spans="1:8" x14ac:dyDescent="0.2">
      <c r="A6" t="s">
        <v>5</v>
      </c>
      <c r="B6" t="s">
        <v>2</v>
      </c>
      <c r="C6">
        <v>9.1383569531381006E-2</v>
      </c>
      <c r="D6">
        <f>_xlfn.XLOOKUP(Table2[[#This Row],[rxn]],Table1[rxn],Table1[v],0)</f>
        <v>9.1383569531381006E-2</v>
      </c>
      <c r="F6" t="s">
        <v>37</v>
      </c>
      <c r="G6" t="s">
        <v>2</v>
      </c>
      <c r="H6">
        <v>0.13707535429707099</v>
      </c>
    </row>
    <row r="7" spans="1:8" x14ac:dyDescent="0.2">
      <c r="A7" t="s">
        <v>6</v>
      </c>
      <c r="B7" t="s">
        <v>2</v>
      </c>
      <c r="C7">
        <v>9.1383569531381006E-2</v>
      </c>
      <c r="D7">
        <f>_xlfn.XLOOKUP(Table2[[#This Row],[rxn]],Table1[rxn],Table1[v],0)</f>
        <v>9.1383569531381006E-2</v>
      </c>
      <c r="F7" t="s">
        <v>4</v>
      </c>
      <c r="G7" t="s">
        <v>2</v>
      </c>
      <c r="H7">
        <v>4.5691784765689997E-2</v>
      </c>
    </row>
    <row r="8" spans="1:8" x14ac:dyDescent="0.2">
      <c r="A8" t="s">
        <v>7</v>
      </c>
      <c r="B8" t="s">
        <v>2</v>
      </c>
      <c r="C8">
        <v>4.5691784765689997E-2</v>
      </c>
      <c r="D8">
        <f>_xlfn.XLOOKUP(Table2[[#This Row],[rxn]],Table1[rxn],Table1[v],0)</f>
        <v>4.5691784765689997E-2</v>
      </c>
      <c r="F8" t="s">
        <v>5</v>
      </c>
      <c r="G8" t="s">
        <v>2</v>
      </c>
      <c r="H8">
        <v>9.1383569531381006E-2</v>
      </c>
    </row>
    <row r="9" spans="1:8" x14ac:dyDescent="0.2">
      <c r="A9" t="s">
        <v>8</v>
      </c>
      <c r="B9" t="s">
        <v>2</v>
      </c>
      <c r="C9">
        <v>4.5691784765689997E-2</v>
      </c>
      <c r="D9">
        <f>_xlfn.XLOOKUP(Table2[[#This Row],[rxn]],Table1[rxn],Table1[v],0)</f>
        <v>4.5691784765689997E-2</v>
      </c>
      <c r="F9" t="s">
        <v>6</v>
      </c>
      <c r="G9" t="s">
        <v>2</v>
      </c>
      <c r="H9">
        <v>9.1383569531381006E-2</v>
      </c>
    </row>
    <row r="10" spans="1:8" x14ac:dyDescent="0.2">
      <c r="A10" t="s">
        <v>9</v>
      </c>
      <c r="B10" t="s">
        <v>2</v>
      </c>
      <c r="C10">
        <v>0.37810518330392301</v>
      </c>
      <c r="D10">
        <f>_xlfn.XLOOKUP(Table2[[#This Row],[rxn]],Table1[rxn],Table1[v],0)</f>
        <v>0.37810518330392301</v>
      </c>
      <c r="F10" t="s">
        <v>7</v>
      </c>
      <c r="G10" t="s">
        <v>2</v>
      </c>
      <c r="H10">
        <v>4.5691784765689997E-2</v>
      </c>
    </row>
    <row r="11" spans="1:8" x14ac:dyDescent="0.2">
      <c r="A11" t="s">
        <v>10</v>
      </c>
      <c r="B11" t="s">
        <v>2</v>
      </c>
      <c r="C11">
        <v>0.37810518330392301</v>
      </c>
      <c r="D11">
        <f>_xlfn.XLOOKUP(Table2[[#This Row],[rxn]],Table1[rxn],Table1[v],0)</f>
        <v>0.37810518330392301</v>
      </c>
      <c r="F11" t="s">
        <v>8</v>
      </c>
      <c r="G11" t="s">
        <v>2</v>
      </c>
      <c r="H11">
        <v>4.5691784765689997E-2</v>
      </c>
    </row>
    <row r="12" spans="1:8" x14ac:dyDescent="0.2">
      <c r="A12" t="s">
        <v>11</v>
      </c>
      <c r="B12" t="s">
        <v>2</v>
      </c>
      <c r="C12">
        <v>11.399999999999901</v>
      </c>
      <c r="D12">
        <f>_xlfn.XLOOKUP(Table2[[#This Row],[rxn]],Table1[rxn],Table1[v],0)</f>
        <v>11.399999999999901</v>
      </c>
      <c r="F12" t="s">
        <v>9</v>
      </c>
      <c r="G12" t="s">
        <v>2</v>
      </c>
      <c r="H12">
        <v>0.37810518330392301</v>
      </c>
    </row>
    <row r="13" spans="1:8" x14ac:dyDescent="0.2">
      <c r="A13" t="s">
        <v>12</v>
      </c>
      <c r="B13" t="s">
        <v>2</v>
      </c>
      <c r="C13">
        <v>4.2001639348515303</v>
      </c>
      <c r="D13">
        <f>_xlfn.XLOOKUP(Table2[[#This Row],[rxn]],Table1[rxn],Table1[v],0)</f>
        <v>4.1896387281531</v>
      </c>
      <c r="F13" t="s">
        <v>10</v>
      </c>
      <c r="G13" t="s">
        <v>2</v>
      </c>
      <c r="H13">
        <v>0.37810518330392301</v>
      </c>
    </row>
    <row r="14" spans="1:8" x14ac:dyDescent="0.2">
      <c r="A14" t="s">
        <v>13</v>
      </c>
      <c r="B14" t="s">
        <v>2</v>
      </c>
      <c r="C14">
        <v>9.9292330584000005E-5</v>
      </c>
      <c r="D14">
        <f>_xlfn.XLOOKUP(Table2[[#This Row],[rxn]],Table1[rxn],Table1[v],0)</f>
        <v>9.9292330584000005E-5</v>
      </c>
      <c r="F14" t="s">
        <v>11</v>
      </c>
      <c r="G14" t="s">
        <v>2</v>
      </c>
      <c r="H14">
        <v>11.399999999999901</v>
      </c>
    </row>
    <row r="15" spans="1:8" x14ac:dyDescent="0.2">
      <c r="A15" t="s">
        <v>14</v>
      </c>
      <c r="B15" t="s">
        <v>2</v>
      </c>
      <c r="C15">
        <v>1.20177803339E-4</v>
      </c>
      <c r="D15">
        <f>_xlfn.XLOOKUP(Table2[[#This Row],[rxn]],Table1[rxn],Table1[v],0)</f>
        <v>1.20177803339E-4</v>
      </c>
      <c r="F15" t="s">
        <v>12</v>
      </c>
      <c r="G15" t="s">
        <v>2</v>
      </c>
      <c r="H15">
        <v>4.1896387281531</v>
      </c>
    </row>
    <row r="16" spans="1:8" x14ac:dyDescent="0.2">
      <c r="A16" t="s">
        <v>15</v>
      </c>
      <c r="B16" t="s">
        <v>2</v>
      </c>
      <c r="C16">
        <v>4.2001639348515303</v>
      </c>
      <c r="D16">
        <f>_xlfn.XLOOKUP(Table2[[#This Row],[rxn]],Table1[rxn],Table1[v],0)</f>
        <v>4.1896387281531</v>
      </c>
      <c r="F16" t="s">
        <v>13</v>
      </c>
      <c r="G16" t="s">
        <v>2</v>
      </c>
      <c r="H16">
        <v>9.9292330584000005E-5</v>
      </c>
    </row>
    <row r="17" spans="1:8" x14ac:dyDescent="0.2">
      <c r="A17" t="s">
        <v>16</v>
      </c>
      <c r="B17" t="s">
        <v>2</v>
      </c>
      <c r="C17">
        <v>15.3565310985885</v>
      </c>
      <c r="D17">
        <f>_xlfn.XLOOKUP(Table2[[#This Row],[rxn]],Table1[rxn],Table1[v],0)</f>
        <v>5.9536767033345601</v>
      </c>
      <c r="F17" t="s">
        <v>14</v>
      </c>
      <c r="G17" t="s">
        <v>2</v>
      </c>
      <c r="H17">
        <v>1.20177803339E-4</v>
      </c>
    </row>
    <row r="18" spans="1:8" x14ac:dyDescent="0.2">
      <c r="A18" t="s">
        <v>17</v>
      </c>
      <c r="B18" t="s">
        <v>2</v>
      </c>
      <c r="C18">
        <v>16.903738820472999</v>
      </c>
      <c r="D18">
        <f>_xlfn.XLOOKUP(Table2[[#This Row],[rxn]],Table1[rxn],Table1[v],0)</f>
        <v>58.6064172588231</v>
      </c>
      <c r="F18" t="s">
        <v>15</v>
      </c>
      <c r="G18" t="s">
        <v>2</v>
      </c>
      <c r="H18">
        <v>4.1896387281531</v>
      </c>
    </row>
    <row r="19" spans="1:8" x14ac:dyDescent="0.2">
      <c r="A19" t="s">
        <v>18</v>
      </c>
      <c r="B19" t="s">
        <v>2</v>
      </c>
      <c r="C19">
        <v>5.3852662087610996</v>
      </c>
      <c r="D19">
        <f>_xlfn.XLOOKUP(Table2[[#This Row],[rxn]],Table1[rxn],Table1[v],0)</f>
        <v>10.175279622691299</v>
      </c>
      <c r="F19" t="s">
        <v>16</v>
      </c>
      <c r="G19" t="s">
        <v>2</v>
      </c>
      <c r="H19">
        <v>5.9536767033345601</v>
      </c>
    </row>
    <row r="20" spans="1:8" x14ac:dyDescent="0.2">
      <c r="A20" t="s">
        <v>19</v>
      </c>
      <c r="B20" t="s">
        <v>2</v>
      </c>
      <c r="C20">
        <v>0.27415070859414198</v>
      </c>
      <c r="D20">
        <f>_xlfn.XLOOKUP(Table2[[#This Row],[rxn]],Table1[rxn],Table1[v],0)</f>
        <v>0</v>
      </c>
      <c r="F20" t="s">
        <v>17</v>
      </c>
      <c r="G20" t="s">
        <v>2</v>
      </c>
      <c r="H20">
        <v>58.6064172588231</v>
      </c>
    </row>
    <row r="21" spans="1:8" x14ac:dyDescent="0.2">
      <c r="A21" t="s">
        <v>20</v>
      </c>
      <c r="B21" t="s">
        <v>2</v>
      </c>
      <c r="C21">
        <v>210.009004709095</v>
      </c>
      <c r="D21">
        <f>_xlfn.XLOOKUP(Table2[[#This Row],[rxn]],Table1[rxn],Table1[v],0)</f>
        <v>206.804032048837</v>
      </c>
      <c r="F21" t="s">
        <v>18</v>
      </c>
      <c r="G21" t="s">
        <v>2</v>
      </c>
      <c r="H21">
        <v>10.175279622691299</v>
      </c>
    </row>
    <row r="22" spans="1:8" x14ac:dyDescent="0.2">
      <c r="A22" t="s">
        <v>21</v>
      </c>
      <c r="B22" t="s">
        <v>2</v>
      </c>
      <c r="C22">
        <v>2.8571058100000003E-7</v>
      </c>
      <c r="D22">
        <f>_xlfn.XLOOKUP(Table2[[#This Row],[rxn]],Table1[rxn],Table1[v],0)</f>
        <v>2.8571058100000003E-7</v>
      </c>
      <c r="F22" t="s">
        <v>20</v>
      </c>
      <c r="G22" t="s">
        <v>2</v>
      </c>
      <c r="H22">
        <v>206.804032048837</v>
      </c>
    </row>
    <row r="23" spans="1:8" x14ac:dyDescent="0.2">
      <c r="A23" t="s">
        <v>22</v>
      </c>
      <c r="B23" t="s">
        <v>2</v>
      </c>
      <c r="C23">
        <v>2.8571058100000003E-7</v>
      </c>
      <c r="D23">
        <f>_xlfn.XLOOKUP(Table2[[#This Row],[rxn]],Table1[rxn],Table1[v],0)</f>
        <v>2.8571058100000003E-7</v>
      </c>
      <c r="F23" t="s">
        <v>21</v>
      </c>
      <c r="G23" t="s">
        <v>2</v>
      </c>
      <c r="H23">
        <v>2.8571058100000003E-7</v>
      </c>
    </row>
    <row r="24" spans="1:8" x14ac:dyDescent="0.2">
      <c r="A24" t="s">
        <v>23</v>
      </c>
      <c r="B24" t="s">
        <v>2</v>
      </c>
      <c r="C24">
        <v>1.8872483585133E-2</v>
      </c>
      <c r="D24">
        <f>_xlfn.XLOOKUP(Table2[[#This Row],[rxn]],Table1[rxn],Table1[v],0)</f>
        <v>1.8872483585133E-2</v>
      </c>
      <c r="F24" t="s">
        <v>22</v>
      </c>
      <c r="G24" t="s">
        <v>2</v>
      </c>
      <c r="H24">
        <v>2.8571058100000003E-7</v>
      </c>
    </row>
    <row r="25" spans="1:8" x14ac:dyDescent="0.2">
      <c r="A25" t="s">
        <v>24</v>
      </c>
      <c r="B25" t="s">
        <v>2</v>
      </c>
      <c r="C25">
        <v>60.480447938472601</v>
      </c>
      <c r="D25">
        <f>_xlfn.XLOOKUP(Table2[[#This Row],[rxn]],Table1[rxn],Table1[v],0)</f>
        <v>60.480447938472601</v>
      </c>
      <c r="F25" t="s">
        <v>23</v>
      </c>
      <c r="G25" t="s">
        <v>2</v>
      </c>
      <c r="H25">
        <v>1.8872483585133E-2</v>
      </c>
    </row>
    <row r="26" spans="1:8" x14ac:dyDescent="0.2">
      <c r="A26" t="s">
        <v>25</v>
      </c>
      <c r="B26" t="s">
        <v>2</v>
      </c>
      <c r="C26">
        <v>8.9623399482963499</v>
      </c>
      <c r="D26">
        <f>_xlfn.XLOOKUP(Table2[[#This Row],[rxn]],Table1[rxn],Table1[v],0)</f>
        <v>8.9835544002368906</v>
      </c>
      <c r="F26" t="s">
        <v>24</v>
      </c>
      <c r="G26" t="s">
        <v>2</v>
      </c>
      <c r="H26">
        <v>60.480447938472601</v>
      </c>
    </row>
    <row r="27" spans="1:8" x14ac:dyDescent="0.2">
      <c r="A27" t="s">
        <v>26</v>
      </c>
      <c r="B27" t="s">
        <v>2</v>
      </c>
      <c r="C27">
        <v>1.02811743844E-4</v>
      </c>
      <c r="D27">
        <f>_xlfn.XLOOKUP(Table2[[#This Row],[rxn]],Table1[rxn],Table1[v],0)</f>
        <v>1.02811743844E-4</v>
      </c>
      <c r="F27" t="s">
        <v>25</v>
      </c>
      <c r="G27" t="s">
        <v>2</v>
      </c>
      <c r="H27">
        <v>8.9835544002368906</v>
      </c>
    </row>
    <row r="28" spans="1:8" x14ac:dyDescent="0.2">
      <c r="A28" t="s">
        <v>27</v>
      </c>
      <c r="B28" t="s">
        <v>2</v>
      </c>
      <c r="C28">
        <v>606.72494956261198</v>
      </c>
      <c r="D28">
        <f>_xlfn.XLOOKUP(Table2[[#This Row],[rxn]],Table1[rxn],Table1[v],0)</f>
        <v>481.003281908514</v>
      </c>
      <c r="F28" t="s">
        <v>26</v>
      </c>
      <c r="G28" t="s">
        <v>2</v>
      </c>
      <c r="H28">
        <v>1.02811743844E-4</v>
      </c>
    </row>
    <row r="29" spans="1:8" x14ac:dyDescent="0.2">
      <c r="A29" t="s">
        <v>28</v>
      </c>
      <c r="B29" t="s">
        <v>2</v>
      </c>
      <c r="C29">
        <v>49.289241077194099</v>
      </c>
      <c r="D29">
        <f>_xlfn.XLOOKUP(Table2[[#This Row],[rxn]],Table1[rxn],Table1[v],0)</f>
        <v>221.697988555107</v>
      </c>
      <c r="F29" t="s">
        <v>27</v>
      </c>
      <c r="G29" t="s">
        <v>2</v>
      </c>
      <c r="H29">
        <v>481.003281908514</v>
      </c>
    </row>
    <row r="30" spans="1:8" x14ac:dyDescent="0.2">
      <c r="A30" t="s">
        <v>29</v>
      </c>
      <c r="B30" t="s">
        <v>2</v>
      </c>
      <c r="C30">
        <v>6.3257905891999999E-5</v>
      </c>
      <c r="D30">
        <f>_xlfn.XLOOKUP(Table2[[#This Row],[rxn]],Table1[rxn],Table1[v],0)</f>
        <v>6.3257905891999999E-5</v>
      </c>
      <c r="F30" t="s">
        <v>28</v>
      </c>
      <c r="G30" t="s">
        <v>2</v>
      </c>
      <c r="H30">
        <v>221.697988555107</v>
      </c>
    </row>
    <row r="31" spans="1:8" x14ac:dyDescent="0.2">
      <c r="A31" t="s">
        <v>30</v>
      </c>
      <c r="B31" t="s">
        <v>2</v>
      </c>
      <c r="C31">
        <v>9.9333633817364E-2</v>
      </c>
      <c r="D31">
        <f>_xlfn.XLOOKUP(Table2[[#This Row],[rxn]],Table1[rxn],Table1[v],0)</f>
        <v>9.9333633817364E-2</v>
      </c>
      <c r="F31" t="s">
        <v>29</v>
      </c>
      <c r="G31" t="s">
        <v>2</v>
      </c>
      <c r="H31">
        <v>6.3257905891999999E-5</v>
      </c>
    </row>
    <row r="32" spans="1:8" x14ac:dyDescent="0.2">
      <c r="A32" t="s">
        <v>31</v>
      </c>
      <c r="B32" t="s">
        <v>2</v>
      </c>
      <c r="C32">
        <v>9.9754754193500002E-4</v>
      </c>
      <c r="D32">
        <f>_xlfn.XLOOKUP(Table2[[#This Row],[rxn]],Table1[rxn],Table1[v],0)</f>
        <v>9.9754754193500002E-4</v>
      </c>
      <c r="F32" t="s">
        <v>30</v>
      </c>
      <c r="G32" t="s">
        <v>2</v>
      </c>
      <c r="H32">
        <v>9.9333633817364E-2</v>
      </c>
    </row>
    <row r="33" spans="1:8" x14ac:dyDescent="0.2">
      <c r="A33" t="s">
        <v>32</v>
      </c>
      <c r="B33" t="s">
        <v>2</v>
      </c>
      <c r="C33">
        <v>0.38436318656499102</v>
      </c>
      <c r="D33">
        <f>_xlfn.XLOOKUP(Table2[[#This Row],[rxn]],Table1[rxn],Table1[v],0)</f>
        <v>0.38436318656499102</v>
      </c>
      <c r="F33" t="s">
        <v>31</v>
      </c>
      <c r="G33" t="s">
        <v>2</v>
      </c>
      <c r="H33">
        <v>9.9754754193500002E-4</v>
      </c>
    </row>
    <row r="34" spans="1:8" x14ac:dyDescent="0.2">
      <c r="A34" t="s">
        <v>33</v>
      </c>
      <c r="B34" t="s">
        <v>2</v>
      </c>
      <c r="C34">
        <v>0.81469542020293195</v>
      </c>
      <c r="D34">
        <f>_xlfn.XLOOKUP(Table2[[#This Row],[rxn]],Table1[rxn],Table1[v],0)</f>
        <v>0</v>
      </c>
      <c r="F34" t="s">
        <v>32</v>
      </c>
      <c r="G34" t="s">
        <v>2</v>
      </c>
      <c r="H34">
        <v>0.38436318656499102</v>
      </c>
    </row>
    <row r="35" spans="1:8" x14ac:dyDescent="0.2">
      <c r="A35" t="s">
        <v>34</v>
      </c>
      <c r="B35" t="s">
        <v>2</v>
      </c>
      <c r="C35">
        <v>0.176034269237031</v>
      </c>
      <c r="D35">
        <f>_xlfn.XLOOKUP(Table2[[#This Row],[rxn]],Table1[rxn],Table1[v],0)</f>
        <v>0.99072968943996298</v>
      </c>
      <c r="F35" t="s">
        <v>34</v>
      </c>
      <c r="G35" t="s">
        <v>2</v>
      </c>
      <c r="H35">
        <v>0.99072968943996298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2024-05-21T00:05:37Z</dcterms:created>
  <dcterms:modified xsi:type="dcterms:W3CDTF">2024-05-21T00:08:00Z</dcterms:modified>
</cp:coreProperties>
</file>