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26BB9D30-9609-6349-8ADB-3156CD617DAF}" xr6:coauthVersionLast="47" xr6:coauthVersionMax="47" xr10:uidLastSave="{00000000-0000-0000-0000-000000000000}"/>
  <bookViews>
    <workbookView xWindow="2680" yWindow="1920" windowWidth="30240" windowHeight="17240" tabRatio="500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72" i="1" l="1" a="1"/>
  <c r="A72" i="1" s="1"/>
  <c r="S2" i="5" l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Q6" i="5"/>
  <c r="D6" i="5"/>
  <c r="D118" i="4"/>
  <c r="D117" i="4"/>
  <c r="D116" i="4"/>
  <c r="D115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4" i="4"/>
  <c r="D113" i="4"/>
  <c r="D112" i="4"/>
  <c r="E10" i="5" s="1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E47" i="5" s="1"/>
  <c r="D95" i="4"/>
  <c r="D94" i="4"/>
  <c r="D93" i="4"/>
  <c r="D92" i="4"/>
  <c r="D91" i="4"/>
  <c r="E42" i="5" s="1"/>
  <c r="D90" i="4"/>
  <c r="E41" i="5" s="1"/>
  <c r="D89" i="4"/>
  <c r="E40" i="5" s="1"/>
  <c r="D88" i="4"/>
  <c r="E39" i="5" s="1"/>
  <c r="D87" i="4"/>
  <c r="D86" i="4"/>
  <c r="D85" i="4"/>
  <c r="D84" i="4"/>
  <c r="E35" i="5" s="1"/>
  <c r="D83" i="4"/>
  <c r="D82" i="4"/>
  <c r="D81" i="4"/>
  <c r="D80" i="4"/>
  <c r="D79" i="4"/>
  <c r="D78" i="4"/>
  <c r="E29" i="5" s="1"/>
  <c r="D77" i="4"/>
  <c r="E28" i="5" s="1"/>
  <c r="D76" i="4"/>
  <c r="E95" i="5" s="1"/>
  <c r="D75" i="4"/>
  <c r="D74" i="4"/>
  <c r="D73" i="4"/>
  <c r="D72" i="4"/>
  <c r="E91" i="5" s="1"/>
  <c r="D71" i="4"/>
  <c r="D70" i="4"/>
  <c r="D69" i="4"/>
  <c r="D68" i="4"/>
  <c r="D67" i="4"/>
  <c r="D66" i="4"/>
  <c r="D65" i="4"/>
  <c r="D64" i="4"/>
  <c r="E83" i="5" s="1"/>
  <c r="D63" i="4"/>
  <c r="D62" i="4"/>
  <c r="D61" i="4"/>
  <c r="D60" i="4"/>
  <c r="E79" i="5" s="1"/>
  <c r="D59" i="4"/>
  <c r="D58" i="4"/>
  <c r="D57" i="4"/>
  <c r="D56" i="4"/>
  <c r="D55" i="4"/>
  <c r="D54" i="4"/>
  <c r="E73" i="5" s="1"/>
  <c r="D53" i="4"/>
  <c r="D52" i="4"/>
  <c r="E71" i="5" s="1"/>
  <c r="D51" i="4"/>
  <c r="D50" i="4"/>
  <c r="D49" i="4"/>
  <c r="E67" i="5" s="1"/>
  <c r="D48" i="4"/>
  <c r="D47" i="4"/>
  <c r="D46" i="4"/>
  <c r="D45" i="4"/>
  <c r="D44" i="4"/>
  <c r="D43" i="4"/>
  <c r="D42" i="4"/>
  <c r="E61" i="5" s="1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E24" i="5" s="1"/>
  <c r="D28" i="4"/>
  <c r="E23" i="5" s="1"/>
  <c r="D27" i="4"/>
  <c r="D26" i="4"/>
  <c r="D25" i="4"/>
  <c r="D24" i="4"/>
  <c r="E19" i="5" s="1"/>
  <c r="D23" i="4"/>
  <c r="D22" i="4"/>
  <c r="E18" i="5" s="1"/>
  <c r="D21" i="4"/>
  <c r="D20" i="4"/>
  <c r="D18" i="4"/>
  <c r="D17" i="4"/>
  <c r="E13" i="5" s="1"/>
  <c r="D16" i="4"/>
  <c r="E12" i="5" s="1"/>
  <c r="D15" i="4"/>
  <c r="E11" i="5" s="1"/>
  <c r="D14" i="4"/>
  <c r="D13" i="4"/>
  <c r="D12" i="4"/>
  <c r="D11" i="4"/>
  <c r="D10" i="4"/>
  <c r="D9" i="4"/>
  <c r="D8" i="4"/>
  <c r="D7" i="4"/>
  <c r="D6" i="4"/>
  <c r="E6" i="5" s="1"/>
  <c r="D5" i="4"/>
  <c r="D4" i="4"/>
  <c r="D3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E63" i="5"/>
  <c r="E69" i="5"/>
  <c r="G12" i="5" a="1"/>
  <c r="G12" i="5" s="1"/>
  <c r="H12" i="5" s="1"/>
  <c r="E48" i="5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E74" i="5"/>
  <c r="E54" i="5"/>
  <c r="E32" i="5"/>
  <c r="D12" i="5"/>
  <c r="E92" i="5"/>
  <c r="E36" i="5"/>
  <c r="E85" i="5"/>
  <c r="D49" i="5"/>
  <c r="E88" i="5"/>
  <c r="E21" i="5"/>
  <c r="E81" i="5"/>
  <c r="E93" i="5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L8" i="5" a="1"/>
  <c r="L8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K52" i="5" a="1"/>
  <c r="K52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16" i="5" a="1"/>
  <c r="L16" i="5" s="1"/>
  <c r="K16" i="5" a="1"/>
  <c r="K16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L48" i="5" a="1"/>
  <c r="L48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L93" i="5" a="1"/>
  <c r="L93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L52" i="5" a="1"/>
  <c r="L52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74" i="5" a="1"/>
  <c r="L74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B6" i="7" l="1"/>
  <c r="L49" i="5" a="1"/>
  <c r="L49" i="5" s="1"/>
  <c r="K49" i="5" a="1"/>
  <c r="K49" i="5" s="1"/>
  <c r="E50" i="5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50" i="5" a="1"/>
  <c r="L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8" i="5" l="1" a="1"/>
  <c r="R8" i="5" s="1"/>
  <c r="R6" i="5" a="1"/>
  <c r="R6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12" i="5" l="1" a="1"/>
  <c r="T12" i="5" s="1"/>
  <c r="V12" i="5" s="1" a="1"/>
  <c r="V12" i="5" s="1"/>
  <c r="T6" i="5" a="1"/>
  <c r="T6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<sst xmlns="http://schemas.openxmlformats.org/spreadsheetml/2006/main" count="930" uniqueCount="485">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</sst>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1" zoomScale="110" zoomScaleNormal="110" workbookViewId="0">
      <selection activeCell="A73" sqref="A73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tr" cm="1">
        <f t="array" ref="A72:B72">'batch-Rabinowitz'!Y7:Z7</f>
        <v>BIOSYN-BIODILAERO-NOGAM</v>
      </c>
      <c r="B72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O1" zoomScale="110" zoomScaleNormal="110" workbookViewId="0">
      <selection activeCell="T12" activeCellId="2" sqref="T6 T13 T12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"13BDglucan_en":-0.919439505863855,
"16BDglucan_en":-0.241957714720377,
"chtn_c":-0.0217380286103675,
"tre_c":-0.0222194920897025,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"mannan_c":-0.592503961856914,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"13BDglucan_en":-0.919439505863855,
"16BDglucan_en":-0.241957714720377,
"chtn_c":-0.0217380286103675,
"tre_c":-0.0222194920897025,
"mannan_c":-0.592503961856914,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0.31746572507670373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0.502962 BIO-13BDglucan_en + 0.132358 BIO-16BDglucan_en + 0.014902 BIO-chtn_c + 0.02566 BIO-tre_c + 0.324118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0.919439505863855 BIO-13BDglucan_en + 0.241957714720377 BIO-16BDglucan_en + 0.0217380286103675 BIO-chtn_c + 0.0222194920897025 BIO-tre_c + 0.592503961856914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-0.91943950586385526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-0.24195771472037716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-2.1738028610367537E-2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0.15360349420842423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0.000817194541622674 BIO-ergst161_rm + 0.000299792896016896 BIO-ergst181_rm + 0.00436279652928043 BIO-ergst_c + 0.0619748125598507 BIO-glycogen_c + 4.59381496996661E-05 BIO-hdca_c + 0.00013476075706694 BIO-hdcea_c + 0.000631184866104661 BIO-ipc_g + 1.27458450033756E-05 BIO-ocdca_c + 4.93901493880803E-05 BIO-ocdcea_c + 0.00113411466686286 BIO-pail_c + 0.00423148777190191 BIO-pc_c + 0.00113716835889491 BIO-pe_c + 0.000976650373383654 BIO-ps_c + 0.00112535189842304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-2.2219492089702485E-2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0.502962 BIO-13BDglucan_en + 0.132358 BIO-16BDglucan_en + 0.014902 BIO-chtn_c + 0.02566 BIO-tre_c + 0.324118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BIOSYN-CARB-mannan_c</v>
      </c>
      <c r="AC35" t="str">
        <v>MET-mannan_c --&gt; 0.162141 BIO-mannan_c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BIOSYN-CARB-tre_c</v>
      </c>
      <c r="AC36" t="str">
        <v>MET-tre_c --&gt; 0.342296 BIO-tre_c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BIOSYN-COFACTOR-coa_c</v>
      </c>
      <c r="AC37" t="str">
        <v>MET-coa_c --&gt; 0.763502 BIO-coa_c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BIOSYN-COFACTOR-fad_c</v>
      </c>
      <c r="AC38" t="str">
        <v>MET-fad_c --&gt; 0.782526 BIO-fad_c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BIOSYN-COFACTOR-hemeA_c</v>
      </c>
      <c r="AC39" t="str">
        <v>MET-hemeA_c --&gt; 0.850821 BIO-hemeA_c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BIOSYN-COFACTOR-nad_c</v>
      </c>
      <c r="AC40" t="str">
        <v>MET-nad_c --&gt; 0.662417 BIO-nad_c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BIOSYN-COFACTOR-nadh_c</v>
      </c>
      <c r="AC41" t="str">
        <v>MET-nadh_c --&gt; 0.663425 BIO-nadh_c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BIOSYN-COFACTOR-nadp_c</v>
      </c>
      <c r="AC42" t="str">
        <v>MET-nadp_c --&gt; 0.740381 BIO-nadp_c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BIOSYN-COFACTOR-nadph_c</v>
      </c>
      <c r="AC43" t="str">
        <v>MET-nadph_c --&gt; 0.741389 BIO-nadph_c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BIOSYN-COFACTOR-ribflv_c</v>
      </c>
      <c r="AC44" t="str">
        <v>MET-ribflv_c --&gt; 0.375356 BIO-ribflv_c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BIOSYN-COFACTOR-thf_c</v>
      </c>
      <c r="AC45" t="str">
        <v>MET-thf_c --&gt; 0.443413 BIO-thf_c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BIOSYN-COFACTOR-thmpp_c</v>
      </c>
      <c r="AC46" t="str">
        <v>MET-thmpp_c --&gt; 0.422291 BIO-thmpp_c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BIOSYN-DNA-datp_c</v>
      </c>
      <c r="AC47" t="str">
        <v>MET-datp_c --&gt; MET-ppi_c + 0.312199 BIO-datp_c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-8.1719454162267372E-4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BIOSYN-DNA-dctp_c</v>
      </c>
      <c r="AC48" t="str">
        <v>MET-dctp_c --&gt; MET-ppi_c + 0.288174 BIO-dctp_c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-2.9979289601689637E-4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BIOSYN-DNA-dgtp_c</v>
      </c>
      <c r="AC49" t="str">
        <v>MET-dgtp_c --&gt; MET-ppi_c + 0.328198 BIO-dgtp_c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-4.3627965292804315E-3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BIOSYN-DNA-dttp_c</v>
      </c>
      <c r="AC50" t="str">
        <v>MET-dttp_c --&gt; MET-ppi_c + 0.303185 BIO-dttp_c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LIPID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BIOSYN-LIPID-glycogen_c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-6.1974812559850739E-2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BIOSYN-LIPID-ergst_c</v>
      </c>
      <c r="AC51" t="str">
        <v>MET-ergst_c --&gt; 0.396648 BIO-ergst_c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-4.5938149699666135E-5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BIOSYN-LIPID-ergst161_rm</v>
      </c>
      <c r="AC52" t="str">
        <v>MET-ergst161_rm --&gt; 0.633041 BIO-ergst161_rm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-1.347607570669397E-4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BIOSYN-LIPID-ergst181_rm</v>
      </c>
      <c r="AC53" t="str">
        <v>MET-ergst181_rm --&gt; 0.661094 BIO-ergst181_rm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-6.3118486610466132E-4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BIOSYN-LIPID-glycogen_c</v>
      </c>
      <c r="AC54" t="str">
        <v>MET-glycogen_c --&gt; 0.162141 BIO-glycogen_c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-1.2745845003375576E-5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-4.939014938808035E-5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-1.1341146668628558E-3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-4.2314877719019052E-3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-1.1371683588949145E-3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-9.7665037338365355E-4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-1.1253518984230351E-3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-0.59250396185691379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76" workbookViewId="0">
      <selection activeCell="C117" sqref="C117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230</v>
      </c>
      <c r="B3" t="s">
        <v>41</v>
      </c>
      <c r="C3">
        <v>424.177302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4" spans="1:5" x14ac:dyDescent="0.15">
      <c r="A4" t="s">
        <v>231</v>
      </c>
      <c r="B4" t="s">
        <v>41</v>
      </c>
      <c r="C4">
        <v>18.015280000000001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5" spans="1:5" x14ac:dyDescent="0.15">
      <c r="A5" t="s">
        <v>232</v>
      </c>
      <c r="B5" t="s">
        <v>41</v>
      </c>
      <c r="C5">
        <v>1.0079400000000001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6" spans="1:5" x14ac:dyDescent="0.15">
      <c r="A6" t="s">
        <v>233</v>
      </c>
      <c r="C6">
        <v>174.95126200000001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" spans="1:5" x14ac:dyDescent="0.15">
      <c r="A7" t="s">
        <v>234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236</v>
      </c>
      <c r="B8" t="s">
        <v>235</v>
      </c>
      <c r="C8">
        <v>162.14060000000001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9" spans="1:5" x14ac:dyDescent="0.15">
      <c r="A9" t="s">
        <v>237</v>
      </c>
      <c r="B9" t="s">
        <v>235</v>
      </c>
      <c r="C9">
        <v>2619.1368040000002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10" spans="1:5" x14ac:dyDescent="0.15">
      <c r="A10" t="s">
        <v>238</v>
      </c>
      <c r="B10" t="s">
        <v>235</v>
      </c>
      <c r="C10">
        <v>203.19252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1" spans="1:5" x14ac:dyDescent="0.15">
      <c r="A11" t="s">
        <v>239</v>
      </c>
      <c r="B11" t="s">
        <v>235</v>
      </c>
      <c r="C11">
        <v>2280.41334042176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12" spans="1:5" x14ac:dyDescent="0.15">
      <c r="A12" t="s">
        <v>240</v>
      </c>
      <c r="B12" t="s">
        <v>235</v>
      </c>
      <c r="C12">
        <v>810.70299999999997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249</v>
      </c>
      <c r="B21" t="s">
        <v>242</v>
      </c>
      <c r="C21">
        <v>245.126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2" spans="1:4" x14ac:dyDescent="0.15">
      <c r="A22" t="s">
        <v>250</v>
      </c>
      <c r="B22" t="s">
        <v>242</v>
      </c>
      <c r="C22">
        <v>375.35595999999998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3" spans="1:4" x14ac:dyDescent="0.15">
      <c r="A23" t="s">
        <v>251</v>
      </c>
      <c r="B23" t="s">
        <v>242</v>
      </c>
      <c r="C23">
        <v>148.26967999999999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4" spans="1:4" x14ac:dyDescent="0.15">
      <c r="A24" t="s">
        <v>252</v>
      </c>
      <c r="B24" t="s">
        <v>242</v>
      </c>
      <c r="C24">
        <v>443.41334000000001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5" spans="1:4" x14ac:dyDescent="0.15">
      <c r="A25" t="s">
        <v>253</v>
      </c>
      <c r="B25" t="s">
        <v>242</v>
      </c>
      <c r="C25">
        <v>422.29056200000002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6" spans="1:4" x14ac:dyDescent="0.15">
      <c r="A26" t="s">
        <v>254</v>
      </c>
      <c r="B26" t="s">
        <v>27</v>
      </c>
      <c r="C26">
        <v>487.14986299999998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7" spans="1:4" x14ac:dyDescent="0.15">
      <c r="A27" t="s">
        <v>255</v>
      </c>
      <c r="B27" t="s">
        <v>27</v>
      </c>
      <c r="C27">
        <v>463.12516299999999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8" spans="1:4" x14ac:dyDescent="0.15">
      <c r="A28" t="s">
        <v>256</v>
      </c>
      <c r="B28" t="s">
        <v>27</v>
      </c>
      <c r="C28">
        <v>503.14926300000002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9" spans="1:4" x14ac:dyDescent="0.15">
      <c r="A29" t="s">
        <v>257</v>
      </c>
      <c r="B29" t="s">
        <v>27</v>
      </c>
      <c r="C29">
        <v>478.136503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0" spans="1:4" x14ac:dyDescent="0.15">
      <c r="A30" t="s">
        <v>258</v>
      </c>
      <c r="B30" t="s">
        <v>259</v>
      </c>
      <c r="C30">
        <v>339.57481999999999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31" spans="1:4" x14ac:dyDescent="0.15">
      <c r="A31" t="s">
        <v>260</v>
      </c>
      <c r="B31" t="s">
        <v>259</v>
      </c>
      <c r="C31">
        <v>398.66424000000001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32" spans="1:4" x14ac:dyDescent="0.15">
      <c r="A32" t="s">
        <v>261</v>
      </c>
      <c r="B32" t="s">
        <v>259</v>
      </c>
      <c r="C32">
        <v>255.41533999999999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33" spans="1:4" x14ac:dyDescent="0.15">
      <c r="A33" t="s">
        <v>262</v>
      </c>
      <c r="B33" t="s">
        <v>259</v>
      </c>
      <c r="C33">
        <v>915.26344200000005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34" spans="1:4" x14ac:dyDescent="0.15">
      <c r="A34" t="s">
        <v>263</v>
      </c>
      <c r="B34" t="s">
        <v>259</v>
      </c>
      <c r="C34">
        <v>279.43673999999999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35" spans="1:4" x14ac:dyDescent="0.15">
      <c r="A35" t="s">
        <v>264</v>
      </c>
      <c r="B35" t="s">
        <v>259</v>
      </c>
      <c r="C35">
        <v>277.42086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36" spans="1:4" x14ac:dyDescent="0.15">
      <c r="A36" t="s">
        <v>265</v>
      </c>
      <c r="B36" t="s">
        <v>259</v>
      </c>
      <c r="C36">
        <v>283.46850000000001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37" spans="1:4" x14ac:dyDescent="0.15">
      <c r="A37" t="s">
        <v>266</v>
      </c>
      <c r="B37" t="s">
        <v>259</v>
      </c>
      <c r="C37">
        <v>281.45262000000002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38" spans="1:4" x14ac:dyDescent="0.15">
      <c r="A38" t="s">
        <v>267</v>
      </c>
      <c r="B38" t="s">
        <v>259</v>
      </c>
      <c r="C38">
        <v>862.14885442176001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39" spans="1:4" x14ac:dyDescent="0.15">
      <c r="A39" t="s">
        <v>268</v>
      </c>
      <c r="B39" t="s">
        <v>259</v>
      </c>
      <c r="C39">
        <v>786.16573442176002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40" spans="1:4" x14ac:dyDescent="0.15">
      <c r="A40" t="s">
        <v>269</v>
      </c>
      <c r="B40" t="s">
        <v>259</v>
      </c>
      <c r="C40">
        <v>744.08599442176001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41" spans="1:4" x14ac:dyDescent="0.15">
      <c r="A41" t="s">
        <v>270</v>
      </c>
      <c r="B41" t="s">
        <v>259</v>
      </c>
      <c r="C41">
        <v>786.07881442175994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42" spans="1:4" x14ac:dyDescent="0.15">
      <c r="A42" t="s">
        <v>271</v>
      </c>
      <c r="B42" t="s">
        <v>259</v>
      </c>
      <c r="C42">
        <v>885.51292863263996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43" spans="1:4" x14ac:dyDescent="0.15">
      <c r="A43" t="s">
        <v>272</v>
      </c>
      <c r="B43" t="s">
        <v>259</v>
      </c>
      <c r="C43">
        <v>367.62797999999998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44" spans="1:4" x14ac:dyDescent="0.15">
      <c r="A44" t="s">
        <v>273</v>
      </c>
      <c r="B44" t="s">
        <v>274</v>
      </c>
      <c r="C44">
        <v>40.078000000000003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45" spans="1:4" x14ac:dyDescent="0.15">
      <c r="A45" t="s">
        <v>275</v>
      </c>
      <c r="B45" t="s">
        <v>274</v>
      </c>
      <c r="C45">
        <v>63.545999999999999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46" spans="1:4" x14ac:dyDescent="0.15">
      <c r="A46" t="s">
        <v>276</v>
      </c>
      <c r="B46" t="s">
        <v>274</v>
      </c>
      <c r="C46">
        <v>55.844999999999999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47" spans="1:4" x14ac:dyDescent="0.15">
      <c r="A47" t="s">
        <v>277</v>
      </c>
      <c r="B47" t="s">
        <v>274</v>
      </c>
      <c r="C47">
        <v>39.098300000000002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48" spans="1:4" x14ac:dyDescent="0.15">
      <c r="A48" t="s">
        <v>278</v>
      </c>
      <c r="B48" t="s">
        <v>274</v>
      </c>
      <c r="C48">
        <v>24.305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49" spans="1:4" x14ac:dyDescent="0.15">
      <c r="A49" t="s">
        <v>279</v>
      </c>
      <c r="B49" t="s">
        <v>274</v>
      </c>
      <c r="C49">
        <v>54.938043999999998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50" spans="1:4" x14ac:dyDescent="0.15">
      <c r="A50" t="s">
        <v>280</v>
      </c>
      <c r="B50" t="s">
        <v>274</v>
      </c>
      <c r="C50">
        <v>65.38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51" spans="1:4" x14ac:dyDescent="0.15">
      <c r="A51" t="s">
        <v>281</v>
      </c>
      <c r="B51" t="s">
        <v>282</v>
      </c>
      <c r="C51">
        <v>95.979301000000007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52" spans="1:4" x14ac:dyDescent="0.15">
      <c r="A52" t="s">
        <v>283</v>
      </c>
      <c r="B52" t="s">
        <v>284</v>
      </c>
      <c r="C52">
        <v>72.085840000000005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53" spans="1:4" x14ac:dyDescent="0.15">
      <c r="A53" t="s">
        <v>285</v>
      </c>
      <c r="B53" t="s">
        <v>284</v>
      </c>
      <c r="C53">
        <v>158.20156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54" spans="1:4" x14ac:dyDescent="0.15">
      <c r="A54" t="s">
        <v>286</v>
      </c>
      <c r="B54" t="s">
        <v>284</v>
      </c>
      <c r="C54">
        <v>115.11058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55" spans="1:4" x14ac:dyDescent="0.15">
      <c r="A55" t="s">
        <v>287</v>
      </c>
      <c r="B55" t="s">
        <v>284</v>
      </c>
      <c r="C55">
        <v>115.0874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56" spans="1:4" x14ac:dyDescent="0.15">
      <c r="A56" t="s">
        <v>288</v>
      </c>
      <c r="B56" t="s">
        <v>284</v>
      </c>
      <c r="C56">
        <v>104.15084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57" spans="1:4" x14ac:dyDescent="0.15">
      <c r="A57" t="s">
        <v>289</v>
      </c>
      <c r="B57" t="s">
        <v>284</v>
      </c>
      <c r="C57">
        <v>129.13715999999999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58" spans="1:4" x14ac:dyDescent="0.15">
      <c r="A58" t="s">
        <v>290</v>
      </c>
      <c r="B58" t="s">
        <v>284</v>
      </c>
      <c r="C58">
        <v>129.11398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59" spans="1:4" x14ac:dyDescent="0.15">
      <c r="A59" t="s">
        <v>291</v>
      </c>
      <c r="B59" t="s">
        <v>284</v>
      </c>
      <c r="C59">
        <v>58.059260000000002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60" spans="1:4" x14ac:dyDescent="0.15">
      <c r="A60" t="s">
        <v>292</v>
      </c>
      <c r="B60" t="s">
        <v>284</v>
      </c>
      <c r="C60">
        <v>138.14722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61" spans="1:4" x14ac:dyDescent="0.15">
      <c r="A61" t="s">
        <v>293</v>
      </c>
      <c r="B61" t="s">
        <v>284</v>
      </c>
      <c r="C61">
        <v>114.16558000000001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2" spans="1:4" x14ac:dyDescent="0.15">
      <c r="A62" t="s">
        <v>294</v>
      </c>
      <c r="B62" t="s">
        <v>284</v>
      </c>
      <c r="C62">
        <v>114.16558000000001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3" spans="1:4" x14ac:dyDescent="0.15">
      <c r="A63" t="s">
        <v>295</v>
      </c>
      <c r="B63" t="s">
        <v>284</v>
      </c>
      <c r="C63">
        <v>130.18816000000001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64" spans="1:4" x14ac:dyDescent="0.15">
      <c r="A64" t="s">
        <v>296</v>
      </c>
      <c r="B64" t="s">
        <v>284</v>
      </c>
      <c r="C64">
        <v>132.20400000000001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65" spans="1:4" x14ac:dyDescent="0.15">
      <c r="A65" t="s">
        <v>297</v>
      </c>
      <c r="B65" t="s">
        <v>284</v>
      </c>
      <c r="C65">
        <v>148.18180000000001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66" spans="1:4" x14ac:dyDescent="0.15">
      <c r="A66" t="s">
        <v>298</v>
      </c>
      <c r="B66" t="s">
        <v>284</v>
      </c>
      <c r="C66">
        <v>97.115179999999995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67" spans="1:4" x14ac:dyDescent="0.15">
      <c r="A67" t="s">
        <v>299</v>
      </c>
      <c r="B67" t="s">
        <v>284</v>
      </c>
      <c r="C67">
        <v>88.085239999999999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68" spans="1:4" x14ac:dyDescent="0.15">
      <c r="A68" t="s">
        <v>300</v>
      </c>
      <c r="B68" t="s">
        <v>284</v>
      </c>
      <c r="C68">
        <v>102.11181999999999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69" spans="1:4" x14ac:dyDescent="0.15">
      <c r="A69" t="s">
        <v>301</v>
      </c>
      <c r="B69" t="s">
        <v>284</v>
      </c>
      <c r="C69">
        <v>187.21784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70" spans="1:4" x14ac:dyDescent="0.15">
      <c r="A70" t="s">
        <v>302</v>
      </c>
      <c r="B70" t="s">
        <v>284</v>
      </c>
      <c r="C70">
        <v>164.18119999999999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71" spans="1:4" x14ac:dyDescent="0.15">
      <c r="A71" t="s">
        <v>303</v>
      </c>
      <c r="B71" t="s">
        <v>284</v>
      </c>
      <c r="C71">
        <v>100.139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72" spans="1:4" x14ac:dyDescent="0.15">
      <c r="A72" t="s">
        <v>304</v>
      </c>
      <c r="B72" t="s">
        <v>305</v>
      </c>
      <c r="C72">
        <v>503.14926300000002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73" spans="1:4" x14ac:dyDescent="0.15">
      <c r="A73" t="s">
        <v>306</v>
      </c>
      <c r="B73" t="s">
        <v>305</v>
      </c>
      <c r="C73">
        <v>479.12456300000002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74" spans="1:4" x14ac:dyDescent="0.15">
      <c r="A74" t="s">
        <v>307</v>
      </c>
      <c r="B74" t="s">
        <v>305</v>
      </c>
      <c r="C74">
        <v>519.14866300000006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75" spans="1:4" x14ac:dyDescent="0.15">
      <c r="A75" t="s">
        <v>308</v>
      </c>
      <c r="B75" t="s">
        <v>305</v>
      </c>
      <c r="C75">
        <v>480.10932300000002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76" spans="1:4" x14ac:dyDescent="0.15">
      <c r="A76" t="s">
        <v>309</v>
      </c>
      <c r="B76" t="s">
        <v>310</v>
      </c>
      <c r="C76">
        <v>96.062600000000003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77" spans="1:4" x14ac:dyDescent="0.15">
      <c r="A77" t="s">
        <v>311</v>
      </c>
      <c r="B77" t="s">
        <v>312</v>
      </c>
      <c r="C77">
        <v>0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8" spans="1:4" x14ac:dyDescent="0.15">
      <c r="A78" t="s">
        <v>313</v>
      </c>
      <c r="B78" t="s">
        <v>312</v>
      </c>
      <c r="C78">
        <v>0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9" spans="1:4" x14ac:dyDescent="0.15">
      <c r="A79" t="s">
        <v>314</v>
      </c>
      <c r="B79" t="s">
        <v>312</v>
      </c>
      <c r="C79">
        <v>0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0" spans="1:4" x14ac:dyDescent="0.15">
      <c r="A80" t="s">
        <v>315</v>
      </c>
      <c r="B80" t="s">
        <v>312</v>
      </c>
      <c r="C80">
        <v>0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1" spans="1:4" x14ac:dyDescent="0.15">
      <c r="A81" t="s">
        <v>316</v>
      </c>
      <c r="B81" t="s">
        <v>312</v>
      </c>
      <c r="C81">
        <v>0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2" spans="1:4" x14ac:dyDescent="0.15">
      <c r="A82" t="s">
        <v>317</v>
      </c>
      <c r="B82" t="s">
        <v>312</v>
      </c>
      <c r="C82">
        <v>0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3" spans="1:4" x14ac:dyDescent="0.15">
      <c r="A83" t="s">
        <v>318</v>
      </c>
      <c r="B83" t="s">
        <v>312</v>
      </c>
      <c r="C83">
        <v>0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4" spans="1:4" x14ac:dyDescent="0.15">
      <c r="A84" t="s">
        <v>319</v>
      </c>
      <c r="B84" t="s">
        <v>312</v>
      </c>
      <c r="C84">
        <v>0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5" spans="1:4" x14ac:dyDescent="0.15">
      <c r="A85" t="s">
        <v>320</v>
      </c>
      <c r="B85" t="s">
        <v>312</v>
      </c>
      <c r="C85">
        <v>0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6" spans="1:4" x14ac:dyDescent="0.15">
      <c r="A86" t="s">
        <v>321</v>
      </c>
      <c r="B86" t="s">
        <v>312</v>
      </c>
      <c r="C86">
        <v>0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7" spans="1:4" x14ac:dyDescent="0.15">
      <c r="A87" t="s">
        <v>322</v>
      </c>
      <c r="B87" t="s">
        <v>312</v>
      </c>
      <c r="C87">
        <v>0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8" spans="1:4" x14ac:dyDescent="0.15">
      <c r="A88" t="s">
        <v>323</v>
      </c>
      <c r="B88" t="s">
        <v>312</v>
      </c>
      <c r="C88">
        <v>0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9" spans="1:4" x14ac:dyDescent="0.15">
      <c r="A89" t="s">
        <v>324</v>
      </c>
      <c r="B89" t="s">
        <v>312</v>
      </c>
      <c r="C89">
        <v>0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0" spans="1:4" x14ac:dyDescent="0.15">
      <c r="A90" t="s">
        <v>325</v>
      </c>
      <c r="B90" t="s">
        <v>312</v>
      </c>
      <c r="C90">
        <v>0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1" spans="1:4" x14ac:dyDescent="0.15">
      <c r="A91" t="s">
        <v>326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4" x14ac:dyDescent="0.15">
      <c r="A92" t="s">
        <v>327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4" x14ac:dyDescent="0.15">
      <c r="A93" t="s">
        <v>328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4" x14ac:dyDescent="0.15">
      <c r="A94" t="s">
        <v>329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4" x14ac:dyDescent="0.15">
      <c r="A95" t="s">
        <v>330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4" x14ac:dyDescent="0.15">
      <c r="A96" t="s">
        <v>331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5" x14ac:dyDescent="0.15">
      <c r="A97" t="s">
        <v>332</v>
      </c>
      <c r="B97" t="s">
        <v>242</v>
      </c>
      <c r="C97">
        <v>458.44785999999999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98" spans="1:5" x14ac:dyDescent="0.15">
      <c r="A98" t="s">
        <v>333</v>
      </c>
      <c r="B98" t="s">
        <v>334</v>
      </c>
      <c r="C98">
        <v>328.19800099999998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99" spans="1:5" x14ac:dyDescent="0.15">
      <c r="A99" t="s">
        <v>335</v>
      </c>
      <c r="B99" t="s">
        <v>334</v>
      </c>
      <c r="C99">
        <v>144970.98955999999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00" spans="1:5" x14ac:dyDescent="0.15">
      <c r="A100" t="s">
        <v>336</v>
      </c>
      <c r="B100" t="s">
        <v>259</v>
      </c>
      <c r="C100">
        <v>396.648359999999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101" spans="1:5" x14ac:dyDescent="0.15">
      <c r="A101" t="s">
        <v>337</v>
      </c>
      <c r="B101" t="s">
        <v>334</v>
      </c>
      <c r="C101">
        <v>65560.645239999998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102" spans="1:5" x14ac:dyDescent="0.15">
      <c r="A102" t="s">
        <v>338</v>
      </c>
      <c r="B102" t="s">
        <v>274</v>
      </c>
      <c r="C102">
        <v>55.844999999999999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103" spans="1:5" x14ac:dyDescent="0.15">
      <c r="A103" t="s">
        <v>339</v>
      </c>
      <c r="B103" t="s">
        <v>259</v>
      </c>
      <c r="C103">
        <v>162.14060000000001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104" spans="1:5" x14ac:dyDescent="0.15">
      <c r="A104" t="s">
        <v>340</v>
      </c>
      <c r="B104" t="s">
        <v>334</v>
      </c>
      <c r="C104">
        <v>306.31554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104" t="s">
        <v>341</v>
      </c>
    </row>
    <row r="105" spans="1:5" x14ac:dyDescent="0.15">
      <c r="A105" t="s">
        <v>342</v>
      </c>
      <c r="B105" t="s">
        <v>235</v>
      </c>
      <c r="C105">
        <v>162.14060000000001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105" t="s">
        <v>341</v>
      </c>
    </row>
    <row r="106" spans="1:5" x14ac:dyDescent="0.15">
      <c r="A106" t="s">
        <v>343</v>
      </c>
      <c r="B106" t="s">
        <v>334</v>
      </c>
      <c r="C106">
        <v>455.42403999999999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106" t="s">
        <v>341</v>
      </c>
    </row>
    <row r="107" spans="1:5" x14ac:dyDescent="0.15">
      <c r="A107" t="s">
        <v>344</v>
      </c>
      <c r="B107" t="s">
        <v>334</v>
      </c>
      <c r="C107">
        <v>22.98977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107" t="s">
        <v>341</v>
      </c>
    </row>
    <row r="108" spans="1:5" x14ac:dyDescent="0.15">
      <c r="A108" t="s">
        <v>345</v>
      </c>
      <c r="B108" t="s">
        <v>334</v>
      </c>
      <c r="C108">
        <v>69581.537779999999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108" t="s">
        <v>341</v>
      </c>
    </row>
    <row r="109" spans="1:5" x14ac:dyDescent="0.15">
      <c r="A109" t="s">
        <v>346</v>
      </c>
      <c r="B109" t="s">
        <v>334</v>
      </c>
      <c r="C109">
        <v>318.51510000000002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109" t="s">
        <v>341</v>
      </c>
    </row>
    <row r="110" spans="1:5" x14ac:dyDescent="0.15">
      <c r="A110" t="s">
        <v>347</v>
      </c>
      <c r="B110" t="s">
        <v>334</v>
      </c>
      <c r="C110">
        <v>90.167360000000002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110" t="s">
        <v>341</v>
      </c>
    </row>
    <row r="111" spans="1:5" x14ac:dyDescent="0.15">
      <c r="A111" t="s">
        <v>348</v>
      </c>
      <c r="B111" t="s">
        <v>334</v>
      </c>
      <c r="C111">
        <v>795.22648000000004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111" t="s">
        <v>341</v>
      </c>
    </row>
    <row r="112" spans="1:5" x14ac:dyDescent="0.15">
      <c r="A112" t="s">
        <v>349</v>
      </c>
      <c r="B112" t="s">
        <v>235</v>
      </c>
      <c r="C112">
        <v>342.29647999999997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2" t="s">
        <v>341</v>
      </c>
    </row>
    <row r="113" spans="1:5" x14ac:dyDescent="0.15">
      <c r="A113" t="s">
        <v>350</v>
      </c>
      <c r="B113" t="s">
        <v>334</v>
      </c>
      <c r="C113">
        <v>384.63765999999998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3" t="s">
        <v>341</v>
      </c>
    </row>
    <row r="114" spans="1:5" x14ac:dyDescent="0.15">
      <c r="A114" t="s">
        <v>351</v>
      </c>
      <c r="B114" t="s">
        <v>334</v>
      </c>
      <c r="C114">
        <v>64359.575239999998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4" t="s">
        <v>341</v>
      </c>
    </row>
    <row r="115" spans="1:5" x14ac:dyDescent="0.15">
      <c r="A115" t="s">
        <v>478</v>
      </c>
      <c r="B115" t="s">
        <v>242</v>
      </c>
      <c r="C115" s="49">
        <v>741.38912300000004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116" spans="1:5" x14ac:dyDescent="0.15">
      <c r="A116" t="s">
        <v>480</v>
      </c>
      <c r="B116" t="s">
        <v>259</v>
      </c>
      <c r="C116">
        <v>633.04128000000003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117" spans="1:5" x14ac:dyDescent="0.15">
      <c r="A117" t="s">
        <v>481</v>
      </c>
      <c r="B117" t="s">
        <v>259</v>
      </c>
      <c r="C117">
        <v>661.09443999999996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118" spans="1:5" x14ac:dyDescent="0.15">
      <c r="A118" t="s">
        <v>482</v>
      </c>
      <c r="B118" t="s">
        <v>259</v>
      </c>
      <c r="C118">
        <v>253.39946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J16" sqref="I16:J19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2024-08-28T20:09:07Z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