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NA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<sst xmlns="http://schemas.openxmlformats.org/spreadsheetml/2006/main" count="203" uniqueCount="183">
  <si>
    <t xml:space="preserve">RNAid</t>
  </si>
  <si>
    <t xml:space="preserve">A</t>
  </si>
  <si>
    <t xml:space="preserve">C</t>
  </si>
  <si>
    <t xml:space="preserve">G</t>
  </si>
  <si>
    <t xml:space="preserve">U</t>
  </si>
  <si>
    <t xml:space="preserve">Reference</t>
  </si>
  <si>
    <t xml:space="preserve">Notes</t>
  </si>
  <si>
    <t xml:space="preserve">Sequence</t>
  </si>
  <si>
    <t xml:space="preserve">MW (g/mmol)</t>
  </si>
  <si>
    <t xml:space="preserve">molar_fraction</t>
  </si>
  <si>
    <t xml:space="preserve">Component MW</t>
  </si>
  <si>
    <t xml:space="preserve">trnaala_c</t>
  </si>
  <si>
    <t xml:space="preserve">trnaarg_c</t>
  </si>
  <si>
    <t xml:space="preserve">trnaasn_c</t>
  </si>
  <si>
    <t xml:space="preserve">trnaasp_c</t>
  </si>
  <si>
    <t xml:space="preserve">trnacys_c</t>
  </si>
  <si>
    <t xml:space="preserve">trnagln_c</t>
  </si>
  <si>
    <t xml:space="preserve">trnaglu_c</t>
  </si>
  <si>
    <t xml:space="preserve">trnagly_c</t>
  </si>
  <si>
    <t xml:space="preserve">trnahis_c</t>
  </si>
  <si>
    <t xml:space="preserve">trnaile_c</t>
  </si>
  <si>
    <t xml:space="preserve">trnaleu_c</t>
  </si>
  <si>
    <t xml:space="preserve">trnalys_c</t>
  </si>
  <si>
    <t xml:space="preserve">trnamet_c</t>
  </si>
  <si>
    <t xml:space="preserve">trnaphe_c</t>
  </si>
  <si>
    <t xml:space="preserve">trnapro_c</t>
  </si>
  <si>
    <t xml:space="preserve">trnaser_c</t>
  </si>
  <si>
    <t xml:space="preserve">trnathr_c</t>
  </si>
  <si>
    <t xml:space="preserve">trnatrp_c</t>
  </si>
  <si>
    <t xml:space="preserve">trnatyr_c</t>
  </si>
  <si>
    <t xml:space="preserve">trnaval_c</t>
  </si>
  <si>
    <t xml:space="preserve">trnatotal_c</t>
  </si>
  <si>
    <t xml:space="preserve">mrna_c</t>
  </si>
  <si>
    <t xml:space="preserve">pmid:22965124</t>
  </si>
  <si>
    <t xml:space="preserve">rrna18s_c</t>
  </si>
  <si>
    <t xml:space="preserve">SGD:RDN18-1</t>
  </si>
  <si>
    <t xml:space="preserve">UAUCUGGUUGAUCCUGCCAGUAGUCAUAUGCUUGUCUCAAAGAUUAAGCCAUGCAUGUCUAAGUAUAAGCAAUUUAUACAGUGAAACUGCGAAUGGCUCAUUAAAUCAGUUAUCGUUUAUUUGAUAGUUCCUUUACUACAUGGUAUAACUGUGGUAAUUCUAGAGCUAAUACAUGCUUAAAAUCUCGACCCUUUGGAAGAGAUGUAUUUAUUAGAUAAAAAAUCAAUGUCUUCGGACUCUUUGAUGAUUCAUAAUAACUUUUCGAAUCGCAUGGCCUUGUGCUGGCGAUGGUUCAUUCAAAUUUCUGCCCUAUCAACUUUCGAUGGUAGGAUAGUGGCCUACCAUGGUUUCAACGGGUAACGGGGAAUAAGGGUUCGAUUCCGGAGAGGGAGCCUGAGAAACGGCUACCACAUCCAAGGAAGGCAGCAGGCGCGCAAAUUACCCAAUCCUAAUUCAGGGAGGUAGUGACAAUAAAUAACGAUACAGGGCCCAUUCGGGUCUUGUAAUUGGAAUGAGUACAAUGUAAAUACCUUAACGAGGAACAAUUGGAGGGCAAGUCUGGUGCCAGCAGCCGCGGUAAUUCCAGCUCCAAUAGCGUAUAUUAAAGUUGUUGCAGUUAAAAAGCUCGUAGUUGAACUUUGGGCCCGGUUGGCCGGUCCGAUUUUUUCGUGUACUGGAUUUCCAACGGGGCCUUUCCUUCUGGCUAACCUUGAGUCCUUGUGGCUCUUGGCGAACCAGGACUUUUACUUUGAAAAAAUUAGAGUGUUCAAAGCAGGCGUAUUGCUCGAAUAUAUUAGCAUGGAAUAAUAGAAUAGGACGUUUGGUUCUAUUUUGUUGGUUUCUAGGACCAUCGUAAUGAUUAAUAGGGACGGUCGGGGGCAUCAGUAUUCAAUUGUCAGAGGUGAAAUUCUUGGAUUUAUUGAAGACUAACUACUGCGAAAGCAUUUGCCAAGGACGUUUUCAUUAAUCAAGAACGAAAGUUAGGGGAUCGAAGAUGAUCAGAUACCGUCGUAGUCUUAACCAUAAACUAUGCCGACUAGGGAUCGGGUGGUGUUUUUUUAAUGACCCACUCGGCACCUUACGAGAAAUCAAAGUCUUUGGGUUCUGGGGGGAGUAUGGUCGCAAGGCUGAAACUUAAAGGAAUUGACGGAAGGGCACCACCAGGAGUGGAGCCUGCGGCUUAAUUUGACUCAACACGGGGAAACUCACCAGGUCCAGACACAAUAAGGAUUGACAGAUUGAGAGCUCUUUCUUGAUUUUGUGGGUGGUGGUGCAUGGCCGUUCUUAGUUGGUGGAGUGAUUUGUCUGCUUAAUUGCGAUAACGAACGAGACCUUAACCUACUAAAUAGUGGUGCUAGCAUUUGCUGGUUAUCCACUUCUUAGAGGGACUAUCGGUUUCAAGCCGAUGGAAGUUUGAGGCAAUAACAGGUCUGUGAUGCCCUUAGACGUUCUGGGCCGCACGCGCGCUACACUGACGGAGCCAGCGAGUCUAACCUUGGCCGAGAGGUCUUGGUAAUCUUGUGAAACUCCGUCGUGCUGGGGAUAGAGCAUUGUAAUUAUUGCUCUUCAACGAGGAAUUCCUAGUAAGCGCAAGUCAUCAGCUUGCGUUGAUUACGUCCCUGCCCUUUGUACACACCGCCCGUCGCUAGUACCGAUUGAAUGGCUUAGUGAGGCCUCAGGAUCUGCUUAGAGAAGGGGGCAACUCCAUCUCAGAGCGGAGAAUUUGGACAAACUUGGUCAUUUAGAGGAACUAAAAGUCGUAACAAGGUUUCCGUAGGUGAACCUGCGGAAGGAUCAUUA</t>
  </si>
  <si>
    <t xml:space="preserve">rrna5s_c</t>
  </si>
  <si>
    <t xml:space="preserve">SGD:RDN5-1</t>
  </si>
  <si>
    <t xml:space="preserve">GGUUGCGGCCAUAUCUACCAGAAAGCACCGUUUCCCGUCCGAUCAACUGUAGUUAAGCUGGUAAGAGCCUGACCGAGUAGUGUAGUGGGUGACCAUACGCGAAACUCAGGUGCUGCAAUCU</t>
  </si>
  <si>
    <t xml:space="preserve">rrna58s_c</t>
  </si>
  <si>
    <t xml:space="preserve">SGD:RDN58-1</t>
  </si>
  <si>
    <t xml:space="preserve">AAACUUUCAACAACGGAUCUCUUGGUUCUCGCAUCGAUGAAGAACGCAGCGAAAUGCGAUACGUAAUGUGAAUUGCAGAAUUCCGUGAAUCAUCGAAUCUUUGAACGCACAUUGCGCCCCUUGGUAUUCCAGGGGGCAUGCCUGUUUGAGCGUCAUUU</t>
  </si>
  <si>
    <t xml:space="preserve">rrna25s_c</t>
  </si>
  <si>
    <t xml:space="preserve">SGD:RDN25-1</t>
  </si>
  <si>
    <t xml:space="preserve">GUUUGACCUCAAAUCAGGUAGGAGUACCCGCUGAACUUAAGCAUAUCAAUAAGCGGAGGAAAAGAAACCAACCGGGAUUGCCUUAGUAACGGCGAGUGAAGCGGCAAAAGCUCAAAUUUGAAAUCUGGUACCUUCGGUGCCCGAGUUGUAAUUUGGAGAGGGCAACUUUGGGGCCGUUCCUUGUCUAUGUUCCUUGGAACAGGACGUCAUAGAGGGUGAGAAUCCCGUGUGGCGAGGAGUGCGGUUCUUUGUAAAGUGCCUUCGAAGAGUCGAGUUGUUUGGGAAUGCAGCUCUAAGUGGGUGGUAAAUUCCAUCUAAAGCUAAAUAUUGGCGAGAGACCGAUAGCGAACAAGUACAGUGAUGGAAAGAUGAAAAGAACUUUGAAAAGAGAGUGAAAAAGUACGUGAAAUUGUUGAAAGGGAAGGGCAUUUGAUCAGACAUGGUGUUUUGUGCCCUCUGCUCCUUGUGGGUAGGGGAAUCUCGCAUUUCACUGGGCCAGCAUCAGUUUUGGUGGCAGGAUAAAUCCAUAGGAAUGUAGCUUGCCUCGGUAAGUAUUAUAGCCUGUGGGAAUACUGCCAGCUGGGACUGAGGACUGCGACGUAAGUCAAGGAUGCUGGCAUAAUGGUUAUAUGCCGCCCGUCUUGAAACACGGACCAAGGAGUCUAACGUCUAUGCGAGUGUUUGGGUGUAAAACCCAUACGCGUAAUGAAAGUGAACGUAGGUUGGGGCCUCGCAAGAGGUGCACAAUCGACCGAUCCUGAUGUCUUCGGAUGGAUUUGAGUAAGAGCAUAGCUGUUGGGACCCGAAAGAUGGUGAACUAUGCCUGAAUAGGGUGAAGCCAGAGGAAACUCUGGUGGAGGCUCGUAGCGGUUCUGACGUGCAAAUCGAUCGUCGAAUUUGGGUAUAGGGGCGAAAGACUAAUCGAACCAUCUAGUAGCUGGUUCCUGCCGAAGUUUCCCUCAGGAUAGCAGAAGCUCGUAUCAGUUUUAUGAGGUAAAGCGAAUGAUUAGAGGUUCCGGGGUCGAAAUGACCUUGACCUAUUCUCAAACUUUAAAUAUGUAAGAAGUCCUUGUUACUUAAUUGAACGUGGACAUUUGAAUGAAGAGCUUUUAGUGGGCCAUUUUUGGUAAGCAGAACUGGCGAUGCGGGAUGAACCGAACGUAGAGUUAAGGUGCCGGAAUACACGCUCAUCAGACACCACAAAAGGUGUUAGUUCAUCUAGACAGCCGGACGGUGGCCAUGGAAGUCGGAAUCCGCUAAGGAGUGUGUAACAACUCACCGGCCGAAUGAACUAGCCCUGAAAAUGGAUGGCGCUCAAGCGUGUUACCUAUACUCUACCGUCAGGGUUGAUAUGAUGCCCUGACGAGUAGGCAGGCGUGGAGGUCAGUGACGAAGCCUAGACCGUAAGGUCGGGUCGAACGGCCUCUAGUGCAGAUCUUGGUGGUAGUAGCAAAUAUUCAAAUGAGAACUUUGAAGACUGAAGUGGGGAAAGGUUCCACGUCAACAGCAGUUGGACGUGGGUUAGUCGAUCCUAAGAGAUGGGGAAGCUCCGUUUCAAAGGCCUGAUUUUAUGCAGGCCACCAUCGAAAGGGAAUCCGGUUAAGAUUCCGGAACCUGGAUAUGGAUUCUUCACGGUAACGUAACUGAAUGUGGAGACGUCGGCGCGAGCCCUGGGAGGAGUUAUCUUUUCUUCUUAACAGCUUAUCACCCCGGAAUUGGUUUAUCCGGAGAUGGGGUCUUAUGGCUGGAAGAGGCCAGCACCUUUGCUGGCUCCGGUGCGCUUGUGACGGCCCGUGAAAAUCCACAGGAAGGAAUAGUUUUCAUGCCAGGUCGUACUGAUAACCGCAGCAGGUCUCCAAGGUGAACAGCCUCUAGUUGAUAGAAUAAUGUAGAUAAGGGAAGUCGGCAAAAUAGAUCCGUAACUUCGGGAUAAGGAUUGGCUCUAAGGGUCGGGUAGUGAGGGCCUUGGUCAGACGCAGCGGGCGUGCUUGUGGACUGCUUGGUGGGGCUUGCUCUGCUAGGCGGACUACUUGCGUGCCUUGUUGUAGACGGCCUUGGUAGGUCUCUUGUAGACCGUCGCUUGCUACAAUUAACGAUCAACUUAGAACUGGUACGGACAAGGGGAAUCUGACUGUCUAAUUAAAACAUAGCAUUGCGAUGGUCAGAAAGUGAUGUUGACGCAAUGUGAUUUCUGCCCAGUGCUCUGAAUGUCAAAGUGAAGAAAUUCAACCAAGCGCGGGUAAACGGCGGGAGUAACUAUGACUCUCUUAAGGUAGCCAAAUGCCUCGUCAUCUAAUUAGUGACGCGCAUGAAUGGAUUAACGAGAUUCCCACUGUCCCUAUCUACUAUCUAGCGAAACCACAGCCAAGGGAACGGGCUUGGCAGAAUCAGCGGGGAAAGAAGACCCUGUUGAGCUUGACUCUAGUUUGACAUUGUGAAGAGACAUAGAGGGUGUAGAAUAAGUGGGAGCUUCGGCGCCAGUGAAAUACCACUACCUUUAUAGUUUCUUUACUUAUUCAAUGAAGCGGAGCUGGAAUUCAUUUUCCACGUUCUAGCAUUCAAGGUCCCAUUCGGGGCUGAUCCGGGUUGAAGACAUUGUCAGGUGGGGAGUUUGGCUGGGGCGGCACAUCUGUUAAACGAUAACGCAGAUGUCCUAAGGGGGGCUCAUGGAGAACAGAAAUCUCCAGUAGAACAAAAGGGUAAAAGCCCCCUUGAUUUUGAUUUUCAGUGUGAAUACAAACCAUGAAAGUGUGGCCUAUCGAUCCUUUAGUCCCUCGGAAUUUGAGGCUAGAGGUGCCAGAAAAGUUACCACAGGGAUAACUGGCUUGUGGCAGUCAAGCGUUCAUAGCGACAUUGCUUUUUGAUUCUUCGAUGUCGGCUCUUCCUAUCAUACCGAAGCAGAAUUCGGUAAGCGUUGGAUUGUUCACCCACUAAUAGGGAACGUGAGCUGGGUUUAGACCGUCGUGAGACAGGUUAGUUUUACCCUACUGAUGAAUGUUACCGCAAUAGUAAUUGAACUUAGUACGAGAGGAACAGUUCAUUCGGAUAAUUGGUUUUUGCGGCUGUCUGAUCAGGCAUUGCCGCGAAGCUACCAUCCGCUGGAUUAUGGCUGAACGCCUCUAAGUCAGAAUCCAUGCUAGAACGCGGUGAUUUCUUUGCUCCACACAAUAUAGAUGGAUACGAAUAAGGCGUCCUUGUGGCGUCGCUGAACCAUAGCAGGCUAGCAACGGUGCACUUGGCGGAAAGGCCUUGGGUGCUUGCUGGCGAAUUGCAAUGUCAUUUUGCGUGGGGAUAAAUCAUUUGUAUACGACUUAGAUGUACAACGGGGUAUUGUAAGCAGUAGAGUAGCCUUGUUGUUACGAUCUGCUGAGAUUAAGCCUUUGUUGUCUGAUUUGU</t>
  </si>
  <si>
    <t xml:space="preserve">Ala|AGC</t>
  </si>
  <si>
    <t xml:space="preserve">tRNAdb:tdbD00000219</t>
  </si>
  <si>
    <t xml:space="preserve">GGGCGUGUGGCGUAGUCGGUAGCGCGCUCCCUUAGCAUGGGAGAGGUCUCCGGUUCGAUUCCGGACUCGUCCA</t>
  </si>
  <si>
    <t xml:space="preserve">Ala|TGC</t>
  </si>
  <si>
    <t xml:space="preserve">tRNAdb:tdbD00000218</t>
  </si>
  <si>
    <t xml:space="preserve">GGGCACAUGGCGCAGUUGGUAGCGCGCUUCCCUUGCAAGGAAGAGGUCAUCGGUUCGAUUCCGGUUGCGUCCA</t>
  </si>
  <si>
    <t xml:space="preserve">Arg|ACG</t>
  </si>
  <si>
    <t xml:space="preserve">tRNAdb:tdbD00002585</t>
  </si>
  <si>
    <t xml:space="preserve">UUCCUCGUGGCCCAAUGGUCACGGCGUCUGGCUACGAACCAGAAGAUUCCAGGUUCAAGUCCUGGCGGGGAAG</t>
  </si>
  <si>
    <t xml:space="preserve">Arg|CCT</t>
  </si>
  <si>
    <t xml:space="preserve">tRNAdb:tdbD00002587</t>
  </si>
  <si>
    <t xml:space="preserve">GUUCCGUUGGCGUAAUGGUAACGCGUCUCCCUCCUAAGGAGAAGACUGCGGGUUCGAGUCCCGUACGGAACG</t>
  </si>
  <si>
    <t xml:space="preserve">Arg|TCT</t>
  </si>
  <si>
    <t xml:space="preserve">tRNAdb:tdbD00002586</t>
  </si>
  <si>
    <t xml:space="preserve">GCUCGCGUGGCGUAAUGGCAACGCGUCUGACUUCUAAUCAGAAGAUUAUGGGUUCGACCCCCAUCGUGAGUG</t>
  </si>
  <si>
    <t xml:space="preserve">Asn|GTT</t>
  </si>
  <si>
    <t xml:space="preserve">tRNAdb:tdbD00002076</t>
  </si>
  <si>
    <t xml:space="preserve">GACUCCAUGGCCAAGUUGGUUAAGGCGUGCGACUGUUAAUCGCAAGAUCGUGAGUUCAACCCUCACUGGGGUCG</t>
  </si>
  <si>
    <t xml:space="preserve">Asp|GTC</t>
  </si>
  <si>
    <t xml:space="preserve">tRNAdb:tdbD00000501</t>
  </si>
  <si>
    <t xml:space="preserve">UCCGUGAUAGUUUAAUGGUCAGAAUGGGGCUUGUCGCGUGCCAGAUCGGGGUUCAAUUCCCCGUCGCGGAG</t>
  </si>
  <si>
    <t xml:space="preserve">tRNAdb:tdbD00000502</t>
  </si>
  <si>
    <t xml:space="preserve">UCCGUGAUAGUUUAAUGGUCAGAAUGGGCGCUUGUCGCGUGCCAGAUCGGGGUUCAAUUCCCCGUCGCGGAG</t>
  </si>
  <si>
    <t xml:space="preserve">Cys|GCA</t>
  </si>
  <si>
    <t xml:space="preserve">tRNAdb:tdbD00000372</t>
  </si>
  <si>
    <t xml:space="preserve">GCUCGUAUGGCGCAGUGGUAGCGCAGCAGAUUGCAAAUCUGUUGGUCCUUAGUUCGAUCCUGAGUGCGAGCU</t>
  </si>
  <si>
    <t xml:space="preserve">Gln|CTG</t>
  </si>
  <si>
    <t xml:space="preserve">tRNAdb:tdbD00002387</t>
  </si>
  <si>
    <t xml:space="preserve">GGUCCUAUAGUGUAGUGGUUAUCACUUUCGGUUCUGAUCCGAACAACCCCAGUUCGAAUCCGGGUGGGACC</t>
  </si>
  <si>
    <t xml:space="preserve">Gln|TTG</t>
  </si>
  <si>
    <t xml:space="preserve">tRNAdb:tdbD00002386</t>
  </si>
  <si>
    <t xml:space="preserve">GGUCCUAUAGUGUAGUGGUUAUCACUUUCGGUUUUGAUCCGGACAACCCCGGUUCGAAUCCGGGUAGGACCU</t>
  </si>
  <si>
    <t xml:space="preserve">tRNAdb:tdbD00002388</t>
  </si>
  <si>
    <t xml:space="preserve">GGUCCUAUAGUGUAGUGGUUAUCACUUUCGGUUUUGAUCCGGACAACCCCCGGUUCGAAUCCGGGUAGGACCU</t>
  </si>
  <si>
    <t xml:space="preserve">Glu|CTC</t>
  </si>
  <si>
    <t xml:space="preserve">tRNAdb:tdbD00000645</t>
  </si>
  <si>
    <t xml:space="preserve">UCCGAUGUAGUGUAACGGCUAUCACAUCACGUUCUCACCGUGGAGACCGGGGUUCGACUCCCCGCUUCGGAG</t>
  </si>
  <si>
    <t xml:space="preserve">Glu|TTC</t>
  </si>
  <si>
    <t xml:space="preserve">tRNAdb:tdbD00000644</t>
  </si>
  <si>
    <t xml:space="preserve">UCCGAUAUAGUGUAACGGCUAUCACAUCACGCUUUCACCGUGGAGACCGGGGUUCGACUCCCCGUAUCGGAG</t>
  </si>
  <si>
    <t xml:space="preserve">tRNAdb:tdbD00000646</t>
  </si>
  <si>
    <t xml:space="preserve">UCCGAUAUAGUGUAACGGCUAUCACAUCACGCUUUCACCGUGGAGACCGGGGUUCGACUCCCCGUAGCGGAG</t>
  </si>
  <si>
    <t xml:space="preserve">Gly|GCC</t>
  </si>
  <si>
    <t xml:space="preserve">tRNAdb:tdbD00000951</t>
  </si>
  <si>
    <t xml:space="preserve">GCGCAAGUGGUUUAGUGGUAAAAUCCAACGUUGCCAUCGUUGGGCCCCCGGUUCGAUUCCGGGCUUGCGCA</t>
  </si>
  <si>
    <t xml:space="preserve">tRNAdb:tdbD00000952</t>
  </si>
  <si>
    <t xml:space="preserve">GCGCAAGUGGUUUAGUGGUAAAAUCCAACGUUGCCAUCGUUGGGCCCCCGGUUCGAUUCCGGCGUUGCGCA</t>
  </si>
  <si>
    <t xml:space="preserve">His|GTG</t>
  </si>
  <si>
    <t xml:space="preserve">tRNAdb:tdbD00001112</t>
  </si>
  <si>
    <t xml:space="preserve">GCCAUCUUAGUAUAGUGGUUAGUACACAUCGUUGUGGCCGAUGAAACCCUGGUUCGAUUCUAGGAGAUGGCA</t>
  </si>
  <si>
    <t xml:space="preserve">Ile|AAT</t>
  </si>
  <si>
    <t xml:space="preserve">tRNAdb:tdbD00001320</t>
  </si>
  <si>
    <t xml:space="preserve">GGUCUCUUGGCCCAGUUGGUUAAGGCACCGUGCUAAUAACGCGGGGAUCAGCGGUUCGAUCCCGCUAGAGACCA</t>
  </si>
  <si>
    <t xml:space="preserve">Ile|TAT</t>
  </si>
  <si>
    <t xml:space="preserve">tRNAdb:tdbD00001321</t>
  </si>
  <si>
    <t xml:space="preserve">GCUCGUGUAGCUCAGUGGUUAGAGCUUCGUGCUUAUAACGCGACCGUCGUGGGUUCAAUCCCCACCUCGAGCA</t>
  </si>
  <si>
    <t xml:space="preserve">Ini|CAT</t>
  </si>
  <si>
    <t xml:space="preserve">tRNAdb:tdbD00003495</t>
  </si>
  <si>
    <t xml:space="preserve">GGCGCCGUGGCGCAGUGGAAGCGCGCAGGGCUCAUAACCCUGAUGUCCUCGGAUGGAAACCGAGCGGCGCUA</t>
  </si>
  <si>
    <t xml:space="preserve">tRNAdb:tdbD00003496</t>
  </si>
  <si>
    <t xml:space="preserve">AGCGCCGUGGCGCAGUGGAAGCGCGCAGGGCUCAUAACCCUGAUGUCCUCGGAUCGAAACCGAGCGGCGCUA</t>
  </si>
  <si>
    <t xml:space="preserve">Leu|CAA</t>
  </si>
  <si>
    <t xml:space="preserve">tRNAdb:tdbD00001754</t>
  </si>
  <si>
    <t xml:space="preserve">GGUUGUUUGGCCGAGCGGUCUAAGGCGCCUGAUUCAAGCUCAGGUAUCGUAAGAUGCAAGAGUUCGAAUCUCUUAGCAACCA</t>
  </si>
  <si>
    <t xml:space="preserve">Leu|TAA</t>
  </si>
  <si>
    <t xml:space="preserve">tRNAdb:tdbD00001755</t>
  </si>
  <si>
    <t xml:space="preserve">GGAGGGUUGGCCGAGCGGUCUAAGGCGGCAGACUUAAGAUCUGUUGGACGGUUGUCCGCGCGAGUUCGAACCUCGCAUCCUUCA</t>
  </si>
  <si>
    <t xml:space="preserve">tRNAdb:tdbD00001756</t>
  </si>
  <si>
    <t xml:space="preserve">GGAGGGUUGGCCGAGUGGUCUAAGGCGGCAGACUUAAGAUCUGUUGGACGGUUGUCCGCGCGAGUUCGAACCUCGCAUCCUUCA</t>
  </si>
  <si>
    <t xml:space="preserve">Lys|CTT</t>
  </si>
  <si>
    <t xml:space="preserve">tRNAdb:tdbD00001464</t>
  </si>
  <si>
    <t xml:space="preserve">GCCUUGUUGGCGCAAUCGGUAGCGCGUAUGACUCUUAAUCAUAAGGUUAGGGGUUCGAGCCCCCUACAGGGCU</t>
  </si>
  <si>
    <t xml:space="preserve">tRNAdb:tdbD00001465</t>
  </si>
  <si>
    <t xml:space="preserve">GCCUUGUUGGCGCAAUCGGUAGCGCGUAUGACUCUUAAUCAUAAGGUUAGGGGUCGAGGCCCCUACAGGGCU</t>
  </si>
  <si>
    <t xml:space="preserve">Lys|TTT</t>
  </si>
  <si>
    <t xml:space="preserve">tRNAdb:tdbD00001463</t>
  </si>
  <si>
    <t xml:space="preserve">UCCUUGUUAGCUCAGUUGGUAGAGCGUUCGGCUUUUAACCGAAAUGUCAGGGGUUCGAGCCCCCUAUGAGGAG</t>
  </si>
  <si>
    <t xml:space="preserve">Met|CAT</t>
  </si>
  <si>
    <t xml:space="preserve">tRNAdb:tdbD00001919</t>
  </si>
  <si>
    <t xml:space="preserve">GCUUCAGUAGCUCAGUAGGAAGAGCGUCAGUCUCAUAAUCUGAAGGUCGAGAGUUCGAACCUCUCCUGGAGCA</t>
  </si>
  <si>
    <t xml:space="preserve">tRNAdb:tdbD00001920</t>
  </si>
  <si>
    <t xml:space="preserve">GCUUCAGUAGCUCAGUAGGAAGAGCGUCAGUCUCAUAAUCUGAAGGUCGAGAGUUCGAACCUCCCCUGGAGCA</t>
  </si>
  <si>
    <t xml:space="preserve">Phe|GAA</t>
  </si>
  <si>
    <t xml:space="preserve">tRNAdb:tdbD00000785</t>
  </si>
  <si>
    <t xml:space="preserve">GCGGAUUUAGCUCAGUUGGGAGAGCGCCAGACUGAAGAUCUGGAGGUCCUGUGUUCGAUCCACAGAAUUCGCA</t>
  </si>
  <si>
    <t xml:space="preserve">tRNAdb:tdbD00000786</t>
  </si>
  <si>
    <t xml:space="preserve">GCGGAUUUAGCUCAGUUGGGAGAGCGCCAGACUGAAGAUCUGGAGGUCCUGUGUUCGAUCCACAGAGUUCGCA</t>
  </si>
  <si>
    <t xml:space="preserve">tRNAdb:tdbD00000787</t>
  </si>
  <si>
    <t xml:space="preserve">GCGGAUUUAGCUCAGUUGGGAGAGCGCCAGACUGAAGCUUCGGUCGUCCUGUGUUCGAUCCACAGAAUUCGCA</t>
  </si>
  <si>
    <t xml:space="preserve">tRNAdb:tdbD00000788</t>
  </si>
  <si>
    <t xml:space="preserve">GCGGAUUUAGCUCAGUUGGGAGAGCGCCAGACUGAAGAUUCGGUCGUCCUGUGUUCGAUCCACAGAAUUCGCA</t>
  </si>
  <si>
    <t xml:space="preserve">Pro|TGG</t>
  </si>
  <si>
    <t xml:space="preserve">tRNAdb:tdbD00002240</t>
  </si>
  <si>
    <t xml:space="preserve">GGGCGUGUGGUCUAGUGGUAUGAUUCUCGCUUUGGGUGCGAGAGGCCCUGGGUUCAAUUCCCAGCUCGCCCC</t>
  </si>
  <si>
    <t xml:space="preserve">tRNAdb:tdbD00002241</t>
  </si>
  <si>
    <t xml:space="preserve">GGGCGUGUGGUCUAGUGGUAUGAUUCUCGCUUUGGGCGCGAGAGGCCCUGGGUUCAAUUCCCAGCUCGCCCC</t>
  </si>
  <si>
    <t xml:space="preserve">Ser|AGA</t>
  </si>
  <si>
    <t xml:space="preserve">tRNAdb:tdbD00002877</t>
  </si>
  <si>
    <t xml:space="preserve">GGCAACUUGGCCGAGUGGUUAAGGCGAAAGAUUAGAAAUCUUUUGGGCUUUGCCCGCGCAGGUUCGAGUCCUGCAGUUGUCG</t>
  </si>
  <si>
    <t xml:space="preserve">Ser|CGA</t>
  </si>
  <si>
    <t xml:space="preserve">tRNAdb:tdbD00002879</t>
  </si>
  <si>
    <t xml:space="preserve">GGCACUAUGGCCGAGUGGUUAAGGCGAGAGACUCGAAAUCUCUUGGGCUCUGCCCGCGCUGGUUCAAAUCCUGCUGGUGUCG</t>
  </si>
  <si>
    <t xml:space="preserve">tRNAdb:tdbD00002881</t>
  </si>
  <si>
    <t xml:space="preserve">GGCUACAUGGCCGAGUGGUUAAGGCGAGAGACUCGAAAUCUCUGGGCUCUGCCCGCGCUGGUUCAAUCCCUGCUGUGGUCG</t>
  </si>
  <si>
    <t xml:space="preserve">Ser|GCT</t>
  </si>
  <si>
    <t xml:space="preserve">tRNAdb:tdbD00002878</t>
  </si>
  <si>
    <t xml:space="preserve">GUCCCAGUGGCCGAGUGGUUAAGGCGAUGCCCUGCUAAGGCAUUGGGUUUUACCUGCGCAGGUUCGAAUCCUGUCUGUGACG</t>
  </si>
  <si>
    <t xml:space="preserve">Ser|TGA</t>
  </si>
  <si>
    <t xml:space="preserve">tRNAdb:tdbD00002880</t>
  </si>
  <si>
    <t xml:space="preserve">GGCACUAUGGCCGAGUGGUUAAGGCGACAGACUUGAAAUCUGUUGGGCUCUGCCCGCGCUGGUUCAAAUCCUGCUGGUGUCG</t>
  </si>
  <si>
    <t xml:space="preserve">Thr|AGT</t>
  </si>
  <si>
    <t xml:space="preserve">tRNAdb:tdbD00003079</t>
  </si>
  <si>
    <t xml:space="preserve">GCUUCUAUGGCCAAGUUGGUAAGGCGCCACACUAGUAAUGUGGAGAUCAUCGGUUCAAAUCCGAUUGGAAGCA</t>
  </si>
  <si>
    <t xml:space="preserve">Thr|CGT</t>
  </si>
  <si>
    <t xml:space="preserve">tRNAdb:tdbD00003080</t>
  </si>
  <si>
    <t xml:space="preserve">GCCCUUUUGGCCAAGUGGUAAGGCAUCGCACUCGUAAUGCGGGGAUCGUGGGUUCAAUUCCCACAGAGGGCA</t>
  </si>
  <si>
    <t xml:space="preserve">Thr|TGT</t>
  </si>
  <si>
    <t xml:space="preserve">tRNAdb:tdbD00003081</t>
  </si>
  <si>
    <t xml:space="preserve">GCCUCCUUAGCUUAGUGGUAGAGCGUUGCACUUGUAAUGCAAAGGUCGCUAGUUCAAUUCUGGCAGGUGGCA</t>
  </si>
  <si>
    <t xml:space="preserve">Trp|CCA</t>
  </si>
  <si>
    <t xml:space="preserve">tRNAdb:tdbD00003403</t>
  </si>
  <si>
    <t xml:space="preserve">GAAGCGGUGGCUCAAUGGUAGAGCUUUCGACUCCAAAUCGAAGGGUUGCAGGUUCAAUUCCUGUCCGUUUCA</t>
  </si>
  <si>
    <t xml:space="preserve">tRNAdb:tdbD00003404</t>
  </si>
  <si>
    <t xml:space="preserve">UGAAGCGGUGGCUCAAUGGUAGACGUUUCGACUCCAAUUCGAAGGGUUGCAGGUUCAAUUCCUGUCCGUUUCA</t>
  </si>
  <si>
    <t xml:space="preserve">Tyr|GTA</t>
  </si>
  <si>
    <t xml:space="preserve">tRNAdb:tdbD00003654</t>
  </si>
  <si>
    <t xml:space="preserve">CUCUCGGUAGCCAAGUUGGUUUAAGGCGCAAGACUGUAAAUCUUGAGAUCGGGCGUUCGACUCGCCCCCGGGAGA</t>
  </si>
  <si>
    <t xml:space="preserve">tRNAdb:tdbD00003655</t>
  </si>
  <si>
    <t xml:space="preserve">CUCUCGGUAGCCAAGUUGGUUUAAGGCGCAAGACUGUAAUUCUUGAGAUCGGGCGUUCGACUCGCCCCCGGGAGA</t>
  </si>
  <si>
    <t xml:space="preserve">Val|AAC</t>
  </si>
  <si>
    <t xml:space="preserve">tRNAdb:tdbD00003245</t>
  </si>
  <si>
    <t xml:space="preserve">GGUUUCGUGGUCUAGUCGGUUAUGGCAUCUGCUUAACACGCAGAACGUCCCCAGUUCGAUCCUGGGCGAAAUCA</t>
  </si>
  <si>
    <t xml:space="preserve">tRNAdb:tdbD00003246</t>
  </si>
  <si>
    <t xml:space="preserve">GGUUUCGUGGUCUAGUCGGUUAUGGCAUCUGCUUAACACGCAGAACGUCCCCAGUUCGAUCCUGGGCGAAAUCG</t>
  </si>
  <si>
    <t xml:space="preserve">Val|TAC</t>
  </si>
  <si>
    <t xml:space="preserve">tRNAdb:tdbD00003247</t>
  </si>
  <si>
    <t xml:space="preserve">GGUCCAAUGGUCCAGUGGUUCAAGACGUCGCCUUUACACGGCGAAGAUCCCGAGUUCGAACCUCGGUUGGAUCA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</si>
</sst>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0.00000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78"/>
  <sheetViews>
    <sheetView showFormulas="false" showGridLines="true" showRowColHeaders="true" showZeros="true" rightToLeft="false" tabSelected="true" showOutlineSymbols="true" defaultGridColor="true" view="normal" topLeftCell="A1" colorId="64" zoomScale="150" zoomScaleNormal="150" zoomScalePageLayoutView="100" workbookViewId="0">
      <pane xSplit="0" ySplit="1" topLeftCell="A2" activePane="bottomLeft" state="frozen"/>
      <selection pane="topLeft" activeCell="A1" activeCellId="0" sqref="A1"/>
      <selection pane="bottomLeft" activeCell="I27" activeCellId="0" sqref="I27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14.86"/>
    <col collapsed="false" customWidth="true" hidden="false" outlineLevel="0" max="3" min="2" style="0" width="5.83"/>
    <col collapsed="false" customWidth="true" hidden="false" outlineLevel="0" max="4" min="4" style="0" width="5.89"/>
    <col collapsed="false" customWidth="true" hidden="false" outlineLevel="0" max="5" min="5" style="0" width="5.83"/>
    <col collapsed="false" customWidth="true" hidden="false" outlineLevel="0" max="9" min="9" style="0" width="14.72"/>
    <col collapsed="false" customWidth="true" hidden="false" outlineLevel="0" max="10" min="10" style="0" width="15.19"/>
    <col collapsed="false" customWidth="true" hidden="false" outlineLevel="0" max="12" min="11" style="0" width="6.16"/>
    <col collapsed="false" customWidth="true" hidden="false" outlineLevel="0" max="13" min="13" style="0" width="6.08"/>
    <col collapsed="false" customWidth="true" hidden="false" outlineLevel="0" max="14" min="14" style="0" width="5.81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customFormat="false" ht="12.8" hidden="false" customHeight="false" outlineLevel="0" collapsed="false">
      <c r="A2" s="2" t="s">
        <v>11</v>
      </c>
      <c r="B2" s="0" t="n">
        <f aca="false">AVERAGE(B28:B29)</f>
        <v>10.5</v>
      </c>
      <c r="C2" s="0" t="n">
        <f aca="false">AVERAGE(C28:C29)</f>
        <v>19.5</v>
      </c>
      <c r="D2" s="0" t="n">
        <f aca="false">AVERAGE(D28:D29)</f>
        <v>26</v>
      </c>
      <c r="E2" s="0" t="n">
        <f aca="false">AVERAGE(E28:E29)</f>
        <v>17</v>
      </c>
      <c r="I2" s="3" t="n">
        <f aca="false">SUMPRODUCT(B2:E2,$K$3:$N$3) / 1000</f>
        <v>24.755813663</v>
      </c>
      <c r="J2" s="4" t="n">
        <v>0.0306977729950152</v>
      </c>
      <c r="K2" s="1" t="s">
        <v>1</v>
      </c>
      <c r="L2" s="1" t="s">
        <v>2</v>
      </c>
      <c r="M2" s="1" t="s">
        <v>3</v>
      </c>
      <c r="N2" s="1" t="s">
        <v>4</v>
      </c>
    </row>
    <row r="3" customFormat="false" ht="12.8" hidden="false" customHeight="false" outlineLevel="0" collapsed="false">
      <c r="A3" s="0" t="s">
        <v>12</v>
      </c>
      <c r="B3" s="0" t="n">
        <f aca="false">AVERAGE(B30:B32)</f>
        <v>14.6666666666667</v>
      </c>
      <c r="C3" s="0" t="n">
        <f aca="false">AVERAGE(C30:C32)</f>
        <v>19</v>
      </c>
      <c r="D3" s="0" t="n">
        <f aca="false">AVERAGE(D30:D32)</f>
        <v>22.3333333333333</v>
      </c>
      <c r="E3" s="0" t="n">
        <f aca="false">AVERAGE(E30:E32)</f>
        <v>16.3333333333333</v>
      </c>
      <c r="I3" s="3" t="n">
        <f aca="false">SUMPRODUCT(B3:E3,$K$3:$N$3) / 1000</f>
        <v>24.4943846123333</v>
      </c>
      <c r="J3" s="4" t="n">
        <v>0.0805644464869935</v>
      </c>
      <c r="K3" s="0" t="n">
        <v>345.205341</v>
      </c>
      <c r="L3" s="0" t="n">
        <v>321.180641</v>
      </c>
      <c r="M3" s="0" t="n">
        <v>361.204741</v>
      </c>
      <c r="N3" s="0" t="n">
        <v>322.165401</v>
      </c>
    </row>
    <row r="4" customFormat="false" ht="12.8" hidden="false" customHeight="false" outlineLevel="0" collapsed="false">
      <c r="A4" s="0" t="s">
        <v>13</v>
      </c>
      <c r="B4" s="0" t="n">
        <f aca="false">B33</f>
        <v>16</v>
      </c>
      <c r="C4" s="0" t="n">
        <f aca="false">C33</f>
        <v>18</v>
      </c>
      <c r="D4" s="0" t="n">
        <f aca="false">D33</f>
        <v>22</v>
      </c>
      <c r="E4" s="0" t="n">
        <f aca="false">E33</f>
        <v>18</v>
      </c>
      <c r="I4" s="3" t="n">
        <f aca="false">SUMPRODUCT(B4:E4,$K$3:$N$3) / 1000</f>
        <v>25.050018514</v>
      </c>
      <c r="J4" s="4" t="n">
        <v>0.0439506980991811</v>
      </c>
    </row>
    <row r="5" customFormat="false" ht="12.8" hidden="false" customHeight="false" outlineLevel="0" collapsed="false">
      <c r="A5" s="0" t="s">
        <v>14</v>
      </c>
      <c r="B5" s="0" t="n">
        <f aca="false">AVERAGE(B34:B35)</f>
        <v>12</v>
      </c>
      <c r="C5" s="0" t="n">
        <f aca="false">AVERAGE(C34:C35)</f>
        <v>16.5</v>
      </c>
      <c r="D5" s="0" t="n">
        <f aca="false">AVERAGE(D34:D35)</f>
        <v>24</v>
      </c>
      <c r="E5" s="0" t="n">
        <f aca="false">AVERAGE(E34:E35)</f>
        <v>19</v>
      </c>
      <c r="I5" s="3" t="n">
        <f aca="false">SUMPRODUCT(B5:E5,$K$3:$N$3) / 1000</f>
        <v>24.2320010715</v>
      </c>
      <c r="J5" s="4" t="n">
        <v>0.0423271577702843</v>
      </c>
    </row>
    <row r="6" customFormat="false" ht="12.8" hidden="false" customHeight="false" outlineLevel="0" collapsed="false">
      <c r="A6" s="0" t="s">
        <v>15</v>
      </c>
      <c r="B6" s="0" t="n">
        <f aca="false">B36</f>
        <v>13</v>
      </c>
      <c r="C6" s="0" t="n">
        <f aca="false">C36</f>
        <v>16</v>
      </c>
      <c r="D6" s="0" t="n">
        <f aca="false">D36</f>
        <v>23</v>
      </c>
      <c r="E6" s="0" t="n">
        <f aca="false">E36</f>
        <v>20</v>
      </c>
      <c r="I6" s="3" t="n">
        <f aca="false">SUMPRODUCT(B6:E6,$K$3:$N$3) / 1000</f>
        <v>24.377576752</v>
      </c>
      <c r="J6" s="4" t="n">
        <v>0.0381313660232787</v>
      </c>
    </row>
    <row r="7" customFormat="false" ht="12.8" hidden="false" customHeight="false" outlineLevel="0" collapsed="false">
      <c r="A7" s="0" t="s">
        <v>16</v>
      </c>
      <c r="B7" s="0" t="n">
        <f aca="false">AVERAGE(B37:B39)</f>
        <v>13.3333333333333</v>
      </c>
      <c r="C7" s="0" t="n">
        <f aca="false">AVERAGE(C37:C39)</f>
        <v>17.6666666666667</v>
      </c>
      <c r="D7" s="0" t="n">
        <f aca="false">AVERAGE(D37:D39)</f>
        <v>19.6666666666667</v>
      </c>
      <c r="E7" s="0" t="n">
        <f aca="false">AVERAGE(E37:E39)</f>
        <v>21.3333333333333</v>
      </c>
      <c r="I7" s="3" t="n">
        <f aca="false">SUMPRODUCT(B7:E7,$K$3:$N$3) / 1000</f>
        <v>24.253484332</v>
      </c>
      <c r="J7" s="4" t="n">
        <v>0.0384118531958449</v>
      </c>
    </row>
    <row r="8" customFormat="false" ht="12.8" hidden="false" customHeight="false" outlineLevel="0" collapsed="false">
      <c r="A8" s="0" t="s">
        <v>17</v>
      </c>
      <c r="B8" s="0" t="n">
        <f aca="false">AVERAGE(B40:B42)</f>
        <v>14.3333333333333</v>
      </c>
      <c r="C8" s="0" t="n">
        <f aca="false">AVERAGE(C40:C42)</f>
        <v>21.3333333333333</v>
      </c>
      <c r="D8" s="0" t="n">
        <f aca="false">AVERAGE(D40:D42)</f>
        <v>19.6666666666667</v>
      </c>
      <c r="E8" s="0" t="n">
        <f aca="false">AVERAGE(E40:E42)</f>
        <v>16.6666666666667</v>
      </c>
      <c r="I8" s="3" t="n">
        <f aca="false">SUMPRODUCT(B8:E8,$K$3:$N$3) / 1000</f>
        <v>24.2729134853333</v>
      </c>
      <c r="J8" s="4" t="n">
        <v>0.0458645775435363</v>
      </c>
    </row>
    <row r="9" customFormat="false" ht="12.8" hidden="false" customHeight="false" outlineLevel="0" collapsed="false">
      <c r="A9" s="0" t="s">
        <v>18</v>
      </c>
      <c r="B9" s="0" t="n">
        <f aca="false">AVERAGE(B43:B44)</f>
        <v>12</v>
      </c>
      <c r="C9" s="0" t="n">
        <f aca="false">AVERAGE(C43:C44)</f>
        <v>19</v>
      </c>
      <c r="D9" s="0" t="n">
        <f aca="false">AVERAGE(D43:D44)</f>
        <v>22</v>
      </c>
      <c r="E9" s="0" t="n">
        <f aca="false">AVERAGE(E43:E44)</f>
        <v>18</v>
      </c>
      <c r="I9" s="3" t="n">
        <f aca="false">SUMPRODUCT(B9:E9,$K$3:$N$3) / 1000</f>
        <v>23.990377791</v>
      </c>
      <c r="J9" s="4" t="n">
        <v>0.0456515113191224</v>
      </c>
    </row>
    <row r="10" customFormat="false" ht="12.8" hidden="false" customHeight="false" outlineLevel="0" collapsed="false">
      <c r="A10" s="0" t="s">
        <v>19</v>
      </c>
      <c r="B10" s="0" t="n">
        <f aca="false">B45</f>
        <v>17</v>
      </c>
      <c r="C10" s="0" t="n">
        <f aca="false">C45</f>
        <v>14</v>
      </c>
      <c r="D10" s="0" t="n">
        <f aca="false">D45</f>
        <v>20</v>
      </c>
      <c r="E10" s="0" t="n">
        <f aca="false">E45</f>
        <v>21</v>
      </c>
      <c r="I10" s="3" t="n">
        <f aca="false">SUMPRODUCT(B10:E10,$K$3:$N$3) / 1000</f>
        <v>24.354588012</v>
      </c>
      <c r="J10" s="4" t="n">
        <v>0.0263882644063481</v>
      </c>
    </row>
    <row r="11" customFormat="false" ht="12.8" hidden="false" customHeight="false" outlineLevel="0" collapsed="false">
      <c r="A11" s="0" t="s">
        <v>20</v>
      </c>
      <c r="B11" s="0" t="n">
        <f aca="false">AVERAGE(B46:B47)</f>
        <v>14</v>
      </c>
      <c r="C11" s="0" t="n">
        <f aca="false">AVERAGE(C46:C47)</f>
        <v>20.5</v>
      </c>
      <c r="D11" s="0" t="n">
        <f aca="false">AVERAGE(D46:D47)</f>
        <v>21.5</v>
      </c>
      <c r="E11" s="0" t="n">
        <f aca="false">AVERAGE(E46:E47)</f>
        <v>17.5</v>
      </c>
      <c r="I11" s="3" t="n">
        <f aca="false">SUMPRODUCT(B11:E11,$K$3:$N$3) / 1000</f>
        <v>24.8208743635</v>
      </c>
      <c r="J11" s="4" t="n">
        <v>0.0694303119902302</v>
      </c>
    </row>
    <row r="12" customFormat="false" ht="12.8" hidden="false" customHeight="false" outlineLevel="0" collapsed="false">
      <c r="A12" s="0" t="s">
        <v>21</v>
      </c>
      <c r="B12" s="0" t="n">
        <f aca="false">AVERAGE(B50:B52)</f>
        <v>16.6666666666667</v>
      </c>
      <c r="C12" s="0" t="n">
        <f aca="false">AVERAGE(C50:C52)</f>
        <v>19.6666666666667</v>
      </c>
      <c r="D12" s="0" t="n">
        <f aca="false">AVERAGE(D50:D52)</f>
        <v>27</v>
      </c>
      <c r="E12" s="0" t="n">
        <f aca="false">AVERAGE(E50:E52)</f>
        <v>20</v>
      </c>
      <c r="I12" s="3" t="n">
        <f aca="false">SUMPRODUCT(B12:E12,$K$3:$N$3) / 1000</f>
        <v>28.2658109833334</v>
      </c>
      <c r="J12" s="4" t="n">
        <v>0.0802830434601955</v>
      </c>
    </row>
    <row r="13" customFormat="false" ht="12.8" hidden="false" customHeight="false" outlineLevel="0" collapsed="false">
      <c r="A13" s="0" t="s">
        <v>22</v>
      </c>
      <c r="B13" s="0" t="n">
        <f aca="false">AVERAGE(B53:B55)</f>
        <v>14</v>
      </c>
      <c r="C13" s="0" t="n">
        <f aca="false">AVERAGE(C53:C55)</f>
        <v>17</v>
      </c>
      <c r="D13" s="0" t="n">
        <f aca="false">AVERAGE(D53:D55)</f>
        <v>22.3333333333333</v>
      </c>
      <c r="E13" s="0" t="n">
        <f aca="false">AVERAGE(E53:E55)</f>
        <v>19.3333333333333</v>
      </c>
      <c r="I13" s="3" t="n">
        <f aca="false">SUMPRODUCT(B13:E13,$K$3:$N$3) / 1000</f>
        <v>24.5883826393333</v>
      </c>
      <c r="J13" s="4" t="n">
        <v>0.0828906029511392</v>
      </c>
    </row>
    <row r="14" customFormat="false" ht="12.8" hidden="false" customHeight="false" outlineLevel="0" collapsed="false">
      <c r="A14" s="0" t="s">
        <v>23</v>
      </c>
      <c r="B14" s="0" t="n">
        <f aca="false">AVERAGE(B56:B57)</f>
        <v>19</v>
      </c>
      <c r="C14" s="0" t="n">
        <f aca="false">AVERAGE(C56:C57)</f>
        <v>17.5</v>
      </c>
      <c r="D14" s="0" t="n">
        <f aca="false">AVERAGE(D56:D57)</f>
        <v>20</v>
      </c>
      <c r="E14" s="0" t="n">
        <f aca="false">AVERAGE(E56:E57)</f>
        <v>16.5</v>
      </c>
      <c r="I14" s="3" t="n">
        <f aca="false">SUMPRODUCT(B14:E14,$K$3:$N$3) / 1000</f>
        <v>24.719386633</v>
      </c>
      <c r="J14" s="4" t="n">
        <v>0.0257961168484298</v>
      </c>
    </row>
    <row r="15" customFormat="false" ht="12.8" hidden="false" customHeight="false" outlineLevel="0" collapsed="false">
      <c r="A15" s="0" t="s">
        <v>24</v>
      </c>
      <c r="B15" s="0" t="n">
        <f aca="false">AVERAGE(B58:B61)</f>
        <v>16</v>
      </c>
      <c r="C15" s="0" t="n">
        <f aca="false">AVERAGE(C58:C61)</f>
        <v>16.75</v>
      </c>
      <c r="D15" s="0" t="n">
        <f aca="false">AVERAGE(D58:D61)</f>
        <v>22.75</v>
      </c>
      <c r="E15" s="0" t="n">
        <f aca="false">AVERAGE(E58:E61)</f>
        <v>17.5</v>
      </c>
      <c r="I15" s="3" t="n">
        <f aca="false">SUMPRODUCT(B15:E15,$K$3:$N$3) / 1000</f>
        <v>24.758363568</v>
      </c>
      <c r="J15" s="4" t="n">
        <v>0.0341613559519499</v>
      </c>
    </row>
    <row r="16" customFormat="false" ht="12.8" hidden="false" customHeight="false" outlineLevel="0" collapsed="false">
      <c r="A16" s="0" t="s">
        <v>25</v>
      </c>
      <c r="B16" s="0" t="n">
        <f aca="false">AVERAGE(B62:B63)</f>
        <v>8</v>
      </c>
      <c r="C16" s="0" t="n">
        <f aca="false">AVERAGE(C62:C63)</f>
        <v>19.5</v>
      </c>
      <c r="D16" s="0" t="n">
        <f aca="false">AVERAGE(D62:D63)</f>
        <v>25</v>
      </c>
      <c r="E16" s="0" t="n">
        <f aca="false">AVERAGE(E62:E63)</f>
        <v>19.5</v>
      </c>
      <c r="I16" s="3" t="n">
        <f aca="false">SUMPRODUCT(B16:E16,$K$3:$N$3) / 1000</f>
        <v>24.337009072</v>
      </c>
      <c r="J16" s="4" t="n">
        <v>0.0492007668319838</v>
      </c>
    </row>
    <row r="17" customFormat="false" ht="12.8" hidden="false" customHeight="false" outlineLevel="0" collapsed="false">
      <c r="A17" s="0" t="s">
        <v>26</v>
      </c>
      <c r="B17" s="0" t="n">
        <f aca="false">AVERAGE(B64:B68)</f>
        <v>14</v>
      </c>
      <c r="C17" s="0" t="n">
        <f aca="false">AVERAGE(C64:C68)</f>
        <v>20</v>
      </c>
      <c r="D17" s="0" t="n">
        <f aca="false">AVERAGE(D64:D68)</f>
        <v>27</v>
      </c>
      <c r="E17" s="0" t="n">
        <f aca="false">AVERAGE(E64:E68)</f>
        <v>20.8</v>
      </c>
      <c r="I17" s="3" t="n">
        <f aca="false">SUMPRODUCT(B17:E17,$K$3:$N$3) / 1000</f>
        <v>27.7100559418</v>
      </c>
      <c r="J17" s="4" t="n">
        <v>0.0649612356556983</v>
      </c>
    </row>
    <row r="18" customFormat="false" ht="12.8" hidden="false" customHeight="false" outlineLevel="0" collapsed="false">
      <c r="A18" s="0" t="s">
        <v>27</v>
      </c>
      <c r="B18" s="0" t="n">
        <f aca="false">AVERAGE(B69:B71)</f>
        <v>16.6666666666667</v>
      </c>
      <c r="C18" s="0" t="n">
        <f aca="false">AVERAGE(C69:C71)</f>
        <v>16</v>
      </c>
      <c r="D18" s="0" t="n">
        <f aca="false">AVERAGE(D69:D71)</f>
        <v>21.3333333333333</v>
      </c>
      <c r="E18" s="0" t="n">
        <f aca="false">AVERAGE(E69:E71)</f>
        <v>18.3333333333333</v>
      </c>
      <c r="I18" s="3" t="n">
        <f aca="false">SUMPRODUCT(B18:E18,$K$3:$N$3) / 1000</f>
        <v>24.5043794323333</v>
      </c>
      <c r="J18" s="4" t="n">
        <v>0.0426642337845969</v>
      </c>
    </row>
    <row r="19" customFormat="false" ht="12.8" hidden="false" customHeight="false" outlineLevel="0" collapsed="false">
      <c r="A19" s="0" t="s">
        <v>28</v>
      </c>
      <c r="B19" s="0" t="n">
        <f aca="false">AVERAGE(B72:B73)</f>
        <v>15.5</v>
      </c>
      <c r="C19" s="0" t="n">
        <f aca="false">AVERAGE(C72:C73)</f>
        <v>16</v>
      </c>
      <c r="D19" s="0" t="n">
        <f aca="false">AVERAGE(D72:D73)</f>
        <v>20</v>
      </c>
      <c r="E19" s="0" t="n">
        <f aca="false">AVERAGE(E72:E73)</f>
        <v>21</v>
      </c>
      <c r="I19" s="3" t="n">
        <f aca="false">SUMPRODUCT(B19:E19,$K$3:$N$3) / 1000</f>
        <v>24.4791412825</v>
      </c>
      <c r="J19" s="4" t="n">
        <v>0.0263415116671045</v>
      </c>
    </row>
    <row r="20" customFormat="false" ht="12.8" hidden="false" customHeight="false" outlineLevel="0" collapsed="false">
      <c r="A20" s="0" t="s">
        <v>29</v>
      </c>
      <c r="B20" s="0" t="n">
        <f aca="false">AVERAGE(B74:B75)</f>
        <v>15.5</v>
      </c>
      <c r="C20" s="0" t="n">
        <f aca="false">AVERAGE(C74:C75)</f>
        <v>19</v>
      </c>
      <c r="D20" s="0" t="n">
        <f aca="false">AVERAGE(D74:D75)</f>
        <v>23</v>
      </c>
      <c r="E20" s="0" t="n">
        <f aca="false">AVERAGE(E74:E75)</f>
        <v>17.5</v>
      </c>
      <c r="I20" s="3" t="n">
        <f aca="false">SUMPRODUCT(B20:E20,$K$3:$N$3) / 1000</f>
        <v>25.398718525</v>
      </c>
      <c r="J20" s="4" t="n">
        <v>0.0638424876076206</v>
      </c>
    </row>
    <row r="21" customFormat="false" ht="12.8" hidden="false" customHeight="false" outlineLevel="0" collapsed="false">
      <c r="A21" s="0" t="s">
        <v>30</v>
      </c>
      <c r="B21" s="0" t="n">
        <f aca="false">AVERAGE(B76:B78)</f>
        <v>15</v>
      </c>
      <c r="C21" s="0" t="n">
        <f aca="false">AVERAGE(C76:C78)</f>
        <v>19.3333333333333</v>
      </c>
      <c r="D21" s="0" t="n">
        <f aca="false">AVERAGE(D76:D78)</f>
        <v>20.6666666666667</v>
      </c>
      <c r="E21" s="0" t="n">
        <f aca="false">AVERAGE(E76:E78)</f>
        <v>19</v>
      </c>
      <c r="I21" s="3" t="n">
        <f aca="false">SUMPRODUCT(B21:E21,$K$3:$N$3) / 1000</f>
        <v>24.9736131073333</v>
      </c>
      <c r="J21" s="4" t="n">
        <v>0.0684406854114466</v>
      </c>
    </row>
    <row r="22" customFormat="false" ht="12.8" hidden="false" customHeight="false" outlineLevel="0" collapsed="false">
      <c r="A22" s="0" t="s">
        <v>31</v>
      </c>
      <c r="B22" s="0" t="n">
        <f aca="false">SUMPRODUCT(B2:B21,$J$2:$J$21)</f>
        <v>14.3225999865718</v>
      </c>
      <c r="C22" s="0" t="n">
        <f aca="false">SUMPRODUCT(C2:C21,$J$2:$J$21)</f>
        <v>18.4567334266239</v>
      </c>
      <c r="D22" s="0" t="n">
        <f aca="false">SUMPRODUCT(D2:D21,$J$2:$J$21)</f>
        <v>22.7552399740345</v>
      </c>
      <c r="E22" s="0" t="n">
        <f aca="false">SUMPRODUCT(E2:E21,$J$2:$J$21)</f>
        <v>18.6657244527232</v>
      </c>
      <c r="I22" s="3" t="n">
        <f aca="false">SUMPRODUCT(B22:E22,$K$3:$N$3) / 1000</f>
        <v>25.1049346495814</v>
      </c>
    </row>
    <row r="23" customFormat="false" ht="12.8" hidden="false" customHeight="false" outlineLevel="0" collapsed="false">
      <c r="A23" s="0" t="s">
        <v>32</v>
      </c>
      <c r="B23" s="2" t="n">
        <v>0.310404</v>
      </c>
      <c r="C23" s="2" t="n">
        <v>0.198143</v>
      </c>
      <c r="D23" s="2" t="n">
        <v>0.214022</v>
      </c>
      <c r="E23" s="2" t="n">
        <v>0.277431</v>
      </c>
      <c r="F23" s="0" t="s">
        <v>33</v>
      </c>
      <c r="I23" s="3" t="n">
        <f aca="false">SUMPRODUCT(B23:E23,$K$3:$N$3) / 1000</f>
        <v>0.33747724486056</v>
      </c>
    </row>
    <row r="24" customFormat="false" ht="12.8" hidden="false" customHeight="false" outlineLevel="0" collapsed="false">
      <c r="A24" s="0" t="s">
        <v>34</v>
      </c>
      <c r="B24" s="0" t="n">
        <v>483</v>
      </c>
      <c r="C24" s="0" t="n">
        <v>348</v>
      </c>
      <c r="D24" s="0" t="n">
        <v>459</v>
      </c>
      <c r="E24" s="0" t="n">
        <v>510</v>
      </c>
      <c r="F24" s="0" t="s">
        <v>35</v>
      </c>
      <c r="H24" s="0" t="s">
        <v>36</v>
      </c>
      <c r="I24" s="3" t="n">
        <f aca="false">SUMPRODUCT(B24:E24,$K$3:$N$3) / 1000</f>
        <v>608.6023734</v>
      </c>
    </row>
    <row r="25" customFormat="false" ht="12.8" hidden="false" customHeight="false" outlineLevel="0" collapsed="false">
      <c r="A25" s="0" t="s">
        <v>37</v>
      </c>
      <c r="B25" s="0" t="n">
        <v>30</v>
      </c>
      <c r="C25" s="0" t="n">
        <v>30</v>
      </c>
      <c r="D25" s="0" t="n">
        <v>33</v>
      </c>
      <c r="E25" s="0" t="n">
        <v>28</v>
      </c>
      <c r="F25" s="2" t="s">
        <v>38</v>
      </c>
      <c r="H25" s="0" t="s">
        <v>39</v>
      </c>
      <c r="I25" s="3" t="n">
        <f aca="false">SUMPRODUCT(B25:E25,$K$3:$N$3) / 1000</f>
        <v>40.931967141</v>
      </c>
    </row>
    <row r="26" customFormat="false" ht="12.8" hidden="false" customHeight="false" outlineLevel="0" collapsed="false">
      <c r="A26" s="0" t="s">
        <v>40</v>
      </c>
      <c r="B26" s="0" t="n">
        <v>41</v>
      </c>
      <c r="C26" s="0" t="n">
        <v>36</v>
      </c>
      <c r="D26" s="0" t="n">
        <v>37</v>
      </c>
      <c r="E26" s="0" t="n">
        <v>44</v>
      </c>
      <c r="F26" s="2" t="s">
        <v>41</v>
      </c>
      <c r="H26" s="0" t="s">
        <v>42</v>
      </c>
      <c r="I26" s="3" t="n">
        <f aca="false">SUMPRODUCT(B26:E26,$K$3:$N$3) / 1000</f>
        <v>53.255775118</v>
      </c>
    </row>
    <row r="27" customFormat="false" ht="12.8" hidden="false" customHeight="false" outlineLevel="0" collapsed="false">
      <c r="A27" s="0" t="s">
        <v>43</v>
      </c>
      <c r="B27" s="0" t="n">
        <v>899</v>
      </c>
      <c r="C27" s="0" t="n">
        <v>662</v>
      </c>
      <c r="D27" s="0" t="n">
        <v>966</v>
      </c>
      <c r="E27" s="0" t="n">
        <v>869</v>
      </c>
      <c r="F27" s="2" t="s">
        <v>44</v>
      </c>
      <c r="H27" s="0" t="s">
        <v>45</v>
      </c>
      <c r="I27" s="3" t="n">
        <f aca="false">SUMPRODUCT(B27:E27,$K$3:$N$3) / 1000</f>
        <v>1151.846699176</v>
      </c>
    </row>
    <row r="28" customFormat="false" ht="12.8" hidden="false" customHeight="false" outlineLevel="0" collapsed="false">
      <c r="A28" s="0" t="s">
        <v>46</v>
      </c>
      <c r="B28" s="0" t="n">
        <f aca="false">LEN(H28) - LEN(SUBSTITUTE(H28, "A", ""))</f>
        <v>9</v>
      </c>
      <c r="C28" s="0" t="n">
        <f aca="false">LEN(H28) - LEN(SUBSTITUTE(H28, "C", ""))</f>
        <v>20</v>
      </c>
      <c r="D28" s="0" t="n">
        <f aca="false">LEN(H28) - LEN(SUBSTITUTE(H28, "G", ""))</f>
        <v>27</v>
      </c>
      <c r="E28" s="0" t="n">
        <f aca="false">LEN(H28) - LEN(SUBSTITUTE(H28, "U", ""))</f>
        <v>17</v>
      </c>
      <c r="F28" s="0" t="s">
        <v>47</v>
      </c>
      <c r="H28" s="0" t="s">
        <v>48</v>
      </c>
    </row>
    <row r="29" customFormat="false" ht="12.8" hidden="false" customHeight="false" outlineLevel="0" collapsed="false">
      <c r="A29" s="0" t="s">
        <v>49</v>
      </c>
      <c r="B29" s="0" t="n">
        <f aca="false">LEN(H29) - LEN(SUBSTITUTE(H29, "A", ""))</f>
        <v>12</v>
      </c>
      <c r="C29" s="0" t="n">
        <f aca="false">LEN(H29) - LEN(SUBSTITUTE(H29, "C", ""))</f>
        <v>19</v>
      </c>
      <c r="D29" s="0" t="n">
        <f aca="false">LEN(H29) - LEN(SUBSTITUTE(H29, "G", ""))</f>
        <v>25</v>
      </c>
      <c r="E29" s="0" t="n">
        <f aca="false">LEN(H29) - LEN(SUBSTITUTE(H29, "U", ""))</f>
        <v>17</v>
      </c>
      <c r="F29" s="0" t="s">
        <v>50</v>
      </c>
      <c r="H29" s="0" t="s">
        <v>51</v>
      </c>
    </row>
    <row r="30" customFormat="false" ht="12.8" hidden="false" customHeight="false" outlineLevel="0" collapsed="false">
      <c r="A30" s="0" t="s">
        <v>52</v>
      </c>
      <c r="B30" s="0" t="n">
        <f aca="false">LEN(H30) - LEN(SUBSTITUTE(H30, "A", ""))</f>
        <v>15</v>
      </c>
      <c r="C30" s="0" t="n">
        <f aca="false">LEN(H30) - LEN(SUBSTITUTE(H30, "C", ""))</f>
        <v>20</v>
      </c>
      <c r="D30" s="0" t="n">
        <f aca="false">LEN(H30) - LEN(SUBSTITUTE(H30, "G", ""))</f>
        <v>23</v>
      </c>
      <c r="E30" s="0" t="n">
        <f aca="false">LEN(H30) - LEN(SUBSTITUTE(H30, "U", ""))</f>
        <v>15</v>
      </c>
      <c r="F30" s="0" t="s">
        <v>53</v>
      </c>
      <c r="H30" s="0" t="s">
        <v>54</v>
      </c>
    </row>
    <row r="31" customFormat="false" ht="12.8" hidden="false" customHeight="false" outlineLevel="0" collapsed="false">
      <c r="A31" s="0" t="s">
        <v>55</v>
      </c>
      <c r="B31" s="0" t="n">
        <f aca="false">LEN(H31) - LEN(SUBSTITUTE(H31, "A", ""))</f>
        <v>14</v>
      </c>
      <c r="C31" s="0" t="n">
        <f aca="false">LEN(H31) - LEN(SUBSTITUTE(H31, "C", ""))</f>
        <v>19</v>
      </c>
      <c r="D31" s="0" t="n">
        <f aca="false">LEN(H31) - LEN(SUBSTITUTE(H31, "G", ""))</f>
        <v>23</v>
      </c>
      <c r="E31" s="0" t="n">
        <f aca="false">LEN(H31) - LEN(SUBSTITUTE(H31, "U", ""))</f>
        <v>16</v>
      </c>
      <c r="F31" s="0" t="s">
        <v>56</v>
      </c>
      <c r="H31" s="0" t="s">
        <v>57</v>
      </c>
    </row>
    <row r="32" customFormat="false" ht="12.8" hidden="false" customHeight="false" outlineLevel="0" collapsed="false">
      <c r="A32" s="0" t="s">
        <v>58</v>
      </c>
      <c r="B32" s="0" t="n">
        <f aca="false">LEN(H32) - LEN(SUBSTITUTE(H32, "A", ""))</f>
        <v>15</v>
      </c>
      <c r="C32" s="0" t="n">
        <f aca="false">LEN(H32) - LEN(SUBSTITUTE(H32, "C", ""))</f>
        <v>18</v>
      </c>
      <c r="D32" s="0" t="n">
        <f aca="false">LEN(H32) - LEN(SUBSTITUTE(H32, "G", ""))</f>
        <v>21</v>
      </c>
      <c r="E32" s="0" t="n">
        <f aca="false">LEN(H32) - LEN(SUBSTITUTE(H32, "U", ""))</f>
        <v>18</v>
      </c>
      <c r="F32" s="0" t="s">
        <v>59</v>
      </c>
      <c r="H32" s="0" t="s">
        <v>60</v>
      </c>
    </row>
    <row r="33" customFormat="false" ht="12.8" hidden="false" customHeight="false" outlineLevel="0" collapsed="false">
      <c r="A33" s="0" t="s">
        <v>61</v>
      </c>
      <c r="B33" s="0" t="n">
        <f aca="false">LEN(H33) - LEN(SUBSTITUTE(H33, "A", ""))</f>
        <v>16</v>
      </c>
      <c r="C33" s="0" t="n">
        <f aca="false">LEN(H33) - LEN(SUBSTITUTE(H33, "C", ""))</f>
        <v>18</v>
      </c>
      <c r="D33" s="0" t="n">
        <f aca="false">LEN(H33) - LEN(SUBSTITUTE(H33, "G", ""))</f>
        <v>22</v>
      </c>
      <c r="E33" s="0" t="n">
        <f aca="false">LEN(H33) - LEN(SUBSTITUTE(H33, "U", ""))</f>
        <v>18</v>
      </c>
      <c r="F33" s="0" t="s">
        <v>62</v>
      </c>
      <c r="H33" s="0" t="s">
        <v>63</v>
      </c>
    </row>
    <row r="34" customFormat="false" ht="12.8" hidden="false" customHeight="false" outlineLevel="0" collapsed="false">
      <c r="A34" s="0" t="s">
        <v>64</v>
      </c>
      <c r="B34" s="0" t="n">
        <f aca="false">LEN(H34) - LEN(SUBSTITUTE(H34, "A", ""))</f>
        <v>12</v>
      </c>
      <c r="C34" s="0" t="n">
        <f aca="false">LEN(H34) - LEN(SUBSTITUTE(H34, "C", ""))</f>
        <v>16</v>
      </c>
      <c r="D34" s="0" t="n">
        <f aca="false">LEN(H34) - LEN(SUBSTITUTE(H34, "G", ""))</f>
        <v>24</v>
      </c>
      <c r="E34" s="0" t="n">
        <f aca="false">LEN(H34) - LEN(SUBSTITUTE(H34, "U", ""))</f>
        <v>19</v>
      </c>
      <c r="F34" s="0" t="s">
        <v>65</v>
      </c>
      <c r="H34" s="0" t="s">
        <v>66</v>
      </c>
    </row>
    <row r="35" customFormat="false" ht="12.8" hidden="false" customHeight="false" outlineLevel="0" collapsed="false">
      <c r="A35" s="0" t="s">
        <v>64</v>
      </c>
      <c r="B35" s="0" t="n">
        <f aca="false">LEN(H35) - LEN(SUBSTITUTE(H35, "A", ""))</f>
        <v>12</v>
      </c>
      <c r="C35" s="0" t="n">
        <f aca="false">LEN(H35) - LEN(SUBSTITUTE(H35, "C", ""))</f>
        <v>17</v>
      </c>
      <c r="D35" s="0" t="n">
        <f aca="false">LEN(H35) - LEN(SUBSTITUTE(H35, "G", ""))</f>
        <v>24</v>
      </c>
      <c r="E35" s="0" t="n">
        <f aca="false">LEN(H35) - LEN(SUBSTITUTE(H35, "U", ""))</f>
        <v>19</v>
      </c>
      <c r="F35" s="0" t="s">
        <v>67</v>
      </c>
      <c r="H35" s="0" t="s">
        <v>68</v>
      </c>
    </row>
    <row r="36" customFormat="false" ht="12.8" hidden="false" customHeight="false" outlineLevel="0" collapsed="false">
      <c r="A36" s="0" t="s">
        <v>69</v>
      </c>
      <c r="B36" s="0" t="n">
        <f aca="false">LEN(H36) - LEN(SUBSTITUTE(H36, "A", ""))</f>
        <v>13</v>
      </c>
      <c r="C36" s="0" t="n">
        <f aca="false">LEN(H36) - LEN(SUBSTITUTE(H36, "C", ""))</f>
        <v>16</v>
      </c>
      <c r="D36" s="0" t="n">
        <f aca="false">LEN(H36) - LEN(SUBSTITUTE(H36, "G", ""))</f>
        <v>23</v>
      </c>
      <c r="E36" s="0" t="n">
        <f aca="false">LEN(H36) - LEN(SUBSTITUTE(H36, "U", ""))</f>
        <v>20</v>
      </c>
      <c r="F36" s="0" t="s">
        <v>70</v>
      </c>
      <c r="H36" s="0" t="s">
        <v>71</v>
      </c>
    </row>
    <row r="37" customFormat="false" ht="12.8" hidden="false" customHeight="false" outlineLevel="0" collapsed="false">
      <c r="A37" s="0" t="s">
        <v>72</v>
      </c>
      <c r="B37" s="0" t="n">
        <f aca="false">LEN(H37) - LEN(SUBSTITUTE(H37, "A", ""))</f>
        <v>14</v>
      </c>
      <c r="C37" s="0" t="n">
        <f aca="false">LEN(H37) - LEN(SUBSTITUTE(H37, "C", ""))</f>
        <v>18</v>
      </c>
      <c r="D37" s="0" t="n">
        <f aca="false">LEN(H37) - LEN(SUBSTITUTE(H37, "G", ""))</f>
        <v>19</v>
      </c>
      <c r="E37" s="0" t="n">
        <f aca="false">LEN(H37) - LEN(SUBSTITUTE(H37, "U", ""))</f>
        <v>20</v>
      </c>
      <c r="F37" s="0" t="s">
        <v>73</v>
      </c>
      <c r="H37" s="0" t="s">
        <v>74</v>
      </c>
    </row>
    <row r="38" customFormat="false" ht="12.8" hidden="false" customHeight="false" outlineLevel="0" collapsed="false">
      <c r="A38" s="0" t="s">
        <v>75</v>
      </c>
      <c r="B38" s="0" t="n">
        <f aca="false">LEN(H38) - LEN(SUBSTITUTE(H38, "A", ""))</f>
        <v>13</v>
      </c>
      <c r="C38" s="0" t="n">
        <f aca="false">LEN(H38) - LEN(SUBSTITUTE(H38, "C", ""))</f>
        <v>17</v>
      </c>
      <c r="D38" s="0" t="n">
        <f aca="false">LEN(H38) - LEN(SUBSTITUTE(H38, "G", ""))</f>
        <v>20</v>
      </c>
      <c r="E38" s="0" t="n">
        <f aca="false">LEN(H38) - LEN(SUBSTITUTE(H38, "U", ""))</f>
        <v>22</v>
      </c>
      <c r="F38" s="0" t="s">
        <v>76</v>
      </c>
      <c r="H38" s="0" t="s">
        <v>77</v>
      </c>
    </row>
    <row r="39" customFormat="false" ht="12.8" hidden="false" customHeight="false" outlineLevel="0" collapsed="false">
      <c r="A39" s="0" t="s">
        <v>75</v>
      </c>
      <c r="B39" s="0" t="n">
        <f aca="false">LEN(H39) - LEN(SUBSTITUTE(H39, "A", ""))</f>
        <v>13</v>
      </c>
      <c r="C39" s="0" t="n">
        <f aca="false">LEN(H39) - LEN(SUBSTITUTE(H39, "C", ""))</f>
        <v>18</v>
      </c>
      <c r="D39" s="0" t="n">
        <f aca="false">LEN(H39) - LEN(SUBSTITUTE(H39, "G", ""))</f>
        <v>20</v>
      </c>
      <c r="E39" s="0" t="n">
        <f aca="false">LEN(H39) - LEN(SUBSTITUTE(H39, "U", ""))</f>
        <v>22</v>
      </c>
      <c r="F39" s="0" t="s">
        <v>78</v>
      </c>
      <c r="H39" s="0" t="s">
        <v>79</v>
      </c>
    </row>
    <row r="40" customFormat="false" ht="12.8" hidden="false" customHeight="false" outlineLevel="0" collapsed="false">
      <c r="A40" s="0" t="s">
        <v>80</v>
      </c>
      <c r="B40" s="0" t="n">
        <f aca="false">LEN(H40) - LEN(SUBSTITUTE(H40, "A", ""))</f>
        <v>13</v>
      </c>
      <c r="C40" s="0" t="n">
        <f aca="false">LEN(H40) - LEN(SUBSTITUTE(H40, "C", ""))</f>
        <v>22</v>
      </c>
      <c r="D40" s="0" t="n">
        <f aca="false">LEN(H40) - LEN(SUBSTITUTE(H40, "G", ""))</f>
        <v>20</v>
      </c>
      <c r="E40" s="0" t="n">
        <f aca="false">LEN(H40) - LEN(SUBSTITUTE(H40, "U", ""))</f>
        <v>17</v>
      </c>
      <c r="F40" s="0" t="s">
        <v>81</v>
      </c>
      <c r="H40" s="0" t="s">
        <v>82</v>
      </c>
    </row>
    <row r="41" customFormat="false" ht="12.8" hidden="false" customHeight="false" outlineLevel="0" collapsed="false">
      <c r="A41" s="0" t="s">
        <v>83</v>
      </c>
      <c r="B41" s="0" t="n">
        <f aca="false">LEN(H41) - LEN(SUBSTITUTE(H41, "A", ""))</f>
        <v>15</v>
      </c>
      <c r="C41" s="0" t="n">
        <f aca="false">LEN(H41) - LEN(SUBSTITUTE(H41, "C", ""))</f>
        <v>21</v>
      </c>
      <c r="D41" s="0" t="n">
        <f aca="false">LEN(H41) - LEN(SUBSTITUTE(H41, "G", ""))</f>
        <v>19</v>
      </c>
      <c r="E41" s="0" t="n">
        <f aca="false">LEN(H41) - LEN(SUBSTITUTE(H41, "U", ""))</f>
        <v>17</v>
      </c>
      <c r="F41" s="0" t="s">
        <v>84</v>
      </c>
      <c r="H41" s="0" t="s">
        <v>85</v>
      </c>
    </row>
    <row r="42" customFormat="false" ht="12.8" hidden="false" customHeight="false" outlineLevel="0" collapsed="false">
      <c r="A42" s="0" t="s">
        <v>83</v>
      </c>
      <c r="B42" s="0" t="n">
        <f aca="false">LEN(H42) - LEN(SUBSTITUTE(H42, "A", ""))</f>
        <v>15</v>
      </c>
      <c r="C42" s="0" t="n">
        <f aca="false">LEN(H42) - LEN(SUBSTITUTE(H42, "C", ""))</f>
        <v>21</v>
      </c>
      <c r="D42" s="0" t="n">
        <f aca="false">LEN(H42) - LEN(SUBSTITUTE(H42, "G", ""))</f>
        <v>20</v>
      </c>
      <c r="E42" s="0" t="n">
        <f aca="false">LEN(H42) - LEN(SUBSTITUTE(H42, "U", ""))</f>
        <v>16</v>
      </c>
      <c r="F42" s="0" t="s">
        <v>86</v>
      </c>
      <c r="H42" s="0" t="s">
        <v>87</v>
      </c>
    </row>
    <row r="43" customFormat="false" ht="12.8" hidden="false" customHeight="false" outlineLevel="0" collapsed="false">
      <c r="A43" s="0" t="s">
        <v>88</v>
      </c>
      <c r="B43" s="0" t="n">
        <f aca="false">LEN(H43) - LEN(SUBSTITUTE(H43, "A", ""))</f>
        <v>12</v>
      </c>
      <c r="C43" s="0" t="n">
        <f aca="false">LEN(H43) - LEN(SUBSTITUTE(H43, "C", ""))</f>
        <v>19</v>
      </c>
      <c r="D43" s="0" t="n">
        <f aca="false">LEN(H43) - LEN(SUBSTITUTE(H43, "G", ""))</f>
        <v>22</v>
      </c>
      <c r="E43" s="0" t="n">
        <f aca="false">LEN(H43) - LEN(SUBSTITUTE(H43, "U", ""))</f>
        <v>18</v>
      </c>
      <c r="F43" s="0" t="s">
        <v>89</v>
      </c>
      <c r="H43" s="0" t="s">
        <v>90</v>
      </c>
    </row>
    <row r="44" customFormat="false" ht="12.8" hidden="false" customHeight="false" outlineLevel="0" collapsed="false">
      <c r="A44" s="0" t="s">
        <v>88</v>
      </c>
      <c r="B44" s="0" t="n">
        <f aca="false">LEN(H44) - LEN(SUBSTITUTE(H44, "A", ""))</f>
        <v>12</v>
      </c>
      <c r="C44" s="0" t="n">
        <f aca="false">LEN(H44) - LEN(SUBSTITUTE(H44, "C", ""))</f>
        <v>19</v>
      </c>
      <c r="D44" s="0" t="n">
        <f aca="false">LEN(H44) - LEN(SUBSTITUTE(H44, "G", ""))</f>
        <v>22</v>
      </c>
      <c r="E44" s="0" t="n">
        <f aca="false">LEN(H44) - LEN(SUBSTITUTE(H44, "U", ""))</f>
        <v>18</v>
      </c>
      <c r="F44" s="0" t="s">
        <v>91</v>
      </c>
      <c r="H44" s="0" t="s">
        <v>92</v>
      </c>
    </row>
    <row r="45" customFormat="false" ht="12.8" hidden="false" customHeight="false" outlineLevel="0" collapsed="false">
      <c r="A45" s="0" t="s">
        <v>93</v>
      </c>
      <c r="B45" s="0" t="n">
        <f aca="false">LEN(H45) - LEN(SUBSTITUTE(H45, "A", ""))</f>
        <v>17</v>
      </c>
      <c r="C45" s="0" t="n">
        <f aca="false">LEN(H45) - LEN(SUBSTITUTE(H45, "C", ""))</f>
        <v>14</v>
      </c>
      <c r="D45" s="0" t="n">
        <f aca="false">LEN(H45) - LEN(SUBSTITUTE(H45, "G", ""))</f>
        <v>20</v>
      </c>
      <c r="E45" s="0" t="n">
        <f aca="false">LEN(H45) - LEN(SUBSTITUTE(H45, "U", ""))</f>
        <v>21</v>
      </c>
      <c r="F45" s="0" t="s">
        <v>94</v>
      </c>
      <c r="H45" s="0" t="s">
        <v>95</v>
      </c>
    </row>
    <row r="46" customFormat="false" ht="12.8" hidden="false" customHeight="false" outlineLevel="0" collapsed="false">
      <c r="A46" s="0" t="s">
        <v>96</v>
      </c>
      <c r="B46" s="0" t="n">
        <f aca="false">LEN(H46) - LEN(SUBSTITUTE(H46, "A", ""))</f>
        <v>15</v>
      </c>
      <c r="C46" s="0" t="n">
        <f aca="false">LEN(H46) - LEN(SUBSTITUTE(H46, "C", ""))</f>
        <v>20</v>
      </c>
      <c r="D46" s="0" t="n">
        <f aca="false">LEN(H46) - LEN(SUBSTITUTE(H46, "G", ""))</f>
        <v>23</v>
      </c>
      <c r="E46" s="0" t="n">
        <f aca="false">LEN(H46) - LEN(SUBSTITUTE(H46, "U", ""))</f>
        <v>16</v>
      </c>
      <c r="F46" s="0" t="s">
        <v>97</v>
      </c>
      <c r="H46" s="0" t="s">
        <v>98</v>
      </c>
    </row>
    <row r="47" customFormat="false" ht="12.8" hidden="false" customHeight="false" outlineLevel="0" collapsed="false">
      <c r="A47" s="0" t="s">
        <v>99</v>
      </c>
      <c r="B47" s="0" t="n">
        <f aca="false">LEN(H47) - LEN(SUBSTITUTE(H47, "A", ""))</f>
        <v>13</v>
      </c>
      <c r="C47" s="0" t="n">
        <f aca="false">LEN(H47) - LEN(SUBSTITUTE(H47, "C", ""))</f>
        <v>21</v>
      </c>
      <c r="D47" s="0" t="n">
        <f aca="false">LEN(H47) - LEN(SUBSTITUTE(H47, "G", ""))</f>
        <v>20</v>
      </c>
      <c r="E47" s="0" t="n">
        <f aca="false">LEN(H47) - LEN(SUBSTITUTE(H47, "U", ""))</f>
        <v>19</v>
      </c>
      <c r="F47" s="0" t="s">
        <v>100</v>
      </c>
      <c r="H47" s="0" t="s">
        <v>101</v>
      </c>
    </row>
    <row r="48" customFormat="false" ht="12.8" hidden="false" customHeight="false" outlineLevel="0" collapsed="false">
      <c r="A48" s="0" t="s">
        <v>102</v>
      </c>
      <c r="B48" s="0" t="n">
        <f aca="false">LEN(H48) - LEN(SUBSTITUTE(H48, "A", ""))</f>
        <v>14</v>
      </c>
      <c r="C48" s="0" t="n">
        <f aca="false">LEN(H48) - LEN(SUBSTITUTE(H48, "C", ""))</f>
        <v>21</v>
      </c>
      <c r="D48" s="0" t="n">
        <f aca="false">LEN(H48) - LEN(SUBSTITUTE(H48, "G", ""))</f>
        <v>27</v>
      </c>
      <c r="E48" s="0" t="n">
        <f aca="false">LEN(H48) - LEN(SUBSTITUTE(H48, "U", ""))</f>
        <v>10</v>
      </c>
      <c r="F48" s="0" t="s">
        <v>103</v>
      </c>
      <c r="H48" s="0" t="s">
        <v>104</v>
      </c>
    </row>
    <row r="49" customFormat="false" ht="12.8" hidden="false" customHeight="false" outlineLevel="0" collapsed="false">
      <c r="A49" s="0" t="s">
        <v>102</v>
      </c>
      <c r="B49" s="0" t="n">
        <f aca="false">LEN(H49) - LEN(SUBSTITUTE(H49, "A", ""))</f>
        <v>15</v>
      </c>
      <c r="C49" s="0" t="n">
        <f aca="false">LEN(H49) - LEN(SUBSTITUTE(H49, "C", ""))</f>
        <v>22</v>
      </c>
      <c r="D49" s="0" t="n">
        <f aca="false">LEN(H49) - LEN(SUBSTITUTE(H49, "G", ""))</f>
        <v>25</v>
      </c>
      <c r="E49" s="0" t="n">
        <f aca="false">LEN(H49) - LEN(SUBSTITUTE(H49, "U", ""))</f>
        <v>10</v>
      </c>
      <c r="F49" s="0" t="s">
        <v>105</v>
      </c>
      <c r="H49" s="0" t="s">
        <v>106</v>
      </c>
    </row>
    <row r="50" customFormat="false" ht="12.8" hidden="false" customHeight="false" outlineLevel="0" collapsed="false">
      <c r="A50" s="0" t="s">
        <v>107</v>
      </c>
      <c r="B50" s="0" t="n">
        <f aca="false">LEN(H50) - LEN(SUBSTITUTE(H50, "A", ""))</f>
        <v>20</v>
      </c>
      <c r="C50" s="0" t="n">
        <f aca="false">LEN(H50) - LEN(SUBSTITUTE(H50, "C", ""))</f>
        <v>18</v>
      </c>
      <c r="D50" s="0" t="n">
        <f aca="false">LEN(H50) - LEN(SUBSTITUTE(H50, "G", ""))</f>
        <v>23</v>
      </c>
      <c r="E50" s="0" t="n">
        <f aca="false">LEN(H50) - LEN(SUBSTITUTE(H50, "U", ""))</f>
        <v>21</v>
      </c>
      <c r="F50" s="0" t="s">
        <v>108</v>
      </c>
      <c r="H50" s="0" t="s">
        <v>109</v>
      </c>
    </row>
    <row r="51" customFormat="false" ht="12.8" hidden="false" customHeight="false" outlineLevel="0" collapsed="false">
      <c r="A51" s="0" t="s">
        <v>110</v>
      </c>
      <c r="B51" s="0" t="n">
        <f aca="false">LEN(H51) - LEN(SUBSTITUTE(H51, "A", ""))</f>
        <v>15</v>
      </c>
      <c r="C51" s="0" t="n">
        <f aca="false">LEN(H51) - LEN(SUBSTITUTE(H51, "C", ""))</f>
        <v>21</v>
      </c>
      <c r="D51" s="0" t="n">
        <f aca="false">LEN(H51) - LEN(SUBSTITUTE(H51, "G", ""))</f>
        <v>29</v>
      </c>
      <c r="E51" s="0" t="n">
        <f aca="false">LEN(H51) - LEN(SUBSTITUTE(H51, "U", ""))</f>
        <v>19</v>
      </c>
      <c r="F51" s="0" t="s">
        <v>111</v>
      </c>
      <c r="H51" s="0" t="s">
        <v>112</v>
      </c>
    </row>
    <row r="52" customFormat="false" ht="12.8" hidden="false" customHeight="false" outlineLevel="0" collapsed="false">
      <c r="A52" s="0" t="s">
        <v>110</v>
      </c>
      <c r="B52" s="0" t="n">
        <f aca="false">LEN(H52) - LEN(SUBSTITUTE(H52, "A", ""))</f>
        <v>15</v>
      </c>
      <c r="C52" s="0" t="n">
        <f aca="false">LEN(H52) - LEN(SUBSTITUTE(H52, "C", ""))</f>
        <v>20</v>
      </c>
      <c r="D52" s="0" t="n">
        <f aca="false">LEN(H52) - LEN(SUBSTITUTE(H52, "G", ""))</f>
        <v>29</v>
      </c>
      <c r="E52" s="0" t="n">
        <f aca="false">LEN(H52) - LEN(SUBSTITUTE(H52, "U", ""))</f>
        <v>20</v>
      </c>
      <c r="F52" s="0" t="s">
        <v>113</v>
      </c>
      <c r="H52" s="0" t="s">
        <v>114</v>
      </c>
    </row>
    <row r="53" customFormat="false" ht="12.8" hidden="false" customHeight="false" outlineLevel="0" collapsed="false">
      <c r="A53" s="0" t="s">
        <v>115</v>
      </c>
      <c r="B53" s="0" t="n">
        <f aca="false">LEN(H53) - LEN(SUBSTITUTE(H53, "A", ""))</f>
        <v>14</v>
      </c>
      <c r="C53" s="0" t="n">
        <f aca="false">LEN(H53) - LEN(SUBSTITUTE(H53, "C", ""))</f>
        <v>18</v>
      </c>
      <c r="D53" s="0" t="n">
        <f aca="false">LEN(H53) - LEN(SUBSTITUTE(H53, "G", ""))</f>
        <v>22</v>
      </c>
      <c r="E53" s="0" t="n">
        <f aca="false">LEN(H53) - LEN(SUBSTITUTE(H53, "U", ""))</f>
        <v>19</v>
      </c>
      <c r="F53" s="0" t="s">
        <v>116</v>
      </c>
      <c r="H53" s="0" t="s">
        <v>117</v>
      </c>
    </row>
    <row r="54" customFormat="false" ht="12.8" hidden="false" customHeight="false" outlineLevel="0" collapsed="false">
      <c r="A54" s="0" t="s">
        <v>115</v>
      </c>
      <c r="B54" s="0" t="n">
        <f aca="false">LEN(H54) - LEN(SUBSTITUTE(H54, "A", ""))</f>
        <v>14</v>
      </c>
      <c r="C54" s="0" t="n">
        <f aca="false">LEN(H54) - LEN(SUBSTITUTE(H54, "C", ""))</f>
        <v>17</v>
      </c>
      <c r="D54" s="0" t="n">
        <f aca="false">LEN(H54) - LEN(SUBSTITUTE(H54, "G", ""))</f>
        <v>23</v>
      </c>
      <c r="E54" s="0" t="n">
        <f aca="false">LEN(H54) - LEN(SUBSTITUTE(H54, "U", ""))</f>
        <v>18</v>
      </c>
      <c r="F54" s="0" t="s">
        <v>118</v>
      </c>
      <c r="H54" s="0" t="s">
        <v>119</v>
      </c>
    </row>
    <row r="55" customFormat="false" ht="12.8" hidden="false" customHeight="false" outlineLevel="0" collapsed="false">
      <c r="A55" s="0" t="s">
        <v>120</v>
      </c>
      <c r="B55" s="0" t="n">
        <f aca="false">LEN(H55) - LEN(SUBSTITUTE(H55, "A", ""))</f>
        <v>14</v>
      </c>
      <c r="C55" s="0" t="n">
        <f aca="false">LEN(H55) - LEN(SUBSTITUTE(H55, "C", ""))</f>
        <v>16</v>
      </c>
      <c r="D55" s="0" t="n">
        <f aca="false">LEN(H55) - LEN(SUBSTITUTE(H55, "G", ""))</f>
        <v>22</v>
      </c>
      <c r="E55" s="0" t="n">
        <f aca="false">LEN(H55) - LEN(SUBSTITUTE(H55, "U", ""))</f>
        <v>21</v>
      </c>
      <c r="F55" s="0" t="s">
        <v>121</v>
      </c>
      <c r="H55" s="0" t="s">
        <v>122</v>
      </c>
    </row>
    <row r="56" customFormat="false" ht="12.8" hidden="false" customHeight="false" outlineLevel="0" collapsed="false">
      <c r="A56" s="0" t="s">
        <v>123</v>
      </c>
      <c r="B56" s="0" t="n">
        <f aca="false">LEN(H56) - LEN(SUBSTITUTE(H56, "A", ""))</f>
        <v>19</v>
      </c>
      <c r="C56" s="0" t="n">
        <f aca="false">LEN(H56) - LEN(SUBSTITUTE(H56, "C", ""))</f>
        <v>17</v>
      </c>
      <c r="D56" s="0" t="n">
        <f aca="false">LEN(H56) - LEN(SUBSTITUTE(H56, "G", ""))</f>
        <v>20</v>
      </c>
      <c r="E56" s="0" t="n">
        <f aca="false">LEN(H56) - LEN(SUBSTITUTE(H56, "U", ""))</f>
        <v>17</v>
      </c>
      <c r="F56" s="0" t="s">
        <v>124</v>
      </c>
      <c r="H56" s="0" t="s">
        <v>125</v>
      </c>
    </row>
    <row r="57" customFormat="false" ht="12.8" hidden="false" customHeight="false" outlineLevel="0" collapsed="false">
      <c r="A57" s="0" t="s">
        <v>123</v>
      </c>
      <c r="B57" s="0" t="n">
        <f aca="false">LEN(H57) - LEN(SUBSTITUTE(H57, "A", ""))</f>
        <v>19</v>
      </c>
      <c r="C57" s="0" t="n">
        <f aca="false">LEN(H57) - LEN(SUBSTITUTE(H57, "C", ""))</f>
        <v>18</v>
      </c>
      <c r="D57" s="0" t="n">
        <f aca="false">LEN(H57) - LEN(SUBSTITUTE(H57, "G", ""))</f>
        <v>20</v>
      </c>
      <c r="E57" s="0" t="n">
        <f aca="false">LEN(H57) - LEN(SUBSTITUTE(H57, "U", ""))</f>
        <v>16</v>
      </c>
      <c r="F57" s="0" t="s">
        <v>126</v>
      </c>
      <c r="H57" s="0" t="s">
        <v>127</v>
      </c>
    </row>
    <row r="58" customFormat="false" ht="12.8" hidden="false" customHeight="false" outlineLevel="0" collapsed="false">
      <c r="A58" s="0" t="s">
        <v>128</v>
      </c>
      <c r="B58" s="0" t="n">
        <f aca="false">LEN(H58) - LEN(SUBSTITUTE(H58, "A", ""))</f>
        <v>17</v>
      </c>
      <c r="C58" s="0" t="n">
        <f aca="false">LEN(H58) - LEN(SUBSTITUTE(H58, "C", ""))</f>
        <v>16</v>
      </c>
      <c r="D58" s="0" t="n">
        <f aca="false">LEN(H58) - LEN(SUBSTITUTE(H58, "G", ""))</f>
        <v>23</v>
      </c>
      <c r="E58" s="0" t="n">
        <f aca="false">LEN(H58) - LEN(SUBSTITUTE(H58, "U", ""))</f>
        <v>17</v>
      </c>
      <c r="F58" s="0" t="s">
        <v>129</v>
      </c>
      <c r="H58" s="0" t="s">
        <v>130</v>
      </c>
    </row>
    <row r="59" customFormat="false" ht="12.8" hidden="false" customHeight="false" outlineLevel="0" collapsed="false">
      <c r="A59" s="0" t="s">
        <v>128</v>
      </c>
      <c r="B59" s="0" t="n">
        <f aca="false">LEN(H59) - LEN(SUBSTITUTE(H59, "A", ""))</f>
        <v>16</v>
      </c>
      <c r="C59" s="0" t="n">
        <f aca="false">LEN(H59) - LEN(SUBSTITUTE(H59, "C", ""))</f>
        <v>16</v>
      </c>
      <c r="D59" s="0" t="n">
        <f aca="false">LEN(H59) - LEN(SUBSTITUTE(H59, "G", ""))</f>
        <v>24</v>
      </c>
      <c r="E59" s="0" t="n">
        <f aca="false">LEN(H59) - LEN(SUBSTITUTE(H59, "U", ""))</f>
        <v>17</v>
      </c>
      <c r="F59" s="0" t="s">
        <v>131</v>
      </c>
      <c r="H59" s="0" t="s">
        <v>132</v>
      </c>
    </row>
    <row r="60" customFormat="false" ht="12.8" hidden="false" customHeight="false" outlineLevel="0" collapsed="false">
      <c r="A60" s="0" t="s">
        <v>128</v>
      </c>
      <c r="B60" s="0" t="n">
        <f aca="false">LEN(H60) - LEN(SUBSTITUTE(H60, "A", ""))</f>
        <v>15</v>
      </c>
      <c r="C60" s="0" t="n">
        <f aca="false">LEN(H60) - LEN(SUBSTITUTE(H60, "C", ""))</f>
        <v>18</v>
      </c>
      <c r="D60" s="0" t="n">
        <f aca="false">LEN(H60) - LEN(SUBSTITUTE(H60, "G", ""))</f>
        <v>22</v>
      </c>
      <c r="E60" s="0" t="n">
        <f aca="false">LEN(H60) - LEN(SUBSTITUTE(H60, "U", ""))</f>
        <v>18</v>
      </c>
      <c r="F60" s="0" t="s">
        <v>133</v>
      </c>
      <c r="H60" s="0" t="s">
        <v>134</v>
      </c>
    </row>
    <row r="61" customFormat="false" ht="12.8" hidden="false" customHeight="false" outlineLevel="0" collapsed="false">
      <c r="A61" s="0" t="s">
        <v>128</v>
      </c>
      <c r="B61" s="0" t="n">
        <f aca="false">LEN(H61) - LEN(SUBSTITUTE(H61, "A", ""))</f>
        <v>16</v>
      </c>
      <c r="C61" s="0" t="n">
        <f aca="false">LEN(H61) - LEN(SUBSTITUTE(H61, "C", ""))</f>
        <v>17</v>
      </c>
      <c r="D61" s="0" t="n">
        <f aca="false">LEN(H61) - LEN(SUBSTITUTE(H61, "G", ""))</f>
        <v>22</v>
      </c>
      <c r="E61" s="0" t="n">
        <f aca="false">LEN(H61) - LEN(SUBSTITUTE(H61, "U", ""))</f>
        <v>18</v>
      </c>
      <c r="F61" s="0" t="s">
        <v>135</v>
      </c>
      <c r="H61" s="0" t="s">
        <v>136</v>
      </c>
    </row>
    <row r="62" customFormat="false" ht="12.8" hidden="false" customHeight="false" outlineLevel="0" collapsed="false">
      <c r="A62" s="0" t="s">
        <v>137</v>
      </c>
      <c r="B62" s="0" t="n">
        <f aca="false">LEN(H62) - LEN(SUBSTITUTE(H62, "A", ""))</f>
        <v>8</v>
      </c>
      <c r="C62" s="0" t="n">
        <f aca="false">LEN(H62) - LEN(SUBSTITUTE(H62, "C", ""))</f>
        <v>19</v>
      </c>
      <c r="D62" s="0" t="n">
        <f aca="false">LEN(H62) - LEN(SUBSTITUTE(H62, "G", ""))</f>
        <v>25</v>
      </c>
      <c r="E62" s="0" t="n">
        <f aca="false">LEN(H62) - LEN(SUBSTITUTE(H62, "U", ""))</f>
        <v>20</v>
      </c>
      <c r="F62" s="0" t="s">
        <v>138</v>
      </c>
      <c r="H62" s="0" t="s">
        <v>139</v>
      </c>
    </row>
    <row r="63" customFormat="false" ht="12.8" hidden="false" customHeight="false" outlineLevel="0" collapsed="false">
      <c r="A63" s="0" t="s">
        <v>137</v>
      </c>
      <c r="B63" s="0" t="n">
        <f aca="false">LEN(H63) - LEN(SUBSTITUTE(H63, "A", ""))</f>
        <v>8</v>
      </c>
      <c r="C63" s="0" t="n">
        <f aca="false">LEN(H63) - LEN(SUBSTITUTE(H63, "C", ""))</f>
        <v>20</v>
      </c>
      <c r="D63" s="0" t="n">
        <f aca="false">LEN(H63) - LEN(SUBSTITUTE(H63, "G", ""))</f>
        <v>25</v>
      </c>
      <c r="E63" s="0" t="n">
        <f aca="false">LEN(H63) - LEN(SUBSTITUTE(H63, "U", ""))</f>
        <v>19</v>
      </c>
      <c r="F63" s="0" t="s">
        <v>140</v>
      </c>
      <c r="H63" s="0" t="s">
        <v>141</v>
      </c>
    </row>
    <row r="64" customFormat="false" ht="12.8" hidden="false" customHeight="false" outlineLevel="0" collapsed="false">
      <c r="A64" s="0" t="s">
        <v>142</v>
      </c>
      <c r="B64" s="0" t="n">
        <f aca="false">LEN(H64) - LEN(SUBSTITUTE(H64, "A", ""))</f>
        <v>16</v>
      </c>
      <c r="C64" s="0" t="n">
        <f aca="false">LEN(H64) - LEN(SUBSTITUTE(H64, "C", ""))</f>
        <v>17</v>
      </c>
      <c r="D64" s="0" t="n">
        <f aca="false">LEN(H64) - LEN(SUBSTITUTE(H64, "G", ""))</f>
        <v>27</v>
      </c>
      <c r="E64" s="0" t="n">
        <f aca="false">LEN(H64) - LEN(SUBSTITUTE(H64, "U", ""))</f>
        <v>22</v>
      </c>
      <c r="F64" s="0" t="s">
        <v>143</v>
      </c>
      <c r="H64" s="0" t="s">
        <v>144</v>
      </c>
    </row>
    <row r="65" customFormat="false" ht="12.8" hidden="false" customHeight="false" outlineLevel="0" collapsed="false">
      <c r="A65" s="0" t="s">
        <v>145</v>
      </c>
      <c r="B65" s="0" t="n">
        <f aca="false">LEN(H65) - LEN(SUBSTITUTE(H65, "A", ""))</f>
        <v>14</v>
      </c>
      <c r="C65" s="0" t="n">
        <f aca="false">LEN(H65) - LEN(SUBSTITUTE(H65, "C", ""))</f>
        <v>21</v>
      </c>
      <c r="D65" s="0" t="n">
        <f aca="false">LEN(H65) - LEN(SUBSTITUTE(H65, "G", ""))</f>
        <v>27</v>
      </c>
      <c r="E65" s="0" t="n">
        <f aca="false">LEN(H65) - LEN(SUBSTITUTE(H65, "U", ""))</f>
        <v>20</v>
      </c>
      <c r="F65" s="0" t="s">
        <v>146</v>
      </c>
      <c r="H65" s="0" t="s">
        <v>147</v>
      </c>
    </row>
    <row r="66" customFormat="false" ht="12.8" hidden="false" customHeight="false" outlineLevel="0" collapsed="false">
      <c r="A66" s="0" t="s">
        <v>145</v>
      </c>
      <c r="B66" s="0" t="n">
        <f aca="false">LEN(H66) - LEN(SUBSTITUTE(H66, "A", ""))</f>
        <v>13</v>
      </c>
      <c r="C66" s="0" t="n">
        <f aca="false">LEN(H66) - LEN(SUBSTITUTE(H66, "C", ""))</f>
        <v>22</v>
      </c>
      <c r="D66" s="0" t="n">
        <f aca="false">LEN(H66) - LEN(SUBSTITUTE(H66, "G", ""))</f>
        <v>27</v>
      </c>
      <c r="E66" s="0" t="n">
        <f aca="false">LEN(H66) - LEN(SUBSTITUTE(H66, "U", ""))</f>
        <v>19</v>
      </c>
      <c r="F66" s="0" t="s">
        <v>148</v>
      </c>
      <c r="H66" s="0" t="s">
        <v>149</v>
      </c>
    </row>
    <row r="67" customFormat="false" ht="12.8" hidden="false" customHeight="false" outlineLevel="0" collapsed="false">
      <c r="A67" s="0" t="s">
        <v>150</v>
      </c>
      <c r="B67" s="0" t="n">
        <f aca="false">LEN(H67) - LEN(SUBSTITUTE(H67, "A", ""))</f>
        <v>13</v>
      </c>
      <c r="C67" s="0" t="n">
        <f aca="false">LEN(H67) - LEN(SUBSTITUTE(H67, "C", ""))</f>
        <v>20</v>
      </c>
      <c r="D67" s="0" t="n">
        <f aca="false">LEN(H67) - LEN(SUBSTITUTE(H67, "G", ""))</f>
        <v>27</v>
      </c>
      <c r="E67" s="0" t="n">
        <f aca="false">LEN(H67) - LEN(SUBSTITUTE(H67, "U", ""))</f>
        <v>22</v>
      </c>
      <c r="F67" s="0" t="s">
        <v>151</v>
      </c>
      <c r="H67" s="0" t="s">
        <v>152</v>
      </c>
    </row>
    <row r="68" customFormat="false" ht="12.8" hidden="false" customHeight="false" outlineLevel="0" collapsed="false">
      <c r="A68" s="0" t="s">
        <v>153</v>
      </c>
      <c r="B68" s="0" t="n">
        <f aca="false">LEN(H68) - LEN(SUBSTITUTE(H68, "A", ""))</f>
        <v>14</v>
      </c>
      <c r="C68" s="0" t="n">
        <f aca="false">LEN(H68) - LEN(SUBSTITUTE(H68, "C", ""))</f>
        <v>20</v>
      </c>
      <c r="D68" s="0" t="n">
        <f aca="false">LEN(H68) - LEN(SUBSTITUTE(H68, "G", ""))</f>
        <v>27</v>
      </c>
      <c r="E68" s="0" t="n">
        <f aca="false">LEN(H68) - LEN(SUBSTITUTE(H68, "U", ""))</f>
        <v>21</v>
      </c>
      <c r="F68" s="0" t="s">
        <v>154</v>
      </c>
      <c r="H68" s="0" t="s">
        <v>155</v>
      </c>
    </row>
    <row r="69" customFormat="false" ht="12.8" hidden="false" customHeight="false" outlineLevel="0" collapsed="false">
      <c r="A69" s="0" t="s">
        <v>156</v>
      </c>
      <c r="B69" s="0" t="n">
        <f aca="false">LEN(H69) - LEN(SUBSTITUTE(H69, "A", ""))</f>
        <v>20</v>
      </c>
      <c r="C69" s="0" t="n">
        <f aca="false">LEN(H69) - LEN(SUBSTITUTE(H69, "C", ""))</f>
        <v>15</v>
      </c>
      <c r="D69" s="0" t="n">
        <f aca="false">LEN(H69) - LEN(SUBSTITUTE(H69, "G", ""))</f>
        <v>20</v>
      </c>
      <c r="E69" s="0" t="n">
        <f aca="false">LEN(H69) - LEN(SUBSTITUTE(H69, "U", ""))</f>
        <v>18</v>
      </c>
      <c r="F69" s="0" t="s">
        <v>157</v>
      </c>
      <c r="H69" s="0" t="s">
        <v>158</v>
      </c>
    </row>
    <row r="70" customFormat="false" ht="12.8" hidden="false" customHeight="false" outlineLevel="0" collapsed="false">
      <c r="A70" s="0" t="s">
        <v>159</v>
      </c>
      <c r="B70" s="0" t="n">
        <f aca="false">LEN(H70) - LEN(SUBSTITUTE(H70, "A", ""))</f>
        <v>15</v>
      </c>
      <c r="C70" s="0" t="n">
        <f aca="false">LEN(H70) - LEN(SUBSTITUTE(H70, "C", ""))</f>
        <v>18</v>
      </c>
      <c r="D70" s="0" t="n">
        <f aca="false">LEN(H70) - LEN(SUBSTITUTE(H70, "G", ""))</f>
        <v>23</v>
      </c>
      <c r="E70" s="0" t="n">
        <f aca="false">LEN(H70) - LEN(SUBSTITUTE(H70, "U", ""))</f>
        <v>16</v>
      </c>
      <c r="F70" s="0" t="s">
        <v>160</v>
      </c>
      <c r="H70" s="0" t="s">
        <v>161</v>
      </c>
    </row>
    <row r="71" customFormat="false" ht="12.8" hidden="false" customHeight="false" outlineLevel="0" collapsed="false">
      <c r="A71" s="0" t="s">
        <v>162</v>
      </c>
      <c r="B71" s="0" t="n">
        <f aca="false">LEN(H71) - LEN(SUBSTITUTE(H71, "A", ""))</f>
        <v>15</v>
      </c>
      <c r="C71" s="0" t="n">
        <f aca="false">LEN(H71) - LEN(SUBSTITUTE(H71, "C", ""))</f>
        <v>15</v>
      </c>
      <c r="D71" s="0" t="n">
        <f aca="false">LEN(H71) - LEN(SUBSTITUTE(H71, "G", ""))</f>
        <v>21</v>
      </c>
      <c r="E71" s="0" t="n">
        <f aca="false">LEN(H71) - LEN(SUBSTITUTE(H71, "U", ""))</f>
        <v>21</v>
      </c>
      <c r="F71" s="0" t="s">
        <v>163</v>
      </c>
      <c r="H71" s="0" t="s">
        <v>164</v>
      </c>
    </row>
    <row r="72" customFormat="false" ht="12.8" hidden="false" customHeight="false" outlineLevel="0" collapsed="false">
      <c r="A72" s="0" t="s">
        <v>165</v>
      </c>
      <c r="B72" s="0" t="n">
        <f aca="false">LEN(H72) - LEN(SUBSTITUTE(H72, "A", ""))</f>
        <v>16</v>
      </c>
      <c r="C72" s="0" t="n">
        <f aca="false">LEN(H72) - LEN(SUBSTITUTE(H72, "C", ""))</f>
        <v>16</v>
      </c>
      <c r="D72" s="0" t="n">
        <f aca="false">LEN(H72) - LEN(SUBSTITUTE(H72, "G", ""))</f>
        <v>20</v>
      </c>
      <c r="E72" s="0" t="n">
        <f aca="false">LEN(H72) - LEN(SUBSTITUTE(H72, "U", ""))</f>
        <v>20</v>
      </c>
      <c r="F72" s="0" t="s">
        <v>166</v>
      </c>
      <c r="H72" s="0" t="s">
        <v>167</v>
      </c>
    </row>
    <row r="73" customFormat="false" ht="12.8" hidden="false" customHeight="false" outlineLevel="0" collapsed="false">
      <c r="A73" s="0" t="s">
        <v>165</v>
      </c>
      <c r="B73" s="0" t="n">
        <f aca="false">LEN(H73) - LEN(SUBSTITUTE(H73, "A", ""))</f>
        <v>15</v>
      </c>
      <c r="C73" s="0" t="n">
        <f aca="false">LEN(H73) - LEN(SUBSTITUTE(H73, "C", ""))</f>
        <v>16</v>
      </c>
      <c r="D73" s="0" t="n">
        <f aca="false">LEN(H73) - LEN(SUBSTITUTE(H73, "G", ""))</f>
        <v>20</v>
      </c>
      <c r="E73" s="0" t="n">
        <f aca="false">LEN(H73) - LEN(SUBSTITUTE(H73, "U", ""))</f>
        <v>22</v>
      </c>
      <c r="F73" s="0" t="s">
        <v>168</v>
      </c>
      <c r="H73" s="0" t="s">
        <v>169</v>
      </c>
    </row>
    <row r="74" customFormat="false" ht="12.8" hidden="false" customHeight="false" outlineLevel="0" collapsed="false">
      <c r="A74" s="0" t="s">
        <v>170</v>
      </c>
      <c r="B74" s="0" t="n">
        <f aca="false">LEN(H74) - LEN(SUBSTITUTE(H74, "A", ""))</f>
        <v>16</v>
      </c>
      <c r="C74" s="0" t="n">
        <f aca="false">LEN(H74) - LEN(SUBSTITUTE(H74, "C", ""))</f>
        <v>19</v>
      </c>
      <c r="D74" s="0" t="n">
        <f aca="false">LEN(H74) - LEN(SUBSTITUTE(H74, "G", ""))</f>
        <v>23</v>
      </c>
      <c r="E74" s="0" t="n">
        <f aca="false">LEN(H74) - LEN(SUBSTITUTE(H74, "U", ""))</f>
        <v>17</v>
      </c>
      <c r="F74" s="0" t="s">
        <v>171</v>
      </c>
      <c r="H74" s="0" t="s">
        <v>172</v>
      </c>
    </row>
    <row r="75" customFormat="false" ht="12.8" hidden="false" customHeight="false" outlineLevel="0" collapsed="false">
      <c r="A75" s="0" t="s">
        <v>170</v>
      </c>
      <c r="B75" s="0" t="n">
        <f aca="false">LEN(H75) - LEN(SUBSTITUTE(H75, "A", ""))</f>
        <v>15</v>
      </c>
      <c r="C75" s="0" t="n">
        <f aca="false">LEN(H75) - LEN(SUBSTITUTE(H75, "C", ""))</f>
        <v>19</v>
      </c>
      <c r="D75" s="0" t="n">
        <f aca="false">LEN(H75) - LEN(SUBSTITUTE(H75, "G", ""))</f>
        <v>23</v>
      </c>
      <c r="E75" s="0" t="n">
        <f aca="false">LEN(H75) - LEN(SUBSTITUTE(H75, "U", ""))</f>
        <v>18</v>
      </c>
      <c r="F75" s="0" t="s">
        <v>173</v>
      </c>
      <c r="H75" s="0" t="s">
        <v>174</v>
      </c>
    </row>
    <row r="76" customFormat="false" ht="12.8" hidden="false" customHeight="false" outlineLevel="0" collapsed="false">
      <c r="A76" s="0" t="s">
        <v>175</v>
      </c>
      <c r="B76" s="0" t="n">
        <f aca="false">LEN(H76) - LEN(SUBSTITUTE(H76, "A", ""))</f>
        <v>15</v>
      </c>
      <c r="C76" s="0" t="n">
        <f aca="false">LEN(H76) - LEN(SUBSTITUTE(H76, "C", ""))</f>
        <v>19</v>
      </c>
      <c r="D76" s="0" t="n">
        <f aca="false">LEN(H76) - LEN(SUBSTITUTE(H76, "G", ""))</f>
        <v>20</v>
      </c>
      <c r="E76" s="0" t="n">
        <f aca="false">LEN(H76) - LEN(SUBSTITUTE(H76, "U", ""))</f>
        <v>20</v>
      </c>
      <c r="F76" s="0" t="s">
        <v>176</v>
      </c>
      <c r="H76" s="0" t="s">
        <v>177</v>
      </c>
    </row>
    <row r="77" customFormat="false" ht="12.8" hidden="false" customHeight="false" outlineLevel="0" collapsed="false">
      <c r="A77" s="0" t="s">
        <v>175</v>
      </c>
      <c r="B77" s="0" t="n">
        <f aca="false">LEN(H77) - LEN(SUBSTITUTE(H77, "A", ""))</f>
        <v>14</v>
      </c>
      <c r="C77" s="0" t="n">
        <f aca="false">LEN(H77) - LEN(SUBSTITUTE(H77, "C", ""))</f>
        <v>19</v>
      </c>
      <c r="D77" s="0" t="n">
        <f aca="false">LEN(H77) - LEN(SUBSTITUTE(H77, "G", ""))</f>
        <v>21</v>
      </c>
      <c r="E77" s="0" t="n">
        <f aca="false">LEN(H77) - LEN(SUBSTITUTE(H77, "U", ""))</f>
        <v>20</v>
      </c>
      <c r="F77" s="0" t="s">
        <v>178</v>
      </c>
      <c r="H77" s="0" t="s">
        <v>179</v>
      </c>
    </row>
    <row r="78" customFormat="false" ht="12.8" hidden="false" customHeight="false" outlineLevel="0" collapsed="false">
      <c r="A78" s="0" t="s">
        <v>180</v>
      </c>
      <c r="B78" s="0" t="n">
        <f aca="false">LEN(H78) - LEN(SUBSTITUTE(H78, "A", ""))</f>
        <v>16</v>
      </c>
      <c r="C78" s="0" t="n">
        <f aca="false">LEN(H78) - LEN(SUBSTITUTE(H78, "C", ""))</f>
        <v>20</v>
      </c>
      <c r="D78" s="0" t="n">
        <f aca="false">LEN(H78) - LEN(SUBSTITUTE(H78, "G", ""))</f>
        <v>21</v>
      </c>
      <c r="E78" s="0" t="n">
        <f aca="false">LEN(H78) - LEN(SUBSTITUTE(H78, "U", ""))</f>
        <v>17</v>
      </c>
      <c r="F78" s="0" t="s">
        <v>181</v>
      </c>
      <c r="H78" s="0" t="s">
        <v>182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5626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2020-08-20T18:38:45Z</dcterms:created>
  <dc:creator/>
  <dc:description/>
  <dc:language>en-US</dc:language>
  <cp:lastModifiedBy/>
  <dcterms:modified xsi:type="dcterms:W3CDTF">2021-05-24T09:54:37Z</dcterms:modified>
  <cp:revision>35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</Properties>
</file>