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w\Desktop\Multi-Trip-Algorithms\results\Instances_results_without_failure\"/>
    </mc:Choice>
  </mc:AlternateContent>
  <xr:revisionPtr revIDLastSave="0" documentId="13_ncr:1_{9262CE6C-20C4-42C1-B6B2-2B86FA0C546F}" xr6:coauthVersionLast="47" xr6:coauthVersionMax="47" xr10:uidLastSave="{00000000-0000-0000-0000-000000000000}"/>
  <bookViews>
    <workbookView xWindow="28702" yWindow="-98" windowWidth="28995" windowHeight="15675" xr2:uid="{5D9D409A-189B-4E68-A515-C94AB5C95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R17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5" i="1"/>
  <c r="W35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7" i="1"/>
  <c r="DK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7" i="1"/>
  <c r="DJ7" i="1"/>
  <c r="DK18" i="1"/>
  <c r="DK8" i="1"/>
  <c r="DK9" i="1"/>
  <c r="DK10" i="1"/>
  <c r="DK11" i="1"/>
  <c r="DK12" i="1"/>
  <c r="DK13" i="1"/>
  <c r="DK14" i="1"/>
  <c r="DK15" i="1"/>
  <c r="DK16" i="1"/>
  <c r="DK17" i="1"/>
  <c r="DK19" i="1"/>
  <c r="DK20" i="1"/>
  <c r="DK21" i="1"/>
  <c r="DK22" i="1"/>
  <c r="DK23" i="1"/>
  <c r="DK24" i="1"/>
  <c r="DK25" i="1"/>
  <c r="DF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E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CU18" i="1"/>
  <c r="DA8" i="1"/>
  <c r="DA9" i="1"/>
  <c r="DA10" i="1"/>
  <c r="DA11" i="1"/>
  <c r="DA12" i="1"/>
  <c r="DA13" i="1"/>
  <c r="DA15" i="1"/>
  <c r="DA16" i="1"/>
  <c r="DA17" i="1"/>
  <c r="DA18" i="1"/>
  <c r="DA19" i="1"/>
  <c r="DA20" i="1"/>
  <c r="DA21" i="1"/>
  <c r="DA22" i="1"/>
  <c r="DA23" i="1"/>
  <c r="DA24" i="1"/>
  <c r="DA25" i="1"/>
  <c r="DA7" i="1"/>
  <c r="CL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7" i="1"/>
  <c r="CK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U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U8" i="1"/>
  <c r="CU9" i="1"/>
  <c r="CU10" i="1"/>
  <c r="CU11" i="1"/>
  <c r="CU12" i="1"/>
  <c r="CU13" i="1"/>
  <c r="CU14" i="1"/>
  <c r="CU15" i="1"/>
  <c r="CU16" i="1"/>
  <c r="CU17" i="1"/>
  <c r="CU19" i="1"/>
  <c r="CU20" i="1"/>
  <c r="CU21" i="1"/>
  <c r="CU22" i="1"/>
  <c r="CU23" i="1"/>
  <c r="CU24" i="1"/>
  <c r="CU25" i="1"/>
  <c r="CV7" i="1"/>
  <c r="CP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Q7" i="1"/>
  <c r="CF7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V6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G7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AN46" i="1"/>
  <c r="BB46" i="1"/>
  <c r="AX46" i="1"/>
  <c r="AS46" i="1"/>
  <c r="BB37" i="1"/>
  <c r="BB38" i="1"/>
  <c r="BB39" i="1"/>
  <c r="BB40" i="1"/>
  <c r="BB41" i="1"/>
  <c r="BB42" i="1"/>
  <c r="BB43" i="1"/>
  <c r="BB44" i="1"/>
  <c r="BB45" i="1"/>
  <c r="BB47" i="1"/>
  <c r="BB48" i="1"/>
  <c r="BB49" i="1"/>
  <c r="BB50" i="1"/>
  <c r="BB51" i="1"/>
  <c r="BB52" i="1"/>
  <c r="BB53" i="1"/>
  <c r="BB54" i="1"/>
  <c r="BB36" i="1"/>
  <c r="AX36" i="1"/>
  <c r="AX37" i="1"/>
  <c r="AX38" i="1"/>
  <c r="AX39" i="1"/>
  <c r="AX40" i="1"/>
  <c r="AX41" i="1"/>
  <c r="AX42" i="1"/>
  <c r="AX43" i="1"/>
  <c r="AX44" i="1"/>
  <c r="AX45" i="1"/>
  <c r="AX47" i="1"/>
  <c r="AX48" i="1"/>
  <c r="AX49" i="1"/>
  <c r="AX50" i="1"/>
  <c r="AX51" i="1"/>
  <c r="AX52" i="1"/>
  <c r="AX53" i="1"/>
  <c r="AX54" i="1"/>
  <c r="AS36" i="1"/>
  <c r="AS37" i="1"/>
  <c r="AS38" i="1"/>
  <c r="AS39" i="1"/>
  <c r="AS40" i="1"/>
  <c r="AS41" i="1"/>
  <c r="AS42" i="1"/>
  <c r="AS43" i="1"/>
  <c r="AS44" i="1"/>
  <c r="AS45" i="1"/>
  <c r="AS47" i="1"/>
  <c r="AS48" i="1"/>
  <c r="AS49" i="1"/>
  <c r="AS50" i="1"/>
  <c r="AS51" i="1"/>
  <c r="AS52" i="1"/>
  <c r="AS53" i="1"/>
  <c r="AS54" i="1"/>
  <c r="AN36" i="1"/>
  <c r="AN39" i="1"/>
  <c r="AN52" i="1"/>
  <c r="AN37" i="1"/>
  <c r="AN38" i="1"/>
  <c r="AN40" i="1"/>
  <c r="AN41" i="1"/>
  <c r="AN42" i="1"/>
  <c r="AN43" i="1"/>
  <c r="AN44" i="1"/>
  <c r="AN45" i="1"/>
  <c r="AN47" i="1"/>
  <c r="AN48" i="1"/>
  <c r="AN49" i="1"/>
  <c r="AN50" i="1"/>
  <c r="AN51" i="1"/>
  <c r="AN53" i="1"/>
  <c r="AN54" i="1"/>
  <c r="W37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5" i="1"/>
  <c r="V36" i="1"/>
  <c r="N66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M64" i="1"/>
  <c r="L64" i="1"/>
  <c r="N64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5" i="1"/>
  <c r="R29" i="1" l="1"/>
  <c r="DK31" i="1"/>
  <c r="DJ31" i="1"/>
  <c r="DO31" i="1"/>
  <c r="DA31" i="1"/>
  <c r="DE31" i="1"/>
  <c r="DF31" i="1"/>
  <c r="DP31" i="1"/>
  <c r="CZ31" i="1"/>
  <c r="CU31" i="1"/>
  <c r="CK31" i="1"/>
  <c r="CP31" i="1"/>
  <c r="CG31" i="1"/>
  <c r="CV31" i="1"/>
  <c r="CF31" i="1"/>
  <c r="CL31" i="1"/>
  <c r="CQ31" i="1"/>
  <c r="DV30" i="1"/>
  <c r="DW30" i="1"/>
  <c r="AS60" i="1"/>
  <c r="AX60" i="1"/>
  <c r="AN60" i="1"/>
  <c r="BB60" i="1"/>
  <c r="Q89" i="1"/>
  <c r="O89" i="1"/>
  <c r="P89" i="1"/>
</calcChain>
</file>

<file path=xl/sharedStrings.xml><?xml version="1.0" encoding="utf-8"?>
<sst xmlns="http://schemas.openxmlformats.org/spreadsheetml/2006/main" count="718" uniqueCount="103">
  <si>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</si>
  <si>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</si>
  <si>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</si>
  <si>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</si>
  <si>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</si>
  <si>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</si>
  <si>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</si>
  <si>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</si>
  <si>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</si>
  <si>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</si>
  <si>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</si>
  <si>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</si>
  <si>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</si>
  <si>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</si>
  <si>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</si>
  <si>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</si>
  <si>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A.17</t>
  </si>
  <si>
    <t>A.18</t>
  </si>
  <si>
    <t>A.19</t>
  </si>
  <si>
    <t>A.20</t>
  </si>
  <si>
    <t>A.22</t>
  </si>
  <si>
    <t>A.23</t>
  </si>
  <si>
    <t>–</t>
  </si>
  <si>
    <t>*</t>
  </si>
  <si>
    <t>ET</t>
  </si>
  <si>
    <t>M</t>
  </si>
  <si>
    <t>Gap %</t>
  </si>
  <si>
    <t>Instance Name</t>
  </si>
  <si>
    <t>PS results</t>
  </si>
  <si>
    <t>CS results</t>
  </si>
  <si>
    <t>AM results</t>
  </si>
  <si>
    <t>MT results</t>
  </si>
  <si>
    <t>MILP results</t>
  </si>
  <si>
    <t xml:space="preserve"> </t>
  </si>
  <si>
    <t>C_r = 0.99</t>
  </si>
  <si>
    <t>C_r = 0.95</t>
  </si>
  <si>
    <t>C_r = 0.9</t>
  </si>
  <si>
    <t>C_r = 0.8</t>
  </si>
  <si>
    <t>C_r = 0.7</t>
  </si>
  <si>
    <t>Simulated Annealing - 100</t>
  </si>
  <si>
    <t>STD</t>
  </si>
  <si>
    <t>Simulated Annealing - 500</t>
  </si>
  <si>
    <t>New Results</t>
  </si>
  <si>
    <t>Updated MILP Formulation Results</t>
  </si>
  <si>
    <t>A.21</t>
  </si>
  <si>
    <t>SA-100</t>
  </si>
  <si>
    <t>MT</t>
  </si>
  <si>
    <t>MILP</t>
  </si>
  <si>
    <t>SA-500</t>
  </si>
  <si>
    <t>SA-100 + MT results</t>
  </si>
  <si>
    <t>SA-500 + MT results</t>
  </si>
  <si>
    <t xml:space="preserve">MT </t>
  </si>
  <si>
    <t xml:space="preserve">SA-100 + MT </t>
  </si>
  <si>
    <t xml:space="preserve">SA-500 + MT </t>
  </si>
  <si>
    <t>Old results</t>
  </si>
  <si>
    <t>MT+SA-500</t>
  </si>
  <si>
    <t>STDEV</t>
  </si>
  <si>
    <t>best</t>
  </si>
  <si>
    <t>% Gap</t>
  </si>
  <si>
    <t>Average % Gap for 18 instances</t>
  </si>
  <si>
    <t>TS-500</t>
  </si>
  <si>
    <t>SA</t>
  </si>
  <si>
    <t>MT+SA</t>
  </si>
  <si>
    <t>MT+TS</t>
  </si>
  <si>
    <t>TS</t>
  </si>
  <si>
    <t>Cooling Rates</t>
  </si>
  <si>
    <t>Set-A</t>
  </si>
  <si>
    <t>Set-B</t>
  </si>
  <si>
    <t>Set-C</t>
  </si>
  <si>
    <t>500 Iterations</t>
  </si>
  <si>
    <t>Algorithms</t>
  </si>
  <si>
    <t>Cooling Rate 0.99</t>
  </si>
  <si>
    <t>MT+TS-500</t>
  </si>
  <si>
    <t>%Best Gap</t>
  </si>
  <si>
    <t>%B Gap</t>
  </si>
  <si>
    <t>Set-B and Set -C</t>
  </si>
  <si>
    <t>B.1</t>
  </si>
  <si>
    <t>B.2</t>
  </si>
  <si>
    <t>B.3</t>
  </si>
  <si>
    <t>B.4</t>
  </si>
  <si>
    <t>B.5</t>
  </si>
  <si>
    <t>B.6</t>
  </si>
  <si>
    <t>B.7</t>
  </si>
  <si>
    <t>B.8</t>
  </si>
  <si>
    <t>GA</t>
  </si>
  <si>
    <t>Mean GA Maximum Trip Time</t>
  </si>
  <si>
    <t>STDEV GA Maximum Trip Time</t>
  </si>
  <si>
    <t>Best GA Maximum Trip Time</t>
  </si>
  <si>
    <t>GA_10</t>
  </si>
  <si>
    <t>GA_20</t>
  </si>
  <si>
    <t>GA_0</t>
  </si>
  <si>
    <t>Population 100</t>
  </si>
  <si>
    <t>Population 10</t>
  </si>
  <si>
    <t>s</t>
  </si>
  <si>
    <t>C.1</t>
  </si>
  <si>
    <t>C.2</t>
  </si>
  <si>
    <t>C.3</t>
  </si>
  <si>
    <t>C.4</t>
  </si>
  <si>
    <t>C.5</t>
  </si>
  <si>
    <t>C.6</t>
  </si>
  <si>
    <t>C.7</t>
  </si>
  <si>
    <t>C.8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</si>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</sst>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'"/>
    </font>
    <font>
      <sz val="11"/>
      <color rgb="FF006100"/>
      <name val="Calibri"/>
      <family val="2"/>
      <scheme val="minor"/>
    </font>
    <font>
      <sz val="11"/>
      <color rgb="FF0061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12" xfId="0" applyFont="1" applyBorder="1"/>
    <xf numFmtId="0" fontId="2" fillId="0" borderId="9" xfId="0" applyFont="1" applyBorder="1"/>
    <xf numFmtId="0" fontId="8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64003297009247E-2"/>
          <c:y val="4.3202742709266571E-2"/>
          <c:w val="0.89028268393751409"/>
          <c:h val="0.79061730441481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Sheet1!$L$63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6.649393079264561E-3"/>
                  <c:y val="-1.5697209481114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E3D-4436-966D-21AB07EAF3A9}"/>
                </c:ext>
              </c:extLst>
            </c:dLbl>
            <c:dLbl>
              <c:idx val="12"/>
              <c:layout>
                <c:manualLayout>
                  <c:x val="0"/>
                  <c:y val="-1.9637610322393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3D-4436-966D-21AB07EAF3A9}"/>
                </c:ext>
              </c:extLst>
            </c:dLbl>
            <c:dLbl>
              <c:idx val="14"/>
              <c:layout>
                <c:manualLayout>
                  <c:x val="0"/>
                  <c:y val="-1.96215118513931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E3D-4436-966D-21AB07EAF3A9}"/>
                </c:ext>
              </c:extLst>
            </c:dLbl>
            <c:dLbl>
              <c:idx val="15"/>
              <c:layout>
                <c:manualLayout>
                  <c:x val="0"/>
                  <c:y val="-1.96215118513931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E3D-4436-966D-21AB07EAF3A9}"/>
                </c:ext>
              </c:extLst>
            </c:dLbl>
            <c:dLbl>
              <c:idx val="17"/>
              <c:layout>
                <c:manualLayout>
                  <c:x val="1.6623482698161403E-3"/>
                  <c:y val="-6.27888379244581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E3D-4436-966D-21AB07EAF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Sheet1!$G$64:$G$82</c:f>
              <c:strCache>
                <c:ptCount val="19"/>
                <c:pt idx="0">
                  <c:v>A.1</c:v>
                </c:pt>
                <c:pt idx="1">
                  <c:v>A.2</c:v>
                </c:pt>
                <c:pt idx="2">
                  <c:v>A.3</c:v>
                </c:pt>
                <c:pt idx="3">
                  <c:v>A.4</c:v>
                </c:pt>
                <c:pt idx="4">
                  <c:v>A.5</c:v>
                </c:pt>
                <c:pt idx="5">
                  <c:v>A.6</c:v>
                </c:pt>
                <c:pt idx="6">
                  <c:v>A.7</c:v>
                </c:pt>
                <c:pt idx="7">
                  <c:v>A.8</c:v>
                </c:pt>
                <c:pt idx="8">
                  <c:v>A.9</c:v>
                </c:pt>
                <c:pt idx="9">
                  <c:v>A.10</c:v>
                </c:pt>
                <c:pt idx="10">
                  <c:v>A.11</c:v>
                </c:pt>
                <c:pt idx="11">
                  <c:v>A.12</c:v>
                </c:pt>
                <c:pt idx="12">
                  <c:v>A.13</c:v>
                </c:pt>
                <c:pt idx="13">
                  <c:v>A.14</c:v>
                </c:pt>
                <c:pt idx="14">
                  <c:v>A.15</c:v>
                </c:pt>
                <c:pt idx="15">
                  <c:v>A.16</c:v>
                </c:pt>
                <c:pt idx="16">
                  <c:v>A.17</c:v>
                </c:pt>
                <c:pt idx="17">
                  <c:v>A.18</c:v>
                </c:pt>
                <c:pt idx="18">
                  <c:v>A.19</c:v>
                </c:pt>
              </c:strCache>
            </c:strRef>
          </c:cat>
          <c:val>
            <c:numRef>
              <c:f>Sheet1!$L$64:$L$82</c:f>
              <c:numCache>
                <c:formatCode>0.0</c:formatCode>
                <c:ptCount val="19"/>
                <c:pt idx="0">
                  <c:v>0</c:v>
                </c:pt>
                <c:pt idx="1">
                  <c:v>64.86486486486487</c:v>
                </c:pt>
                <c:pt idx="2">
                  <c:v>357.14285714285717</c:v>
                </c:pt>
                <c:pt idx="3">
                  <c:v>6.666666666666667</c:v>
                </c:pt>
                <c:pt idx="4">
                  <c:v>22.222222222222221</c:v>
                </c:pt>
                <c:pt idx="5">
                  <c:v>11.194029850746269</c:v>
                </c:pt>
                <c:pt idx="6">
                  <c:v>305.88235294117646</c:v>
                </c:pt>
                <c:pt idx="7">
                  <c:v>275</c:v>
                </c:pt>
                <c:pt idx="8">
                  <c:v>297.5609756097561</c:v>
                </c:pt>
                <c:pt idx="9">
                  <c:v>511.86440677966101</c:v>
                </c:pt>
                <c:pt idx="10">
                  <c:v>5.833333333333333</c:v>
                </c:pt>
                <c:pt idx="11">
                  <c:v>272.5</c:v>
                </c:pt>
                <c:pt idx="12">
                  <c:v>17.730496453900709</c:v>
                </c:pt>
                <c:pt idx="13">
                  <c:v>30</c:v>
                </c:pt>
                <c:pt idx="14">
                  <c:v>33.333333333333329</c:v>
                </c:pt>
                <c:pt idx="15">
                  <c:v>31.25</c:v>
                </c:pt>
                <c:pt idx="16">
                  <c:v>246.66666666666669</c:v>
                </c:pt>
                <c:pt idx="17">
                  <c:v>23.076923076923077</c:v>
                </c:pt>
                <c:pt idx="18">
                  <c:v>336.36363636363637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436-966D-21AB07EAF3A9}"/>
            </c:ext>
          </c:extLst>
        </c:ser>
        <c:ser>
          <c:idx val="1"/>
          <c:order val="1"/>
          <c:tx>
            <c:strRef>
              <c:f>Sheet1!$M$63</c:f>
              <c:strCache>
                <c:ptCount val="1"/>
                <c:pt idx="0">
                  <c:v>SA-100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9870448094483906E-3"/>
                  <c:y val="-1.17729071108358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E3D-4436-966D-21AB07EAF3A9}"/>
                </c:ext>
              </c:extLst>
            </c:dLbl>
            <c:dLbl>
              <c:idx val="3"/>
              <c:layout>
                <c:manualLayout>
                  <c:x val="6.6493930792645307E-3"/>
                  <c:y val="-3.92430237027863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E3D-4436-966D-21AB07EAF3A9}"/>
                </c:ext>
              </c:extLst>
            </c:dLbl>
            <c:dLbl>
              <c:idx val="6"/>
              <c:layout>
                <c:manualLayout>
                  <c:x val="6.65903586598658E-3"/>
                  <c:y val="-7.20037393887692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3D-4436-966D-21AB07EAF3A9}"/>
                </c:ext>
              </c:extLst>
            </c:dLbl>
            <c:dLbl>
              <c:idx val="7"/>
              <c:layout>
                <c:manualLayout>
                  <c:x val="1.1653312765476561E-2"/>
                  <c:y val="-7.20037393887692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3D-4436-966D-21AB07EAF3A9}"/>
                </c:ext>
              </c:extLst>
            </c:dLbl>
            <c:dLbl>
              <c:idx val="8"/>
              <c:layout>
                <c:manualLayout>
                  <c:x val="9.974089618896781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E3D-4436-966D-21AB07EAF3A9}"/>
                </c:ext>
              </c:extLst>
            </c:dLbl>
            <c:dLbl>
              <c:idx val="9"/>
              <c:layout>
                <c:manualLayout>
                  <c:x val="1.32987861585291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E3D-4436-966D-21AB07EAF3A9}"/>
                </c:ext>
              </c:extLst>
            </c:dLbl>
            <c:dLbl>
              <c:idx val="10"/>
              <c:layout>
                <c:manualLayout>
                  <c:x val="0"/>
                  <c:y val="-2.3545814221671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3D-4436-966D-21AB07EAF3A9}"/>
                </c:ext>
              </c:extLst>
            </c:dLbl>
            <c:dLbl>
              <c:idx val="11"/>
              <c:layout>
                <c:manualLayout>
                  <c:x val="1.330402780751324E-2"/>
                  <c:y val="3.9194712232114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E3D-4436-966D-21AB07EAF3A9}"/>
                </c:ext>
              </c:extLst>
            </c:dLbl>
            <c:dLbl>
              <c:idx val="14"/>
              <c:layout>
                <c:manualLayout>
                  <c:x val="-1.2190413153958693E-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E3D-4436-966D-21AB07EAF3A9}"/>
                </c:ext>
              </c:extLst>
            </c:dLbl>
            <c:dLbl>
              <c:idx val="15"/>
              <c:layout>
                <c:manualLayout>
                  <c:x val="4.987044809448421E-3"/>
                  <c:y val="-1.438894246873039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E3D-4436-966D-21AB07EAF3A9}"/>
                </c:ext>
              </c:extLst>
            </c:dLbl>
            <c:dLbl>
              <c:idx val="16"/>
              <c:layout>
                <c:manualLayout>
                  <c:x val="1.165816622042869E-2"/>
                  <c:y val="7.84860474055719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E3D-4436-966D-21AB07EAF3A9}"/>
                </c:ext>
              </c:extLst>
            </c:dLbl>
            <c:dLbl>
              <c:idx val="18"/>
              <c:layout>
                <c:manualLayout>
                  <c:x val="9.9885537989799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3D-4436-966D-21AB07EAF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Sheet1!$G$64:$G$82</c:f>
              <c:strCache>
                <c:ptCount val="19"/>
                <c:pt idx="0">
                  <c:v>A.1</c:v>
                </c:pt>
                <c:pt idx="1">
                  <c:v>A.2</c:v>
                </c:pt>
                <c:pt idx="2">
                  <c:v>A.3</c:v>
                </c:pt>
                <c:pt idx="3">
                  <c:v>A.4</c:v>
                </c:pt>
                <c:pt idx="4">
                  <c:v>A.5</c:v>
                </c:pt>
                <c:pt idx="5">
                  <c:v>A.6</c:v>
                </c:pt>
                <c:pt idx="6">
                  <c:v>A.7</c:v>
                </c:pt>
                <c:pt idx="7">
                  <c:v>A.8</c:v>
                </c:pt>
                <c:pt idx="8">
                  <c:v>A.9</c:v>
                </c:pt>
                <c:pt idx="9">
                  <c:v>A.10</c:v>
                </c:pt>
                <c:pt idx="10">
                  <c:v>A.11</c:v>
                </c:pt>
                <c:pt idx="11">
                  <c:v>A.12</c:v>
                </c:pt>
                <c:pt idx="12">
                  <c:v>A.13</c:v>
                </c:pt>
                <c:pt idx="13">
                  <c:v>A.14</c:v>
                </c:pt>
                <c:pt idx="14">
                  <c:v>A.15</c:v>
                </c:pt>
                <c:pt idx="15">
                  <c:v>A.16</c:v>
                </c:pt>
                <c:pt idx="16">
                  <c:v>A.17</c:v>
                </c:pt>
                <c:pt idx="17">
                  <c:v>A.18</c:v>
                </c:pt>
                <c:pt idx="18">
                  <c:v>A.19</c:v>
                </c:pt>
              </c:strCache>
            </c:strRef>
          </c:cat>
          <c:val>
            <c:numRef>
              <c:f>Sheet1!$M$64:$M$82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37.142857142857139</c:v>
                </c:pt>
                <c:pt idx="3">
                  <c:v>3.3333333333333335</c:v>
                </c:pt>
                <c:pt idx="4">
                  <c:v>5.7936507936508033</c:v>
                </c:pt>
                <c:pt idx="5">
                  <c:v>1.9402985074626824</c:v>
                </c:pt>
                <c:pt idx="6">
                  <c:v>166.47058823529412</c:v>
                </c:pt>
                <c:pt idx="7">
                  <c:v>121.24999999999999</c:v>
                </c:pt>
                <c:pt idx="8">
                  <c:v>112.92682926829268</c:v>
                </c:pt>
                <c:pt idx="9">
                  <c:v>254.23728813559322</c:v>
                </c:pt>
                <c:pt idx="10">
                  <c:v>3.9999999999999973</c:v>
                </c:pt>
                <c:pt idx="11">
                  <c:v>237</c:v>
                </c:pt>
                <c:pt idx="12">
                  <c:v>5.602836879432628</c:v>
                </c:pt>
                <c:pt idx="13">
                  <c:v>11.999999999999993</c:v>
                </c:pt>
                <c:pt idx="14">
                  <c:v>12.5</c:v>
                </c:pt>
                <c:pt idx="15">
                  <c:v>6.6666666666666723</c:v>
                </c:pt>
                <c:pt idx="16">
                  <c:v>168.00000000000003</c:v>
                </c:pt>
                <c:pt idx="17">
                  <c:v>15.384615384615385</c:v>
                </c:pt>
                <c:pt idx="18">
                  <c:v>79.090909090909093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D-4436-966D-21AB07EAF3A9}"/>
            </c:ext>
          </c:extLst>
        </c:ser>
        <c:ser>
          <c:idx val="2"/>
          <c:order val="2"/>
          <c:tx>
            <c:strRef>
              <c:f>Sheet1!$N$63</c:f>
              <c:strCache>
                <c:ptCount val="1"/>
                <c:pt idx="0">
                  <c:v>SA-500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4.987044809448390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E3D-4436-966D-21AB07EAF3A9}"/>
                </c:ext>
              </c:extLst>
            </c:dLbl>
            <c:dLbl>
              <c:idx val="3"/>
              <c:layout>
                <c:manualLayout>
                  <c:x val="4.987044809448421E-3"/>
                  <c:y val="1.5697209481114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E3D-4436-966D-21AB07EAF3A9}"/>
                </c:ext>
              </c:extLst>
            </c:dLbl>
            <c:dLbl>
              <c:idx val="4"/>
              <c:layout>
                <c:manualLayout>
                  <c:x val="3.3246965396322805E-3"/>
                  <c:y val="1.96215118513931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E3D-4436-966D-21AB07EAF3A9}"/>
                </c:ext>
              </c:extLst>
            </c:dLbl>
            <c:dLbl>
              <c:idx val="6"/>
              <c:layout>
                <c:manualLayout>
                  <c:x val="6.649393079264561E-3"/>
                  <c:y val="3.92430237027863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E3D-4436-966D-21AB07EAF3A9}"/>
                </c:ext>
              </c:extLst>
            </c:dLbl>
            <c:dLbl>
              <c:idx val="8"/>
              <c:layout>
                <c:manualLayout>
                  <c:x val="4.987044809448421E-3"/>
                  <c:y val="1.17729071108358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E3D-4436-966D-21AB07EAF3A9}"/>
                </c:ext>
              </c:extLst>
            </c:dLbl>
            <c:dLbl>
              <c:idx val="9"/>
              <c:layout>
                <c:manualLayout>
                  <c:x val="2.4973205347538264E-2"/>
                  <c:y val="4.3146279912586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3D-4436-966D-21AB07EAF3A9}"/>
                </c:ext>
              </c:extLst>
            </c:dLbl>
            <c:dLbl>
              <c:idx val="10"/>
              <c:layout>
                <c:manualLayout>
                  <c:x val="9.974089618896842E-3"/>
                  <c:y val="7.84860474055726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3D-4436-966D-21AB07EAF3A9}"/>
                </c:ext>
              </c:extLst>
            </c:dLbl>
            <c:dLbl>
              <c:idx val="11"/>
              <c:layout>
                <c:manualLayout>
                  <c:x val="1.995604171126986E-2"/>
                  <c:y val="2.35168273392685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E3D-4436-966D-21AB07EAF3A9}"/>
                </c:ext>
              </c:extLst>
            </c:dLbl>
            <c:dLbl>
              <c:idx val="12"/>
              <c:layout>
                <c:manualLayout>
                  <c:x val="8.3237948324833017E-3"/>
                  <c:y val="3.92752206447877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3D-4436-966D-21AB07EAF3A9}"/>
                </c:ext>
              </c:extLst>
            </c:dLbl>
            <c:dLbl>
              <c:idx val="14"/>
              <c:layout>
                <c:manualLayout>
                  <c:x val="8.3117413490807011E-3"/>
                  <c:y val="1.5697209481114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E3D-4436-966D-21AB07EAF3A9}"/>
                </c:ext>
              </c:extLst>
            </c:dLbl>
            <c:dLbl>
              <c:idx val="15"/>
              <c:layout>
                <c:manualLayout>
                  <c:x val="9.974089618896842E-3"/>
                  <c:y val="1.1772907110835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E3D-4436-966D-21AB07EAF3A9}"/>
                </c:ext>
              </c:extLst>
            </c:dLbl>
            <c:dLbl>
              <c:idx val="16"/>
              <c:layout>
                <c:manualLayout>
                  <c:x val="4.9870448094482996E-3"/>
                  <c:y val="1.5697209481114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E3D-4436-966D-21AB07EAF3A9}"/>
                </c:ext>
              </c:extLst>
            </c:dLbl>
            <c:dLbl>
              <c:idx val="17"/>
              <c:layout>
                <c:manualLayout>
                  <c:x val="8.3117413490808242E-3"/>
                  <c:y val="1.5697209481114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E3D-4436-966D-21AB07EAF3A9}"/>
                </c:ext>
              </c:extLst>
            </c:dLbl>
            <c:dLbl>
              <c:idx val="18"/>
              <c:layout>
                <c:manualLayout>
                  <c:x val="6.659035865986763E-3"/>
                  <c:y val="-1.440074787775384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3D-4436-966D-21AB07EAF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Sheet1!$G$64:$G$82</c:f>
              <c:strCache>
                <c:ptCount val="19"/>
                <c:pt idx="0">
                  <c:v>A.1</c:v>
                </c:pt>
                <c:pt idx="1">
                  <c:v>A.2</c:v>
                </c:pt>
                <c:pt idx="2">
                  <c:v>A.3</c:v>
                </c:pt>
                <c:pt idx="3">
                  <c:v>A.4</c:v>
                </c:pt>
                <c:pt idx="4">
                  <c:v>A.5</c:v>
                </c:pt>
                <c:pt idx="5">
                  <c:v>A.6</c:v>
                </c:pt>
                <c:pt idx="6">
                  <c:v>A.7</c:v>
                </c:pt>
                <c:pt idx="7">
                  <c:v>A.8</c:v>
                </c:pt>
                <c:pt idx="8">
                  <c:v>A.9</c:v>
                </c:pt>
                <c:pt idx="9">
                  <c:v>A.10</c:v>
                </c:pt>
                <c:pt idx="10">
                  <c:v>A.11</c:v>
                </c:pt>
                <c:pt idx="11">
                  <c:v>A.12</c:v>
                </c:pt>
                <c:pt idx="12">
                  <c:v>A.13</c:v>
                </c:pt>
                <c:pt idx="13">
                  <c:v>A.14</c:v>
                </c:pt>
                <c:pt idx="14">
                  <c:v>A.15</c:v>
                </c:pt>
                <c:pt idx="15">
                  <c:v>A.16</c:v>
                </c:pt>
                <c:pt idx="16">
                  <c:v>A.17</c:v>
                </c:pt>
                <c:pt idx="17">
                  <c:v>A.18</c:v>
                </c:pt>
                <c:pt idx="18">
                  <c:v>A.19</c:v>
                </c:pt>
              </c:strCache>
            </c:strRef>
          </c:cat>
          <c:val>
            <c:numRef>
              <c:f>Sheet1!$N$64:$N$82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22.857142857142851</c:v>
                </c:pt>
                <c:pt idx="3">
                  <c:v>1.3333333333333286</c:v>
                </c:pt>
                <c:pt idx="4">
                  <c:v>0</c:v>
                </c:pt>
                <c:pt idx="5">
                  <c:v>0.59701492537314282</c:v>
                </c:pt>
                <c:pt idx="6">
                  <c:v>0</c:v>
                </c:pt>
                <c:pt idx="7">
                  <c:v>1.2499999999999956</c:v>
                </c:pt>
                <c:pt idx="8">
                  <c:v>13.902439024390251</c:v>
                </c:pt>
                <c:pt idx="9">
                  <c:v>244.74576271186442</c:v>
                </c:pt>
                <c:pt idx="10">
                  <c:v>0.83333333333333337</c:v>
                </c:pt>
                <c:pt idx="11">
                  <c:v>211.49999999999997</c:v>
                </c:pt>
                <c:pt idx="12">
                  <c:v>2.2695035460992825</c:v>
                </c:pt>
                <c:pt idx="13">
                  <c:v>0.99999999999999634</c:v>
                </c:pt>
                <c:pt idx="14">
                  <c:v>6.6666666666666723</c:v>
                </c:pt>
                <c:pt idx="15">
                  <c:v>1.4583333333333393</c:v>
                </c:pt>
                <c:pt idx="16">
                  <c:v>14.000000000000009</c:v>
                </c:pt>
                <c:pt idx="17">
                  <c:v>6.923076923076926</c:v>
                </c:pt>
                <c:pt idx="18">
                  <c:v>25.454545454545464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D-4436-966D-21AB07EAF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881008"/>
        <c:axId val="695909376"/>
      </c:barChart>
      <c:catAx>
        <c:axId val="4958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Set A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909376"/>
        <c:crosses val="autoZero"/>
        <c:auto val="1"/>
        <c:lblAlgn val="ctr"/>
        <c:lblOffset val="100"/>
        <c:noMultiLvlLbl val="0"/>
      </c:catAx>
      <c:valAx>
        <c:axId val="69590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increase in maximum trip time wrt optimal</a:t>
                </a:r>
              </a:p>
            </c:rich>
          </c:tx>
          <c:layout>
            <c:manualLayout>
              <c:xMode val="edge"/>
              <c:yMode val="edge"/>
              <c:x val="2.2039185582419074E-2"/>
              <c:y val="7.11669691508786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1959602198635368"/>
          <c:y val="5.6745580996483476E-2"/>
          <c:w val="6.840230459062982E-2"/>
          <c:h val="0.182140432572604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465814</xdr:colOff>
      <xdr:row>67</xdr:row>
      <xdr:rowOff>175463</xdr:rowOff>
    </xdr:from>
    <xdr:to>
      <xdr:col>21</xdr:col>
      <xdr:colOff>336651</xdr:colOff>
      <xdr:row>86</xdr:row>
      <xdr:rowOff>1189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81C78-E405-9FFD-9462-2C37B7BD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436C-DACB-4063-919A-01A179AAFDD9}">
  <dimension ref="D2:DW89"/>
  <sheetViews>
    <sheetView tabSelected="1" topLeftCell="P1" zoomScale="40" zoomScaleNormal="40" workbookViewId="0">
      <selection activeCell="CL67" sqref="CL67"/>
    </sheetView>
  </sheetViews>
  <sheetFormatPr defaultRowHeight="14.4"/>
  <cols>
    <col min="7" max="7" width="8" customWidth="1"/>
    <col min="8" max="8" width="5.41796875" customWidth="1"/>
    <col min="9" max="9" width="5.83984375" customWidth="1"/>
    <col min="10" max="10" width="6.41796875" customWidth="1"/>
    <col min="11" max="11" width="7" customWidth="1"/>
    <col min="12" max="12" width="5.578125" customWidth="1"/>
    <col min="13" max="13" width="5.83984375" customWidth="1"/>
    <col min="14" max="14" width="5.26171875" customWidth="1"/>
    <col min="15" max="15" width="7.83984375" customWidth="1"/>
    <col min="16" max="16" width="8" customWidth="1"/>
    <col min="17" max="17" width="9.41796875" customWidth="1"/>
    <col min="18" max="18" width="8" customWidth="1"/>
    <col min="20" max="20" width="7.68359375" customWidth="1"/>
    <col min="21" max="21" width="6" customWidth="1"/>
    <col min="22" max="22" width="6.83984375" customWidth="1"/>
    <col min="23" max="23" width="11.83984375" customWidth="1"/>
    <col min="24" max="24" width="12.15625" customWidth="1"/>
    <col min="25" max="33" width="5.15625" customWidth="1"/>
    <col min="34" max="34" width="8.26171875" customWidth="1"/>
    <col min="35" max="37" width="5.15625" customWidth="1"/>
    <col min="38" max="38" width="7.15625" customWidth="1"/>
    <col min="39" max="39" width="5.15625" customWidth="1"/>
    <col min="40" max="40" width="7" customWidth="1"/>
    <col min="41" max="41" width="5.15625" customWidth="1"/>
    <col min="42" max="42" width="3.41796875" customWidth="1"/>
    <col min="43" max="43" width="7" customWidth="1"/>
    <col min="44" max="44" width="5.15625" customWidth="1"/>
    <col min="45" max="45" width="6.26171875" customWidth="1"/>
    <col min="46" max="46" width="5.68359375" customWidth="1"/>
    <col min="47" max="47" width="6.83984375" customWidth="1"/>
    <col min="48" max="48" width="7" customWidth="1"/>
    <col min="49" max="49" width="4.83984375" customWidth="1"/>
    <col min="50" max="50" width="6.578125" customWidth="1"/>
    <col min="51" max="51" width="4.83984375" customWidth="1"/>
    <col min="52" max="52" width="7.26171875" customWidth="1"/>
    <col min="53" max="53" width="4.83984375" customWidth="1"/>
    <col min="54" max="54" width="6.41796875" customWidth="1"/>
    <col min="55" max="63" width="4.83984375" customWidth="1"/>
    <col min="64" max="64" width="10.578125" customWidth="1"/>
    <col min="65" max="65" width="5.68359375" customWidth="1"/>
    <col min="66" max="69" width="4.83984375" customWidth="1"/>
    <col min="70" max="70" width="5.15625" customWidth="1"/>
    <col min="71" max="71" width="5.578125" customWidth="1"/>
    <col min="72" max="72" width="5" customWidth="1"/>
    <col min="73" max="73" width="4.68359375" customWidth="1"/>
    <col min="78" max="78" width="5.68359375" customWidth="1"/>
    <col min="79" max="79" width="9.68359375" customWidth="1"/>
    <col min="80" max="80" width="6" customWidth="1"/>
    <col min="81" max="81" width="8" customWidth="1"/>
    <col min="82" max="82" width="7.578125" customWidth="1"/>
    <col min="83" max="83" width="5.83984375" customWidth="1"/>
    <col min="84" max="84" width="7" customWidth="1"/>
    <col min="85" max="85" width="8.578125" customWidth="1"/>
    <col min="86" max="86" width="5.83984375" customWidth="1"/>
    <col min="87" max="87" width="8.15625" customWidth="1"/>
    <col min="88" max="88" width="5.83984375" customWidth="1"/>
    <col min="89" max="89" width="8" customWidth="1"/>
    <col min="90" max="90" width="8.68359375" customWidth="1"/>
    <col min="91" max="91" width="5.83984375" customWidth="1"/>
    <col min="92" max="92" width="8.41796875" customWidth="1"/>
    <col min="93" max="93" width="7.15625" customWidth="1"/>
    <col min="94" max="94" width="7.83984375" customWidth="1"/>
    <col min="95" max="95" width="8.83984375" customWidth="1"/>
    <col min="96" max="96" width="5.83984375" customWidth="1"/>
    <col min="97" max="97" width="8.26171875" customWidth="1"/>
    <col min="98" max="98" width="5.83984375" customWidth="1"/>
    <col min="99" max="99" width="7.68359375" customWidth="1"/>
    <col min="100" max="100" width="8.15625" customWidth="1"/>
    <col min="101" max="101" width="5.83984375" customWidth="1"/>
    <col min="102" max="102" width="8" customWidth="1"/>
    <col min="103" max="103" width="5.83984375" customWidth="1"/>
    <col min="104" max="104" width="7.83984375" customWidth="1"/>
    <col min="105" max="105" width="8.68359375" customWidth="1"/>
    <col min="106" max="106" width="7.15625" customWidth="1"/>
    <col min="107" max="107" width="8.68359375" customWidth="1"/>
    <col min="108" max="108" width="6.26171875" customWidth="1"/>
    <col min="109" max="109" width="7.41796875" customWidth="1"/>
    <col min="110" max="110" width="8.578125" customWidth="1"/>
  </cols>
  <sheetData>
    <row r="2" spans="4:127">
      <c r="E2" s="62" t="s">
        <v>42</v>
      </c>
      <c r="F2" s="62"/>
    </row>
    <row r="3" spans="4:127">
      <c r="E3" s="63" t="s">
        <v>24</v>
      </c>
      <c r="F3" s="63" t="s">
        <v>25</v>
      </c>
      <c r="G3" s="68" t="s">
        <v>27</v>
      </c>
      <c r="H3" s="70" t="s">
        <v>28</v>
      </c>
      <c r="I3" s="65"/>
      <c r="J3" s="70" t="s">
        <v>29</v>
      </c>
      <c r="K3" s="65"/>
      <c r="L3" s="70" t="s">
        <v>30</v>
      </c>
      <c r="M3" s="65"/>
      <c r="N3" s="70" t="s">
        <v>31</v>
      </c>
      <c r="O3" s="65"/>
      <c r="P3" s="70" t="s">
        <v>32</v>
      </c>
      <c r="Q3" s="65"/>
      <c r="R3" s="65" t="s">
        <v>26</v>
      </c>
      <c r="T3" t="s">
        <v>33</v>
      </c>
      <c r="V3" s="67" t="s">
        <v>27</v>
      </c>
      <c r="W3" s="64" t="s">
        <v>31</v>
      </c>
      <c r="X3" s="64"/>
      <c r="Y3" s="64" t="s">
        <v>39</v>
      </c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U3" s="67" t="s">
        <v>27</v>
      </c>
      <c r="AV3" s="64" t="s">
        <v>31</v>
      </c>
      <c r="AW3" s="64"/>
      <c r="AX3" s="64" t="s">
        <v>41</v>
      </c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Y3" s="41"/>
      <c r="CA3" s="52" t="s">
        <v>71</v>
      </c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DS3" s="58" t="s">
        <v>54</v>
      </c>
      <c r="DT3" s="58"/>
      <c r="DU3" s="58"/>
      <c r="DV3" s="58"/>
      <c r="DW3" s="40"/>
    </row>
    <row r="4" spans="4:127" ht="15" customHeight="1">
      <c r="E4" s="63"/>
      <c r="F4" s="63"/>
      <c r="G4" s="69"/>
      <c r="H4" s="34" t="s">
        <v>24</v>
      </c>
      <c r="I4" s="34" t="s">
        <v>25</v>
      </c>
      <c r="J4" s="34" t="s">
        <v>24</v>
      </c>
      <c r="K4" s="34" t="s">
        <v>25</v>
      </c>
      <c r="L4" s="34" t="s">
        <v>24</v>
      </c>
      <c r="M4" s="34" t="s">
        <v>25</v>
      </c>
      <c r="N4" s="34" t="s">
        <v>24</v>
      </c>
      <c r="O4" s="34" t="s">
        <v>25</v>
      </c>
      <c r="P4" s="34" t="s">
        <v>24</v>
      </c>
      <c r="Q4" s="34" t="s">
        <v>25</v>
      </c>
      <c r="R4" s="66"/>
      <c r="V4" s="67"/>
      <c r="W4" s="64"/>
      <c r="X4" s="64"/>
      <c r="Y4" s="64" t="s">
        <v>34</v>
      </c>
      <c r="Z4" s="64"/>
      <c r="AA4" s="64"/>
      <c r="AB4" s="64"/>
      <c r="AC4" s="64" t="s">
        <v>35</v>
      </c>
      <c r="AD4" s="64"/>
      <c r="AE4" s="64"/>
      <c r="AF4" s="64"/>
      <c r="AG4" s="64" t="s">
        <v>36</v>
      </c>
      <c r="AH4" s="64"/>
      <c r="AI4" s="64"/>
      <c r="AJ4" s="64"/>
      <c r="AK4" s="64" t="s">
        <v>37</v>
      </c>
      <c r="AL4" s="64"/>
      <c r="AM4" s="64"/>
      <c r="AN4" s="64"/>
      <c r="AO4" s="64" t="s">
        <v>38</v>
      </c>
      <c r="AP4" s="64"/>
      <c r="AQ4" s="64"/>
      <c r="AR4" s="64"/>
      <c r="AU4" s="67"/>
      <c r="AV4" s="64"/>
      <c r="AW4" s="64"/>
      <c r="AX4" s="64" t="s">
        <v>34</v>
      </c>
      <c r="AY4" s="64"/>
      <c r="AZ4" s="64"/>
      <c r="BA4" s="64"/>
      <c r="BB4" s="64" t="s">
        <v>35</v>
      </c>
      <c r="BC4" s="64"/>
      <c r="BD4" s="64"/>
      <c r="BE4" s="64"/>
      <c r="BF4" s="64" t="s">
        <v>36</v>
      </c>
      <c r="BG4" s="64"/>
      <c r="BH4" s="64"/>
      <c r="BI4" s="64"/>
      <c r="BJ4" s="64" t="s">
        <v>37</v>
      </c>
      <c r="BK4" s="64"/>
      <c r="BL4" s="64"/>
      <c r="BM4" s="64"/>
      <c r="BN4" s="64" t="s">
        <v>38</v>
      </c>
      <c r="BO4" s="64"/>
      <c r="BP4" s="64"/>
      <c r="BQ4" s="64"/>
      <c r="CB4" s="20"/>
      <c r="CC4" s="51" t="s">
        <v>42</v>
      </c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4" t="s">
        <v>92</v>
      </c>
      <c r="CX4" s="54"/>
      <c r="CY4" s="54"/>
      <c r="CZ4" s="54"/>
      <c r="DA4" s="55"/>
      <c r="DB4" s="59" t="s">
        <v>91</v>
      </c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5"/>
      <c r="DS4" s="58" t="s">
        <v>55</v>
      </c>
      <c r="DT4" s="58"/>
      <c r="DU4" s="58"/>
      <c r="DV4" s="58"/>
      <c r="DW4" s="40"/>
    </row>
    <row r="5" spans="4:127" ht="15.75" customHeight="1">
      <c r="E5">
        <v>0.20200000000000001</v>
      </c>
      <c r="F5">
        <v>64</v>
      </c>
      <c r="G5" s="3" t="s">
        <v>0</v>
      </c>
      <c r="H5" s="3">
        <v>0</v>
      </c>
      <c r="I5" s="4">
        <v>214</v>
      </c>
      <c r="J5" s="3" t="s">
        <v>22</v>
      </c>
      <c r="K5" s="4" t="s">
        <v>22</v>
      </c>
      <c r="L5" s="3">
        <v>0</v>
      </c>
      <c r="M5" s="4">
        <v>236</v>
      </c>
      <c r="N5" s="3">
        <v>0</v>
      </c>
      <c r="O5" s="23">
        <v>64</v>
      </c>
      <c r="P5" s="3">
        <v>0.1</v>
      </c>
      <c r="Q5" s="23">
        <v>64</v>
      </c>
      <c r="R5" s="27">
        <f>((O5-Q5)/Q5)*100</f>
        <v>0</v>
      </c>
      <c r="S5" s="33"/>
      <c r="V5" s="67"/>
      <c r="W5" s="2" t="s">
        <v>24</v>
      </c>
      <c r="X5" s="2" t="s">
        <v>25</v>
      </c>
      <c r="Y5" s="2" t="s">
        <v>24</v>
      </c>
      <c r="Z5" s="2" t="s">
        <v>40</v>
      </c>
      <c r="AA5" s="2" t="s">
        <v>25</v>
      </c>
      <c r="AB5" s="2" t="s">
        <v>40</v>
      </c>
      <c r="AC5" s="2" t="s">
        <v>24</v>
      </c>
      <c r="AD5" s="2" t="s">
        <v>40</v>
      </c>
      <c r="AE5" s="2" t="s">
        <v>25</v>
      </c>
      <c r="AF5" s="2" t="s">
        <v>40</v>
      </c>
      <c r="AG5" s="2" t="s">
        <v>24</v>
      </c>
      <c r="AH5" s="2" t="s">
        <v>40</v>
      </c>
      <c r="AI5" s="2" t="s">
        <v>25</v>
      </c>
      <c r="AJ5" s="2" t="s">
        <v>40</v>
      </c>
      <c r="AK5" s="2" t="s">
        <v>24</v>
      </c>
      <c r="AL5" s="2" t="s">
        <v>40</v>
      </c>
      <c r="AM5" s="2" t="s">
        <v>25</v>
      </c>
      <c r="AN5" s="2" t="s">
        <v>40</v>
      </c>
      <c r="AO5" s="2" t="s">
        <v>24</v>
      </c>
      <c r="AP5" s="2" t="s">
        <v>40</v>
      </c>
      <c r="AQ5" s="2" t="s">
        <v>25</v>
      </c>
      <c r="AR5" s="2" t="s">
        <v>40</v>
      </c>
      <c r="AU5" s="67"/>
      <c r="AV5" s="2" t="s">
        <v>24</v>
      </c>
      <c r="AW5" s="2" t="s">
        <v>25</v>
      </c>
      <c r="AX5" s="2" t="s">
        <v>24</v>
      </c>
      <c r="AY5" s="2" t="s">
        <v>40</v>
      </c>
      <c r="AZ5" s="2" t="s">
        <v>25</v>
      </c>
      <c r="BA5" s="2" t="s">
        <v>40</v>
      </c>
      <c r="BB5" s="2" t="s">
        <v>24</v>
      </c>
      <c r="BC5" s="2" t="s">
        <v>40</v>
      </c>
      <c r="BD5" s="2" t="s">
        <v>25</v>
      </c>
      <c r="BE5" s="2" t="s">
        <v>40</v>
      </c>
      <c r="BF5" s="2" t="s">
        <v>24</v>
      </c>
      <c r="BG5" s="2" t="s">
        <v>40</v>
      </c>
      <c r="BH5" s="2" t="s">
        <v>25</v>
      </c>
      <c r="BI5" s="2" t="s">
        <v>40</v>
      </c>
      <c r="BJ5" s="2" t="s">
        <v>24</v>
      </c>
      <c r="BK5" s="2" t="s">
        <v>40</v>
      </c>
      <c r="BL5" s="2" t="s">
        <v>25</v>
      </c>
      <c r="BM5" s="2" t="s">
        <v>40</v>
      </c>
      <c r="BN5" s="2" t="s">
        <v>24</v>
      </c>
      <c r="BO5" s="2" t="s">
        <v>40</v>
      </c>
      <c r="BP5" s="2" t="s">
        <v>25</v>
      </c>
      <c r="BQ5" s="2" t="s">
        <v>40</v>
      </c>
      <c r="BT5" s="56" t="s">
        <v>27</v>
      </c>
      <c r="CA5" s="56" t="s">
        <v>27</v>
      </c>
      <c r="CB5" s="40" t="s">
        <v>47</v>
      </c>
      <c r="CC5" s="58" t="s">
        <v>55</v>
      </c>
      <c r="CD5" s="58"/>
      <c r="CE5" s="58"/>
      <c r="CF5" s="58"/>
      <c r="CG5" s="58"/>
      <c r="CH5" s="58" t="s">
        <v>72</v>
      </c>
      <c r="CI5" s="58"/>
      <c r="CJ5" s="58"/>
      <c r="CK5" s="58"/>
      <c r="CL5" s="58"/>
      <c r="CM5" s="58" t="s">
        <v>48</v>
      </c>
      <c r="CN5" s="58"/>
      <c r="CO5" s="58"/>
      <c r="CP5" s="58"/>
      <c r="CQ5" s="58"/>
      <c r="CR5" s="58" t="s">
        <v>60</v>
      </c>
      <c r="CS5" s="58"/>
      <c r="CT5" s="58"/>
      <c r="CU5" s="58"/>
      <c r="CV5" s="58"/>
      <c r="CW5" s="54" t="s">
        <v>84</v>
      </c>
      <c r="CX5" s="54"/>
      <c r="CY5" s="54"/>
      <c r="CZ5" s="54"/>
      <c r="DA5" s="55"/>
      <c r="DB5" s="55" t="s">
        <v>90</v>
      </c>
      <c r="DC5" s="58"/>
      <c r="DD5" s="58"/>
      <c r="DE5" s="58"/>
      <c r="DF5" s="58"/>
      <c r="DG5" s="55" t="s">
        <v>88</v>
      </c>
      <c r="DH5" s="58"/>
      <c r="DI5" s="58"/>
      <c r="DJ5" s="58"/>
      <c r="DK5" s="58"/>
      <c r="DL5" s="55" t="s">
        <v>89</v>
      </c>
      <c r="DM5" s="58"/>
      <c r="DN5" s="58"/>
      <c r="DO5" s="58"/>
      <c r="DP5" s="58"/>
      <c r="DS5" s="21" t="s">
        <v>25</v>
      </c>
      <c r="DT5" s="21" t="s">
        <v>56</v>
      </c>
      <c r="DU5" s="21" t="s">
        <v>57</v>
      </c>
      <c r="DV5" s="21" t="s">
        <v>58</v>
      </c>
      <c r="DW5" s="21" t="s">
        <v>73</v>
      </c>
    </row>
    <row r="6" spans="4:127">
      <c r="E6">
        <v>13.504</v>
      </c>
      <c r="F6">
        <v>148</v>
      </c>
      <c r="G6" s="3" t="s">
        <v>1</v>
      </c>
      <c r="H6" s="3">
        <v>0</v>
      </c>
      <c r="I6" s="4">
        <v>264</v>
      </c>
      <c r="J6" s="3">
        <v>0</v>
      </c>
      <c r="K6" s="4">
        <v>264</v>
      </c>
      <c r="L6" s="3">
        <v>0</v>
      </c>
      <c r="M6" s="4">
        <v>264</v>
      </c>
      <c r="N6" s="3">
        <v>0</v>
      </c>
      <c r="O6" s="23">
        <v>244</v>
      </c>
      <c r="P6" s="48">
        <v>13.504</v>
      </c>
      <c r="Q6" s="23">
        <v>148</v>
      </c>
      <c r="R6" s="27">
        <f t="shared" ref="R6:R22" si="0">((O6-Q6)/Q6)*100</f>
        <v>64.86486486486487</v>
      </c>
      <c r="S6" s="1"/>
      <c r="V6" s="3" t="s">
        <v>0</v>
      </c>
      <c r="W6" s="1">
        <v>0</v>
      </c>
      <c r="X6" s="1">
        <v>64</v>
      </c>
      <c r="Y6" s="1">
        <v>0</v>
      </c>
      <c r="Z6" s="1">
        <v>0</v>
      </c>
      <c r="AA6" s="1">
        <v>64</v>
      </c>
      <c r="AB6" s="1">
        <v>0</v>
      </c>
      <c r="AC6" s="1">
        <v>0</v>
      </c>
      <c r="AD6" s="1">
        <v>0</v>
      </c>
      <c r="AE6" s="1">
        <v>64</v>
      </c>
      <c r="AF6" s="1">
        <v>0</v>
      </c>
      <c r="AG6" s="1">
        <v>0</v>
      </c>
      <c r="AH6" s="1">
        <v>0</v>
      </c>
      <c r="AI6" s="1">
        <v>64</v>
      </c>
      <c r="AJ6" s="1">
        <v>0</v>
      </c>
      <c r="AK6" s="1">
        <v>0</v>
      </c>
      <c r="AL6" s="1">
        <v>0</v>
      </c>
      <c r="AM6" s="1">
        <v>64</v>
      </c>
      <c r="AN6" s="1">
        <v>0</v>
      </c>
      <c r="AO6" s="1">
        <v>0</v>
      </c>
      <c r="AP6" s="1">
        <v>0</v>
      </c>
      <c r="AQ6" s="1">
        <v>64</v>
      </c>
      <c r="AR6" s="4">
        <v>0</v>
      </c>
      <c r="AU6" s="3" t="s">
        <v>0</v>
      </c>
      <c r="AV6" s="1">
        <v>0</v>
      </c>
      <c r="AW6" s="1">
        <v>64</v>
      </c>
      <c r="AX6" s="1">
        <v>0</v>
      </c>
      <c r="AY6" s="1">
        <v>0</v>
      </c>
      <c r="AZ6" s="1">
        <v>64</v>
      </c>
      <c r="BA6" s="1">
        <v>0</v>
      </c>
      <c r="BB6" s="1">
        <v>0</v>
      </c>
      <c r="BC6" s="1">
        <v>0</v>
      </c>
      <c r="BD6" s="1">
        <v>64</v>
      </c>
      <c r="BE6" s="1">
        <v>0</v>
      </c>
      <c r="BF6" s="1">
        <v>0</v>
      </c>
      <c r="BG6" s="1">
        <v>0</v>
      </c>
      <c r="BH6" s="1">
        <v>64</v>
      </c>
      <c r="BI6" s="1">
        <v>0</v>
      </c>
      <c r="BJ6" s="1">
        <v>0</v>
      </c>
      <c r="BK6" s="1">
        <v>0</v>
      </c>
      <c r="BL6" s="1">
        <v>64</v>
      </c>
      <c r="BM6" s="1">
        <v>0</v>
      </c>
      <c r="BN6" s="1">
        <v>0</v>
      </c>
      <c r="BO6" s="1">
        <v>0</v>
      </c>
      <c r="BP6" s="1">
        <v>64</v>
      </c>
      <c r="BQ6" s="4">
        <v>0</v>
      </c>
      <c r="BT6" s="57"/>
      <c r="BV6" t="s">
        <v>27</v>
      </c>
      <c r="BW6" t="s">
        <v>85</v>
      </c>
      <c r="BX6" t="s">
        <v>86</v>
      </c>
      <c r="BY6" t="s">
        <v>87</v>
      </c>
      <c r="CA6" s="57"/>
      <c r="CB6" s="46" t="s">
        <v>25</v>
      </c>
      <c r="CC6" s="21" t="s">
        <v>25</v>
      </c>
      <c r="CD6" s="21" t="s">
        <v>56</v>
      </c>
      <c r="CE6" s="21" t="s">
        <v>57</v>
      </c>
      <c r="CF6" s="21" t="s">
        <v>58</v>
      </c>
      <c r="CG6" s="21" t="s">
        <v>74</v>
      </c>
      <c r="CH6" s="21" t="s">
        <v>25</v>
      </c>
      <c r="CI6" s="21" t="s">
        <v>56</v>
      </c>
      <c r="CJ6" s="21" t="s">
        <v>57</v>
      </c>
      <c r="CK6" s="21" t="s">
        <v>58</v>
      </c>
      <c r="CL6" s="21" t="s">
        <v>74</v>
      </c>
      <c r="CM6" s="21" t="s">
        <v>25</v>
      </c>
      <c r="CN6" s="21" t="s">
        <v>56</v>
      </c>
      <c r="CO6" s="21" t="s">
        <v>57</v>
      </c>
      <c r="CP6" s="21" t="s">
        <v>58</v>
      </c>
      <c r="CQ6" s="21" t="s">
        <v>74</v>
      </c>
      <c r="CR6" s="21" t="s">
        <v>25</v>
      </c>
      <c r="CS6" s="21" t="s">
        <v>56</v>
      </c>
      <c r="CT6" s="21" t="s">
        <v>57</v>
      </c>
      <c r="CU6" s="21" t="s">
        <v>58</v>
      </c>
      <c r="CV6" s="21" t="s">
        <v>74</v>
      </c>
      <c r="CW6" s="44" t="s">
        <v>25</v>
      </c>
      <c r="CX6" s="21" t="s">
        <v>56</v>
      </c>
      <c r="CY6" s="21" t="s">
        <v>57</v>
      </c>
      <c r="CZ6" s="21" t="s">
        <v>58</v>
      </c>
      <c r="DA6" s="21" t="s">
        <v>74</v>
      </c>
      <c r="DB6" s="44" t="s">
        <v>25</v>
      </c>
      <c r="DC6" s="21" t="s">
        <v>56</v>
      </c>
      <c r="DD6" s="21" t="s">
        <v>57</v>
      </c>
      <c r="DE6" s="21" t="s">
        <v>58</v>
      </c>
      <c r="DF6" s="21" t="s">
        <v>74</v>
      </c>
      <c r="DG6" s="44" t="s">
        <v>25</v>
      </c>
      <c r="DH6" s="21" t="s">
        <v>56</v>
      </c>
      <c r="DI6" s="21" t="s">
        <v>57</v>
      </c>
      <c r="DJ6" s="21" t="s">
        <v>58</v>
      </c>
      <c r="DK6" s="21" t="s">
        <v>74</v>
      </c>
      <c r="DL6" s="44" t="s">
        <v>25</v>
      </c>
      <c r="DM6" s="21" t="s">
        <v>56</v>
      </c>
      <c r="DN6" s="21" t="s">
        <v>57</v>
      </c>
      <c r="DO6" s="21" t="s">
        <v>58</v>
      </c>
      <c r="DP6" s="21" t="s">
        <v>74</v>
      </c>
      <c r="DS6" s="32">
        <v>64</v>
      </c>
      <c r="DT6" s="22">
        <v>0</v>
      </c>
      <c r="DU6" s="22">
        <v>64</v>
      </c>
      <c r="DV6" s="25">
        <f t="shared" ref="DV6:DV24" si="1">((DS6-CB7)/CB7)*100</f>
        <v>0</v>
      </c>
      <c r="DW6" s="25">
        <f t="shared" ref="DW6:DW24" si="2">((DU6-CB7)/CB7)*100</f>
        <v>0</v>
      </c>
    </row>
    <row r="7" spans="4:127">
      <c r="E7">
        <v>1.504</v>
      </c>
      <c r="F7">
        <v>7</v>
      </c>
      <c r="G7" s="3" t="s">
        <v>2</v>
      </c>
      <c r="H7" s="3">
        <v>0</v>
      </c>
      <c r="I7" s="4">
        <v>100</v>
      </c>
      <c r="J7" s="3">
        <v>0</v>
      </c>
      <c r="K7" s="4">
        <v>197</v>
      </c>
      <c r="L7" s="3">
        <v>0</v>
      </c>
      <c r="M7" s="4">
        <v>102</v>
      </c>
      <c r="N7" s="3">
        <v>0</v>
      </c>
      <c r="O7" s="23">
        <v>15</v>
      </c>
      <c r="P7" s="48">
        <v>3.0390000000000001</v>
      </c>
      <c r="Q7" s="23">
        <v>15</v>
      </c>
      <c r="R7" s="27">
        <f t="shared" si="0"/>
        <v>0</v>
      </c>
      <c r="S7" s="1"/>
      <c r="V7" s="3" t="s">
        <v>1</v>
      </c>
      <c r="W7" s="1">
        <v>0</v>
      </c>
      <c r="X7" s="1">
        <v>244</v>
      </c>
      <c r="Y7" s="1">
        <v>1.6</v>
      </c>
      <c r="Z7" s="1">
        <v>0</v>
      </c>
      <c r="AA7" s="1">
        <v>148</v>
      </c>
      <c r="AB7" s="1">
        <v>0</v>
      </c>
      <c r="AC7" s="1">
        <v>1.6</v>
      </c>
      <c r="AD7" s="1">
        <v>0</v>
      </c>
      <c r="AE7" s="1">
        <v>148</v>
      </c>
      <c r="AF7" s="1">
        <v>0</v>
      </c>
      <c r="AG7" s="1">
        <v>1.6</v>
      </c>
      <c r="AH7" s="1">
        <v>0</v>
      </c>
      <c r="AI7" s="1">
        <v>148</v>
      </c>
      <c r="AJ7" s="1">
        <v>0</v>
      </c>
      <c r="AK7" s="1">
        <v>1.6</v>
      </c>
      <c r="AL7" s="1">
        <v>0</v>
      </c>
      <c r="AM7" s="1">
        <v>176.7</v>
      </c>
      <c r="AN7" s="1">
        <v>39.1</v>
      </c>
      <c r="AO7" s="1">
        <v>1.6</v>
      </c>
      <c r="AP7" s="1">
        <v>0</v>
      </c>
      <c r="AQ7" s="1">
        <v>164.4</v>
      </c>
      <c r="AR7" s="4">
        <v>32.799999999999997</v>
      </c>
      <c r="AU7" s="3" t="s">
        <v>1</v>
      </c>
      <c r="AV7" s="1">
        <v>0</v>
      </c>
      <c r="AW7" s="1">
        <v>244</v>
      </c>
      <c r="AX7" s="1">
        <v>8</v>
      </c>
      <c r="AY7" s="1">
        <v>0.1</v>
      </c>
      <c r="AZ7" s="1">
        <v>148</v>
      </c>
      <c r="BA7" s="1">
        <v>0</v>
      </c>
      <c r="BB7" s="1">
        <v>8.3000000000000007</v>
      </c>
      <c r="BC7" s="1">
        <v>0.1</v>
      </c>
      <c r="BD7" s="1">
        <v>152.1</v>
      </c>
      <c r="BE7" s="1">
        <v>17.899999999999999</v>
      </c>
      <c r="BF7" s="1">
        <v>7.9</v>
      </c>
      <c r="BG7" s="1">
        <v>0.1</v>
      </c>
      <c r="BH7" s="1">
        <v>152.1</v>
      </c>
      <c r="BI7" s="1">
        <v>17.899999999999999</v>
      </c>
      <c r="BJ7" s="1">
        <v>16.3</v>
      </c>
      <c r="BK7" s="1">
        <v>4.3</v>
      </c>
      <c r="BL7" s="1">
        <v>168.5</v>
      </c>
      <c r="BM7" s="1">
        <v>35.5</v>
      </c>
      <c r="BN7" s="1">
        <v>8.1999999999999993</v>
      </c>
      <c r="BO7" s="1">
        <v>0.2</v>
      </c>
      <c r="BP7" s="1">
        <v>168.5</v>
      </c>
      <c r="BQ7" s="4">
        <v>35.5</v>
      </c>
      <c r="BT7" s="3">
        <v>18</v>
      </c>
      <c r="BU7" t="s">
        <v>0</v>
      </c>
      <c r="BV7">
        <v>18</v>
      </c>
      <c r="BW7">
        <v>64</v>
      </c>
      <c r="BX7">
        <v>0</v>
      </c>
      <c r="BY7">
        <v>64</v>
      </c>
      <c r="CA7" s="22" t="s">
        <v>0</v>
      </c>
      <c r="CB7" s="33">
        <v>64</v>
      </c>
      <c r="CC7" s="47">
        <v>64</v>
      </c>
      <c r="CD7" s="1">
        <v>0</v>
      </c>
      <c r="CE7" s="1">
        <v>64</v>
      </c>
      <c r="CF7" s="8">
        <f t="shared" ref="CF7:CF25" si="3">((CC7-CB7)/CB7)*100</f>
        <v>0</v>
      </c>
      <c r="CG7" s="27">
        <f t="shared" ref="CG7:CG25" si="4">((CE7-CB7)/CB7)*100</f>
        <v>0</v>
      </c>
      <c r="CH7" s="3">
        <v>64</v>
      </c>
      <c r="CI7" s="1">
        <v>0</v>
      </c>
      <c r="CJ7" s="1">
        <v>64</v>
      </c>
      <c r="CK7" s="25">
        <f t="shared" ref="CK7:CK25" si="5">((CH7-CB7)/CB7)*100</f>
        <v>0</v>
      </c>
      <c r="CL7" s="26">
        <f t="shared" ref="CL7:CL25" si="6">((CJ7-CB7)/CB7)*100</f>
        <v>0</v>
      </c>
      <c r="CM7" s="47">
        <v>68</v>
      </c>
      <c r="CN7" s="1">
        <v>0</v>
      </c>
      <c r="CO7" s="1">
        <v>68</v>
      </c>
      <c r="CP7" s="8">
        <f t="shared" ref="CP7:CP25" si="7">((CM7-CB7)/CB7)*100</f>
        <v>6.25</v>
      </c>
      <c r="CQ7" s="27">
        <f t="shared" ref="CQ7:CQ25" si="8">((CO7-CB7)/CB7)*100</f>
        <v>6.25</v>
      </c>
      <c r="CR7" s="3">
        <v>68</v>
      </c>
      <c r="CS7" s="1">
        <v>0</v>
      </c>
      <c r="CT7" s="1">
        <v>68</v>
      </c>
      <c r="CU7" s="8">
        <f t="shared" ref="CU7:CU25" si="9">((CR7-CB7)/CB7)*100</f>
        <v>6.25</v>
      </c>
      <c r="CV7" s="27">
        <f t="shared" ref="CV7:CV25" si="10">((CT7-CB7)/CB7)*100</f>
        <v>6.25</v>
      </c>
      <c r="CW7" s="1">
        <v>64</v>
      </c>
      <c r="CX7" s="1">
        <v>0</v>
      </c>
      <c r="CY7" s="1">
        <v>64</v>
      </c>
      <c r="CZ7" s="8">
        <f t="shared" ref="CZ7:CZ25" si="11">((CW7-CB7)/CB7)*100</f>
        <v>0</v>
      </c>
      <c r="DA7" s="27">
        <f t="shared" ref="DA7:DA13" si="12">((CY7-CB7)/CB7)*100</f>
        <v>0</v>
      </c>
      <c r="DB7" s="1">
        <v>64</v>
      </c>
      <c r="DC7" s="1">
        <v>0</v>
      </c>
      <c r="DD7" s="1">
        <v>64</v>
      </c>
      <c r="DE7" s="8">
        <f t="shared" ref="DE7:DE25" si="13">((DB7-CB7)/CB7)*100</f>
        <v>0</v>
      </c>
      <c r="DF7" s="27">
        <f t="shared" ref="DF7:DF25" si="14">((DD7-CB7)/CB7)*100</f>
        <v>0</v>
      </c>
      <c r="DG7" s="1">
        <v>64</v>
      </c>
      <c r="DH7" s="1">
        <v>0</v>
      </c>
      <c r="DI7" s="1">
        <v>64</v>
      </c>
      <c r="DJ7" s="8">
        <f t="shared" ref="DJ7:DJ25" si="15">((DG7-CB7)/CB7)*100</f>
        <v>0</v>
      </c>
      <c r="DK7" s="27">
        <f t="shared" ref="DK7:DK25" si="16">((DI7-CB7)/CB7)*100</f>
        <v>0</v>
      </c>
      <c r="DL7" s="1">
        <v>64</v>
      </c>
      <c r="DM7" s="1">
        <v>0</v>
      </c>
      <c r="DN7" s="1">
        <v>64</v>
      </c>
      <c r="DO7" s="8">
        <f t="shared" ref="DO7:DO25" si="17">((DL7-CB7)/CB7)*100</f>
        <v>0</v>
      </c>
      <c r="DP7" s="27">
        <f t="shared" ref="DP7:DP25" si="18">((DN7-CB7)/CB7)*100</f>
        <v>0</v>
      </c>
      <c r="DS7" s="32">
        <v>148</v>
      </c>
      <c r="DT7" s="22">
        <v>0</v>
      </c>
      <c r="DU7" s="22">
        <v>148</v>
      </c>
      <c r="DV7" s="25">
        <f t="shared" si="1"/>
        <v>0</v>
      </c>
      <c r="DW7" s="25">
        <f t="shared" si="2"/>
        <v>0</v>
      </c>
    </row>
    <row r="8" spans="4:127">
      <c r="E8">
        <v>3.0390000000000001</v>
      </c>
      <c r="F8">
        <v>15</v>
      </c>
      <c r="G8" s="3" t="s">
        <v>3</v>
      </c>
      <c r="H8" s="3">
        <v>0</v>
      </c>
      <c r="I8" s="4">
        <v>113</v>
      </c>
      <c r="J8" s="3" t="s">
        <v>22</v>
      </c>
      <c r="K8" s="4" t="s">
        <v>22</v>
      </c>
      <c r="L8" s="3">
        <v>0</v>
      </c>
      <c r="M8" s="4">
        <v>113</v>
      </c>
      <c r="N8" s="3">
        <v>0</v>
      </c>
      <c r="O8" s="23">
        <v>32</v>
      </c>
      <c r="P8" s="48">
        <v>1.504</v>
      </c>
      <c r="Q8" s="23">
        <v>7</v>
      </c>
      <c r="R8" s="27">
        <f t="shared" si="0"/>
        <v>357.14285714285717</v>
      </c>
      <c r="S8" s="1"/>
      <c r="V8" s="3" t="s">
        <v>2</v>
      </c>
      <c r="W8" s="1">
        <v>0</v>
      </c>
      <c r="X8" s="1">
        <v>16</v>
      </c>
      <c r="Y8" s="1">
        <v>1.2</v>
      </c>
      <c r="Z8" s="1">
        <v>0</v>
      </c>
      <c r="AA8" s="1">
        <v>9.6</v>
      </c>
      <c r="AB8" s="1">
        <v>0.6</v>
      </c>
      <c r="AC8" s="1">
        <v>1.1000000000000001</v>
      </c>
      <c r="AD8" s="1">
        <v>0</v>
      </c>
      <c r="AE8" s="1">
        <v>9.1999999999999993</v>
      </c>
      <c r="AF8" s="1">
        <v>0.6</v>
      </c>
      <c r="AG8" s="1">
        <v>1.1000000000000001</v>
      </c>
      <c r="AH8" s="1">
        <v>0</v>
      </c>
      <c r="AI8" s="1">
        <v>9.1999999999999993</v>
      </c>
      <c r="AJ8" s="1">
        <v>0.6</v>
      </c>
      <c r="AK8" s="1">
        <v>1.1000000000000001</v>
      </c>
      <c r="AL8" s="1">
        <v>0</v>
      </c>
      <c r="AM8" s="1">
        <v>8.6</v>
      </c>
      <c r="AN8" s="1">
        <v>0.7</v>
      </c>
      <c r="AO8" s="1">
        <v>1.1000000000000001</v>
      </c>
      <c r="AP8" s="1">
        <v>0</v>
      </c>
      <c r="AQ8" s="1">
        <v>9</v>
      </c>
      <c r="AR8" s="4">
        <v>0.7</v>
      </c>
      <c r="AU8" s="3" t="s">
        <v>2</v>
      </c>
      <c r="AV8" s="1">
        <v>0</v>
      </c>
      <c r="AW8" s="1">
        <v>16</v>
      </c>
      <c r="AX8" s="1">
        <v>5.8</v>
      </c>
      <c r="AY8" s="1">
        <v>0.1</v>
      </c>
      <c r="AZ8" s="1">
        <v>8.6</v>
      </c>
      <c r="BA8" s="1">
        <v>0.5</v>
      </c>
      <c r="BB8" s="1">
        <v>5.9</v>
      </c>
      <c r="BC8" s="1">
        <v>0.1</v>
      </c>
      <c r="BD8" s="1">
        <v>8.6</v>
      </c>
      <c r="BE8" s="1">
        <v>0.5</v>
      </c>
      <c r="BF8" s="1">
        <v>5.7</v>
      </c>
      <c r="BG8" s="1">
        <v>0.1</v>
      </c>
      <c r="BH8" s="1">
        <v>8.3000000000000007</v>
      </c>
      <c r="BI8" s="1">
        <v>0.5</v>
      </c>
      <c r="BJ8" s="1">
        <v>13.6</v>
      </c>
      <c r="BK8" s="1">
        <v>0.2</v>
      </c>
      <c r="BL8" s="1">
        <v>8.6</v>
      </c>
      <c r="BM8" s="1">
        <v>0.5</v>
      </c>
      <c r="BN8" s="1">
        <v>5.8</v>
      </c>
      <c r="BO8" s="1">
        <v>0.1</v>
      </c>
      <c r="BP8" s="1">
        <v>8.4</v>
      </c>
      <c r="BQ8" s="4">
        <v>0.6</v>
      </c>
      <c r="BT8" s="3">
        <v>3</v>
      </c>
      <c r="BU8" t="s">
        <v>1</v>
      </c>
      <c r="BV8">
        <v>3</v>
      </c>
      <c r="BW8">
        <v>148</v>
      </c>
      <c r="BX8">
        <v>0</v>
      </c>
      <c r="BY8">
        <v>148</v>
      </c>
      <c r="CA8" s="22" t="s">
        <v>1</v>
      </c>
      <c r="CB8" s="1">
        <v>148</v>
      </c>
      <c r="CC8" s="3">
        <v>148</v>
      </c>
      <c r="CD8" s="1">
        <v>0</v>
      </c>
      <c r="CE8" s="1">
        <v>148</v>
      </c>
      <c r="CF8" s="8">
        <f t="shared" si="3"/>
        <v>0</v>
      </c>
      <c r="CG8" s="27">
        <f t="shared" si="4"/>
        <v>0</v>
      </c>
      <c r="CH8" s="3">
        <v>230</v>
      </c>
      <c r="CI8" s="1">
        <v>0</v>
      </c>
      <c r="CJ8" s="1">
        <v>230</v>
      </c>
      <c r="CK8" s="25">
        <f t="shared" si="5"/>
        <v>55.405405405405403</v>
      </c>
      <c r="CL8" s="26">
        <f t="shared" si="6"/>
        <v>55.405405405405403</v>
      </c>
      <c r="CM8" s="3">
        <v>148</v>
      </c>
      <c r="CN8" s="1">
        <v>0</v>
      </c>
      <c r="CO8" s="1">
        <v>148</v>
      </c>
      <c r="CP8" s="8">
        <f t="shared" si="7"/>
        <v>0</v>
      </c>
      <c r="CQ8" s="27">
        <f t="shared" si="8"/>
        <v>0</v>
      </c>
      <c r="CR8" s="3">
        <v>224.8</v>
      </c>
      <c r="CS8" s="1">
        <v>38.700000000000003</v>
      </c>
      <c r="CT8" s="1">
        <v>148</v>
      </c>
      <c r="CU8" s="8">
        <f t="shared" si="9"/>
        <v>51.891891891891895</v>
      </c>
      <c r="CV8" s="27">
        <f t="shared" si="10"/>
        <v>0</v>
      </c>
      <c r="CW8" s="1">
        <v>148</v>
      </c>
      <c r="CX8" s="1">
        <v>0</v>
      </c>
      <c r="CY8" s="1">
        <v>148</v>
      </c>
      <c r="CZ8" s="8">
        <f t="shared" si="11"/>
        <v>0</v>
      </c>
      <c r="DA8" s="27">
        <f t="shared" si="12"/>
        <v>0</v>
      </c>
      <c r="DB8" s="1">
        <v>148</v>
      </c>
      <c r="DC8" s="1">
        <v>0</v>
      </c>
      <c r="DD8" s="1">
        <v>148</v>
      </c>
      <c r="DE8" s="8">
        <f t="shared" si="13"/>
        <v>0</v>
      </c>
      <c r="DF8" s="27">
        <f t="shared" si="14"/>
        <v>0</v>
      </c>
      <c r="DG8" s="1">
        <v>148</v>
      </c>
      <c r="DH8" s="1">
        <v>0</v>
      </c>
      <c r="DI8" s="1">
        <v>148</v>
      </c>
      <c r="DJ8" s="8">
        <f t="shared" si="15"/>
        <v>0</v>
      </c>
      <c r="DK8" s="27">
        <f t="shared" si="16"/>
        <v>0</v>
      </c>
      <c r="DL8" s="1">
        <v>148</v>
      </c>
      <c r="DM8" s="1">
        <v>0</v>
      </c>
      <c r="DN8" s="1">
        <v>148</v>
      </c>
      <c r="DO8" s="8">
        <f t="shared" si="17"/>
        <v>0</v>
      </c>
      <c r="DP8" s="27">
        <f t="shared" si="18"/>
        <v>0</v>
      </c>
      <c r="DS8" s="32">
        <v>15.2</v>
      </c>
      <c r="DT8" s="22">
        <v>0.4</v>
      </c>
      <c r="DU8" s="22">
        <v>15</v>
      </c>
      <c r="DV8" s="25">
        <f t="shared" si="1"/>
        <v>1.3333333333333286</v>
      </c>
      <c r="DW8" s="25">
        <f t="shared" si="2"/>
        <v>0</v>
      </c>
    </row>
    <row r="9" spans="4:127">
      <c r="E9">
        <v>1015.946</v>
      </c>
      <c r="F9">
        <v>126</v>
      </c>
      <c r="G9" s="3" t="s">
        <v>4</v>
      </c>
      <c r="H9" s="3">
        <v>0</v>
      </c>
      <c r="I9" s="4">
        <v>233</v>
      </c>
      <c r="J9" s="3">
        <v>0</v>
      </c>
      <c r="K9" s="4">
        <v>273</v>
      </c>
      <c r="L9" s="3">
        <v>0</v>
      </c>
      <c r="M9" s="4">
        <v>297</v>
      </c>
      <c r="N9" s="3">
        <v>0</v>
      </c>
      <c r="O9" s="23">
        <v>140</v>
      </c>
      <c r="P9" s="48">
        <v>480.02800000000002</v>
      </c>
      <c r="Q9" s="23">
        <v>126</v>
      </c>
      <c r="R9" s="27">
        <f t="shared" si="0"/>
        <v>11.111111111111111</v>
      </c>
      <c r="S9" s="1"/>
      <c r="V9" s="3" t="s">
        <v>3</v>
      </c>
      <c r="W9" s="1">
        <v>0</v>
      </c>
      <c r="X9" s="1">
        <v>32</v>
      </c>
      <c r="Y9" s="1">
        <v>1.3</v>
      </c>
      <c r="Z9" s="1">
        <v>0</v>
      </c>
      <c r="AA9" s="1">
        <v>15.5</v>
      </c>
      <c r="AB9" s="1">
        <v>0.5</v>
      </c>
      <c r="AC9" s="1">
        <v>1.2</v>
      </c>
      <c r="AD9" s="1">
        <v>0.1</v>
      </c>
      <c r="AE9" s="1">
        <v>15.4</v>
      </c>
      <c r="AF9" s="1">
        <v>0.5</v>
      </c>
      <c r="AG9" s="1">
        <v>1.2</v>
      </c>
      <c r="AH9" s="1">
        <v>0</v>
      </c>
      <c r="AI9" s="1">
        <v>15.3</v>
      </c>
      <c r="AJ9" s="1">
        <v>0.5</v>
      </c>
      <c r="AK9" s="1">
        <v>1.1000000000000001</v>
      </c>
      <c r="AL9" s="1">
        <v>0.1</v>
      </c>
      <c r="AM9" s="1">
        <v>15.4</v>
      </c>
      <c r="AN9" s="1">
        <v>0.5</v>
      </c>
      <c r="AO9" s="1">
        <v>1.2</v>
      </c>
      <c r="AP9" s="1">
        <v>0.1</v>
      </c>
      <c r="AQ9" s="1">
        <v>15.4</v>
      </c>
      <c r="AR9" s="4">
        <v>0.5</v>
      </c>
      <c r="AU9" s="3" t="s">
        <v>3</v>
      </c>
      <c r="AV9" s="1">
        <v>0</v>
      </c>
      <c r="AW9" s="1">
        <v>32</v>
      </c>
      <c r="AX9" s="1">
        <v>5.6</v>
      </c>
      <c r="AY9" s="1">
        <v>0.4</v>
      </c>
      <c r="AZ9" s="1">
        <v>15.2</v>
      </c>
      <c r="BA9" s="1">
        <v>0.4</v>
      </c>
      <c r="BB9" s="1">
        <v>5.4</v>
      </c>
      <c r="BC9" s="1">
        <v>0.8</v>
      </c>
      <c r="BD9" s="1">
        <v>15.4</v>
      </c>
      <c r="BE9" s="1">
        <v>0.5</v>
      </c>
      <c r="BF9" s="1">
        <v>6.2</v>
      </c>
      <c r="BG9" s="1">
        <v>0.1</v>
      </c>
      <c r="BH9" s="1">
        <v>15.5</v>
      </c>
      <c r="BI9" s="1">
        <v>0.5</v>
      </c>
      <c r="BJ9" s="1">
        <v>13</v>
      </c>
      <c r="BK9" s="1">
        <v>1.9</v>
      </c>
      <c r="BL9" s="1">
        <v>15.2</v>
      </c>
      <c r="BM9" s="1">
        <v>0.4</v>
      </c>
      <c r="BN9" s="1">
        <v>5.3</v>
      </c>
      <c r="BO9" s="1">
        <v>0.9</v>
      </c>
      <c r="BP9" s="1">
        <v>15.4</v>
      </c>
      <c r="BQ9" s="4">
        <v>0.5</v>
      </c>
      <c r="BT9" s="3">
        <v>13</v>
      </c>
      <c r="BU9" t="s">
        <v>2</v>
      </c>
      <c r="BV9">
        <v>13</v>
      </c>
      <c r="BW9">
        <v>15.1</v>
      </c>
      <c r="BX9">
        <v>0.3</v>
      </c>
      <c r="BY9">
        <v>15</v>
      </c>
      <c r="CA9" s="22" t="s">
        <v>2</v>
      </c>
      <c r="CB9" s="1">
        <v>15</v>
      </c>
      <c r="CC9" s="3">
        <v>15</v>
      </c>
      <c r="CD9" s="1">
        <v>0</v>
      </c>
      <c r="CE9" s="1">
        <v>15</v>
      </c>
      <c r="CF9" s="8">
        <f t="shared" si="3"/>
        <v>0</v>
      </c>
      <c r="CG9" s="27">
        <f t="shared" si="4"/>
        <v>0</v>
      </c>
      <c r="CH9" s="3">
        <v>15</v>
      </c>
      <c r="CI9" s="1">
        <v>0</v>
      </c>
      <c r="CJ9" s="1">
        <v>15</v>
      </c>
      <c r="CK9" s="25">
        <f t="shared" si="5"/>
        <v>0</v>
      </c>
      <c r="CL9" s="26">
        <f t="shared" si="6"/>
        <v>0</v>
      </c>
      <c r="CM9" s="3">
        <v>15.1</v>
      </c>
      <c r="CN9" s="1">
        <v>0.3</v>
      </c>
      <c r="CO9" s="1">
        <v>15</v>
      </c>
      <c r="CP9" s="8">
        <f t="shared" si="7"/>
        <v>0.6666666666666643</v>
      </c>
      <c r="CQ9" s="27">
        <f t="shared" si="8"/>
        <v>0</v>
      </c>
      <c r="CR9" s="3">
        <v>27.1</v>
      </c>
      <c r="CS9" s="1">
        <v>18.3</v>
      </c>
      <c r="CT9" s="1">
        <v>15</v>
      </c>
      <c r="CU9" s="8">
        <f t="shared" si="9"/>
        <v>80.666666666666671</v>
      </c>
      <c r="CV9" s="27">
        <f t="shared" si="10"/>
        <v>0</v>
      </c>
      <c r="CW9" s="1">
        <v>15</v>
      </c>
      <c r="CX9" s="1">
        <v>0</v>
      </c>
      <c r="CY9" s="1">
        <v>15</v>
      </c>
      <c r="CZ9" s="8">
        <f t="shared" si="11"/>
        <v>0</v>
      </c>
      <c r="DA9" s="27">
        <f t="shared" si="12"/>
        <v>0</v>
      </c>
      <c r="DB9" s="1">
        <v>15.2</v>
      </c>
      <c r="DC9" s="1">
        <v>0.4</v>
      </c>
      <c r="DD9" s="1">
        <v>15</v>
      </c>
      <c r="DE9" s="8">
        <f t="shared" si="13"/>
        <v>1.3333333333333286</v>
      </c>
      <c r="DF9" s="27">
        <f t="shared" si="14"/>
        <v>0</v>
      </c>
      <c r="DG9" s="1">
        <v>15.3</v>
      </c>
      <c r="DH9" s="1">
        <v>0.5</v>
      </c>
      <c r="DI9" s="1">
        <v>15</v>
      </c>
      <c r="DJ9" s="8">
        <f t="shared" si="15"/>
        <v>2.0000000000000049</v>
      </c>
      <c r="DK9" s="27">
        <f t="shared" si="16"/>
        <v>0</v>
      </c>
      <c r="DL9" s="1">
        <v>15.1</v>
      </c>
      <c r="DM9" s="1">
        <v>0.3</v>
      </c>
      <c r="DN9" s="1">
        <v>15</v>
      </c>
      <c r="DO9" s="8">
        <f t="shared" si="17"/>
        <v>0.6666666666666643</v>
      </c>
      <c r="DP9" s="27">
        <f t="shared" si="18"/>
        <v>0</v>
      </c>
      <c r="DS9" s="32">
        <v>8.6</v>
      </c>
      <c r="DT9" s="22">
        <v>0.5</v>
      </c>
      <c r="DU9" s="22">
        <v>8</v>
      </c>
      <c r="DV9" s="25">
        <f t="shared" si="1"/>
        <v>22.857142857142851</v>
      </c>
      <c r="DW9" s="25">
        <f t="shared" si="2"/>
        <v>14.285714285714285</v>
      </c>
    </row>
    <row r="10" spans="4:127">
      <c r="E10">
        <v>14391.968999999999</v>
      </c>
      <c r="F10">
        <v>134</v>
      </c>
      <c r="G10" s="3" t="s">
        <v>5</v>
      </c>
      <c r="H10" s="3">
        <v>0</v>
      </c>
      <c r="I10" s="4">
        <v>148</v>
      </c>
      <c r="J10" s="3" t="s">
        <v>22</v>
      </c>
      <c r="K10" s="4" t="s">
        <v>22</v>
      </c>
      <c r="L10" s="3">
        <v>0</v>
      </c>
      <c r="M10" s="4">
        <v>167</v>
      </c>
      <c r="N10" s="3">
        <v>0</v>
      </c>
      <c r="O10" s="23">
        <v>58</v>
      </c>
      <c r="P10" s="48">
        <v>1015.946</v>
      </c>
      <c r="Q10" s="23">
        <v>16</v>
      </c>
      <c r="R10" s="27">
        <f t="shared" si="0"/>
        <v>262.5</v>
      </c>
      <c r="S10" s="1"/>
      <c r="V10" s="3" t="s">
        <v>4</v>
      </c>
      <c r="W10" s="1">
        <v>0</v>
      </c>
      <c r="X10" s="1">
        <v>136</v>
      </c>
      <c r="Y10" s="1">
        <v>1.7</v>
      </c>
      <c r="Z10" s="1">
        <v>0.1</v>
      </c>
      <c r="AA10" s="1">
        <v>133.30000000000001</v>
      </c>
      <c r="AB10" s="1">
        <v>6.9</v>
      </c>
      <c r="AC10" s="1">
        <v>1.7</v>
      </c>
      <c r="AD10" s="1">
        <v>0.1</v>
      </c>
      <c r="AE10" s="1">
        <v>130.4</v>
      </c>
      <c r="AF10" s="1">
        <v>4.5</v>
      </c>
      <c r="AG10" s="1">
        <v>1.6</v>
      </c>
      <c r="AH10" s="1">
        <v>0.1</v>
      </c>
      <c r="AI10" s="1">
        <v>128.1</v>
      </c>
      <c r="AJ10" s="1">
        <v>3.4</v>
      </c>
      <c r="AK10" s="1">
        <v>1.6</v>
      </c>
      <c r="AL10" s="1">
        <v>0.1</v>
      </c>
      <c r="AM10" s="1">
        <v>128.6</v>
      </c>
      <c r="AN10" s="1">
        <v>2.9</v>
      </c>
      <c r="AO10" s="1">
        <v>1.6</v>
      </c>
      <c r="AP10" s="1">
        <v>0.1</v>
      </c>
      <c r="AQ10" s="1">
        <v>129.6</v>
      </c>
      <c r="AR10" s="4">
        <v>6</v>
      </c>
      <c r="AU10" s="3" t="s">
        <v>4</v>
      </c>
      <c r="AV10" s="1">
        <v>0</v>
      </c>
      <c r="AW10" s="1">
        <v>136</v>
      </c>
      <c r="AX10" s="1">
        <v>8.1999999999999993</v>
      </c>
      <c r="AY10" s="1">
        <v>0.2</v>
      </c>
      <c r="AZ10" s="1">
        <v>126</v>
      </c>
      <c r="BA10" s="1">
        <v>0</v>
      </c>
      <c r="BB10" s="1">
        <v>8.1999999999999993</v>
      </c>
      <c r="BC10" s="1">
        <v>0.3</v>
      </c>
      <c r="BD10" s="1">
        <v>127.8</v>
      </c>
      <c r="BE10" s="1">
        <v>3.5</v>
      </c>
      <c r="BF10" s="1">
        <v>8</v>
      </c>
      <c r="BG10" s="1">
        <v>0.5</v>
      </c>
      <c r="BH10" s="1">
        <v>130.6</v>
      </c>
      <c r="BI10" s="1">
        <v>6.5</v>
      </c>
      <c r="BJ10" s="1">
        <v>8.1999999999999993</v>
      </c>
      <c r="BK10" s="1">
        <v>0.4</v>
      </c>
      <c r="BL10" s="1">
        <v>128.80000000000001</v>
      </c>
      <c r="BM10" s="1">
        <v>5.4</v>
      </c>
      <c r="BN10" s="1">
        <v>8.1</v>
      </c>
      <c r="BO10" s="1">
        <v>0.2</v>
      </c>
      <c r="BP10" s="1">
        <v>127.5</v>
      </c>
      <c r="BQ10" s="4">
        <v>3.4</v>
      </c>
      <c r="BT10" s="3">
        <v>14</v>
      </c>
      <c r="BU10" t="s">
        <v>3</v>
      </c>
      <c r="BV10">
        <v>14</v>
      </c>
      <c r="BW10">
        <v>7</v>
      </c>
      <c r="BX10">
        <v>0</v>
      </c>
      <c r="BY10">
        <v>7</v>
      </c>
      <c r="CA10" s="22" t="s">
        <v>3</v>
      </c>
      <c r="CB10" s="1">
        <v>7</v>
      </c>
      <c r="CC10" s="3">
        <v>7.2</v>
      </c>
      <c r="CD10" s="1">
        <v>0.4</v>
      </c>
      <c r="CE10" s="1">
        <v>7</v>
      </c>
      <c r="CF10" s="8">
        <f t="shared" si="3"/>
        <v>2.8571428571428599</v>
      </c>
      <c r="CG10" s="27">
        <f t="shared" si="4"/>
        <v>0</v>
      </c>
      <c r="CH10" s="3">
        <v>8.1999999999999993</v>
      </c>
      <c r="CI10" s="1">
        <v>1</v>
      </c>
      <c r="CJ10" s="1">
        <v>7</v>
      </c>
      <c r="CK10" s="25">
        <f t="shared" si="5"/>
        <v>17.142857142857132</v>
      </c>
      <c r="CL10" s="26">
        <f t="shared" si="6"/>
        <v>0</v>
      </c>
      <c r="CM10" s="3">
        <v>7</v>
      </c>
      <c r="CN10" s="1">
        <v>0</v>
      </c>
      <c r="CO10" s="1">
        <v>7</v>
      </c>
      <c r="CP10" s="8">
        <f t="shared" si="7"/>
        <v>0</v>
      </c>
      <c r="CQ10" s="27">
        <f t="shared" si="8"/>
        <v>0</v>
      </c>
      <c r="CR10" s="3">
        <v>7.9</v>
      </c>
      <c r="CS10" s="1">
        <v>0.9</v>
      </c>
      <c r="CT10" s="1">
        <v>7</v>
      </c>
      <c r="CU10" s="8">
        <f t="shared" si="9"/>
        <v>12.857142857142861</v>
      </c>
      <c r="CV10" s="27">
        <f t="shared" si="10"/>
        <v>0</v>
      </c>
      <c r="CW10" s="1">
        <v>7</v>
      </c>
      <c r="CX10" s="1">
        <v>0</v>
      </c>
      <c r="CY10" s="1">
        <v>7</v>
      </c>
      <c r="CZ10" s="8">
        <f t="shared" si="11"/>
        <v>0</v>
      </c>
      <c r="DA10" s="27">
        <f t="shared" si="12"/>
        <v>0</v>
      </c>
      <c r="DB10" s="1">
        <v>7</v>
      </c>
      <c r="DC10" s="1">
        <v>0</v>
      </c>
      <c r="DD10" s="1">
        <v>7</v>
      </c>
      <c r="DE10" s="8">
        <f t="shared" si="13"/>
        <v>0</v>
      </c>
      <c r="DF10" s="27">
        <f t="shared" si="14"/>
        <v>0</v>
      </c>
      <c r="DG10" s="1">
        <v>7</v>
      </c>
      <c r="DH10" s="1">
        <v>0</v>
      </c>
      <c r="DI10" s="1">
        <v>7</v>
      </c>
      <c r="DJ10" s="8">
        <f t="shared" si="15"/>
        <v>0</v>
      </c>
      <c r="DK10" s="27">
        <f t="shared" si="16"/>
        <v>0</v>
      </c>
      <c r="DL10" s="1">
        <v>7</v>
      </c>
      <c r="DM10" s="1">
        <v>0</v>
      </c>
      <c r="DN10" s="1">
        <v>7</v>
      </c>
      <c r="DO10" s="8">
        <f t="shared" si="17"/>
        <v>0</v>
      </c>
      <c r="DP10" s="27">
        <f t="shared" si="18"/>
        <v>0</v>
      </c>
      <c r="DS10" s="32">
        <v>126</v>
      </c>
      <c r="DT10" s="22">
        <v>0</v>
      </c>
      <c r="DU10" s="22">
        <v>126</v>
      </c>
      <c r="DV10" s="25">
        <f t="shared" si="1"/>
        <v>0</v>
      </c>
      <c r="DW10" s="25">
        <f t="shared" si="2"/>
        <v>0</v>
      </c>
    </row>
    <row r="11" spans="4:127">
      <c r="E11">
        <v>480.02800000000002</v>
      </c>
      <c r="F11">
        <v>34</v>
      </c>
      <c r="G11" s="3" t="s">
        <v>6</v>
      </c>
      <c r="H11" s="3">
        <v>0</v>
      </c>
      <c r="I11" s="4">
        <v>263</v>
      </c>
      <c r="J11" s="3" t="s">
        <v>22</v>
      </c>
      <c r="K11" s="4" t="s">
        <v>22</v>
      </c>
      <c r="L11" s="3">
        <v>0</v>
      </c>
      <c r="M11" s="4">
        <v>263</v>
      </c>
      <c r="N11" s="3">
        <v>0</v>
      </c>
      <c r="O11" s="23">
        <v>138</v>
      </c>
      <c r="P11" s="48">
        <v>14391.968999999999</v>
      </c>
      <c r="Q11" s="23">
        <v>34</v>
      </c>
      <c r="R11" s="27">
        <f t="shared" si="0"/>
        <v>305.88235294117646</v>
      </c>
      <c r="S11" s="1"/>
      <c r="V11" s="3" t="s">
        <v>5</v>
      </c>
      <c r="W11" s="1">
        <v>0</v>
      </c>
      <c r="X11" s="1">
        <v>138</v>
      </c>
      <c r="Y11" s="1">
        <v>1.5</v>
      </c>
      <c r="Z11" s="1">
        <v>0</v>
      </c>
      <c r="AA11" s="1">
        <v>136.6</v>
      </c>
      <c r="AB11" s="1">
        <v>1.4</v>
      </c>
      <c r="AC11" s="1">
        <v>1.5</v>
      </c>
      <c r="AD11" s="1">
        <v>0.1</v>
      </c>
      <c r="AE11" s="1">
        <v>135.80000000000001</v>
      </c>
      <c r="AF11" s="1">
        <v>1.5</v>
      </c>
      <c r="AG11" s="1">
        <v>1.5</v>
      </c>
      <c r="AH11" s="1">
        <v>0.1</v>
      </c>
      <c r="AI11" s="1">
        <v>135.4</v>
      </c>
      <c r="AJ11" s="1">
        <v>1.4</v>
      </c>
      <c r="AK11" s="1">
        <v>1.4</v>
      </c>
      <c r="AL11" s="1">
        <v>0.1</v>
      </c>
      <c r="AM11" s="1">
        <v>135</v>
      </c>
      <c r="AN11" s="1">
        <v>1</v>
      </c>
      <c r="AO11" s="1">
        <v>1.5</v>
      </c>
      <c r="AP11" s="1">
        <v>0.1</v>
      </c>
      <c r="AQ11" s="1">
        <v>135.4</v>
      </c>
      <c r="AR11" s="4">
        <v>1.2</v>
      </c>
      <c r="AU11" s="3" t="s">
        <v>5</v>
      </c>
      <c r="AV11" s="1">
        <v>0</v>
      </c>
      <c r="AW11" s="1">
        <v>138</v>
      </c>
      <c r="AX11" s="1">
        <v>7.5</v>
      </c>
      <c r="AY11" s="1">
        <v>0.2</v>
      </c>
      <c r="AZ11" s="1">
        <v>134.80000000000001</v>
      </c>
      <c r="BA11" s="1">
        <v>0.9</v>
      </c>
      <c r="BB11" s="1">
        <v>7.5</v>
      </c>
      <c r="BC11" s="1">
        <v>0.3</v>
      </c>
      <c r="BD11" s="1">
        <v>135</v>
      </c>
      <c r="BE11" s="1">
        <v>1.1000000000000001</v>
      </c>
      <c r="BF11" s="1">
        <v>7.2</v>
      </c>
      <c r="BG11" s="1">
        <v>0.3</v>
      </c>
      <c r="BH11" s="1">
        <v>135.1</v>
      </c>
      <c r="BI11" s="1">
        <v>1.2</v>
      </c>
      <c r="BJ11" s="1">
        <v>7.1</v>
      </c>
      <c r="BK11" s="1">
        <v>0.4</v>
      </c>
      <c r="BL11" s="1">
        <v>134.6</v>
      </c>
      <c r="BM11" s="1">
        <v>1</v>
      </c>
      <c r="BN11" s="1">
        <v>7.4</v>
      </c>
      <c r="BO11" s="1">
        <v>0.3</v>
      </c>
      <c r="BP11" s="1">
        <v>135</v>
      </c>
      <c r="BQ11" s="4">
        <v>1.1000000000000001</v>
      </c>
      <c r="BT11" s="3">
        <v>0</v>
      </c>
      <c r="BU11" t="s">
        <v>4</v>
      </c>
      <c r="BV11">
        <v>0</v>
      </c>
      <c r="BW11">
        <v>129.4</v>
      </c>
      <c r="BX11">
        <v>2</v>
      </c>
      <c r="BY11">
        <v>126</v>
      </c>
      <c r="CA11" s="22" t="s">
        <v>4</v>
      </c>
      <c r="CB11" s="1">
        <v>126</v>
      </c>
      <c r="CC11" s="3">
        <v>127.4</v>
      </c>
      <c r="CD11" s="1">
        <v>1.7</v>
      </c>
      <c r="CE11" s="1">
        <v>126</v>
      </c>
      <c r="CF11" s="8">
        <f t="shared" si="3"/>
        <v>1.1111111111111156</v>
      </c>
      <c r="CG11" s="27">
        <f t="shared" si="4"/>
        <v>0</v>
      </c>
      <c r="CH11" s="3">
        <v>130</v>
      </c>
      <c r="CI11" s="1">
        <v>0</v>
      </c>
      <c r="CJ11" s="1">
        <v>130</v>
      </c>
      <c r="CK11" s="25">
        <f t="shared" si="5"/>
        <v>3.1746031746031744</v>
      </c>
      <c r="CL11" s="26">
        <f t="shared" si="6"/>
        <v>3.1746031746031744</v>
      </c>
      <c r="CM11" s="3">
        <v>128</v>
      </c>
      <c r="CN11" s="1">
        <v>2.4</v>
      </c>
      <c r="CO11" s="1">
        <v>126</v>
      </c>
      <c r="CP11" s="8">
        <f t="shared" si="7"/>
        <v>1.5873015873015872</v>
      </c>
      <c r="CQ11" s="27">
        <f t="shared" si="8"/>
        <v>0</v>
      </c>
      <c r="CR11" s="3">
        <v>149</v>
      </c>
      <c r="CS11" s="1">
        <v>0</v>
      </c>
      <c r="CT11" s="1">
        <v>149</v>
      </c>
      <c r="CU11" s="8">
        <f t="shared" si="9"/>
        <v>18.253968253968253</v>
      </c>
      <c r="CV11" s="27">
        <f t="shared" si="10"/>
        <v>18.253968253968253</v>
      </c>
      <c r="CW11" s="1">
        <v>126</v>
      </c>
      <c r="CX11" s="1">
        <v>0</v>
      </c>
      <c r="CY11" s="1">
        <v>126</v>
      </c>
      <c r="CZ11" s="8">
        <f t="shared" si="11"/>
        <v>0</v>
      </c>
      <c r="DA11" s="27">
        <f t="shared" si="12"/>
        <v>0</v>
      </c>
      <c r="DB11" s="1">
        <v>129.5</v>
      </c>
      <c r="DC11" s="1">
        <v>1.9</v>
      </c>
      <c r="DD11" s="1">
        <v>126</v>
      </c>
      <c r="DE11" s="8">
        <f t="shared" si="13"/>
        <v>2.7777777777777777</v>
      </c>
      <c r="DF11" s="27">
        <f t="shared" si="14"/>
        <v>0</v>
      </c>
      <c r="DG11" s="1">
        <v>129.5</v>
      </c>
      <c r="DH11" s="1">
        <v>2.7</v>
      </c>
      <c r="DI11" s="1">
        <v>126</v>
      </c>
      <c r="DJ11" s="8">
        <f t="shared" si="15"/>
        <v>2.7777777777777777</v>
      </c>
      <c r="DK11" s="27">
        <f t="shared" si="16"/>
        <v>0</v>
      </c>
      <c r="DL11" s="1">
        <v>129.4</v>
      </c>
      <c r="DM11" s="1">
        <v>2</v>
      </c>
      <c r="DN11" s="1">
        <v>126</v>
      </c>
      <c r="DO11" s="8">
        <f t="shared" si="17"/>
        <v>2.698412698412703</v>
      </c>
      <c r="DP11" s="27">
        <f t="shared" si="18"/>
        <v>0</v>
      </c>
      <c r="DS11" s="32">
        <v>16.2</v>
      </c>
      <c r="DT11" s="22">
        <v>0.5</v>
      </c>
      <c r="DU11" s="22">
        <v>16</v>
      </c>
      <c r="DV11" s="25">
        <f t="shared" si="1"/>
        <v>1.2499999999999956</v>
      </c>
      <c r="DW11" s="25">
        <f t="shared" si="2"/>
        <v>0</v>
      </c>
    </row>
    <row r="12" spans="4:127">
      <c r="E12">
        <v>165.58699999999999</v>
      </c>
      <c r="F12">
        <v>16</v>
      </c>
      <c r="G12" s="3" t="s">
        <v>7</v>
      </c>
      <c r="H12" s="3">
        <v>0</v>
      </c>
      <c r="I12" s="4">
        <v>115</v>
      </c>
      <c r="J12" s="3" t="s">
        <v>22</v>
      </c>
      <c r="K12" s="4" t="s">
        <v>22</v>
      </c>
      <c r="L12" s="3">
        <v>0</v>
      </c>
      <c r="M12" s="4">
        <v>115</v>
      </c>
      <c r="N12" s="3">
        <v>0</v>
      </c>
      <c r="O12" s="23">
        <v>163</v>
      </c>
      <c r="P12" s="48">
        <v>165.58699999999999</v>
      </c>
      <c r="Q12" s="23">
        <v>41</v>
      </c>
      <c r="R12" s="27">
        <f t="shared" si="0"/>
        <v>297.5609756097561</v>
      </c>
      <c r="S12" s="1"/>
      <c r="V12" s="3" t="s">
        <v>6</v>
      </c>
      <c r="W12" s="1">
        <v>0</v>
      </c>
      <c r="X12" s="1">
        <v>163</v>
      </c>
      <c r="Y12" s="1">
        <v>1.4</v>
      </c>
      <c r="Z12" s="1">
        <v>0.1</v>
      </c>
      <c r="AA12" s="1">
        <v>90.6</v>
      </c>
      <c r="AB12" s="1">
        <v>45.9</v>
      </c>
      <c r="AC12" s="1">
        <v>1.4</v>
      </c>
      <c r="AD12" s="1">
        <v>0.1</v>
      </c>
      <c r="AE12" s="1">
        <v>62.2</v>
      </c>
      <c r="AF12" s="1">
        <v>42.4</v>
      </c>
      <c r="AG12" s="1">
        <v>1.3</v>
      </c>
      <c r="AH12" s="1">
        <v>0.1</v>
      </c>
      <c r="AI12" s="1">
        <v>43.7</v>
      </c>
      <c r="AJ12" s="1">
        <v>28.4</v>
      </c>
      <c r="AK12" s="1">
        <v>1.3</v>
      </c>
      <c r="AL12" s="1">
        <v>0.1</v>
      </c>
      <c r="AM12" s="1">
        <v>57.3</v>
      </c>
      <c r="AN12" s="1">
        <v>40</v>
      </c>
      <c r="AO12" s="1">
        <v>1.3</v>
      </c>
      <c r="AP12" s="1">
        <v>0.2</v>
      </c>
      <c r="AQ12" s="1">
        <v>57.6</v>
      </c>
      <c r="AR12" s="4">
        <v>40</v>
      </c>
      <c r="AU12" s="3" t="s">
        <v>6</v>
      </c>
      <c r="AV12" s="1">
        <v>0</v>
      </c>
      <c r="AW12" s="1">
        <v>163</v>
      </c>
      <c r="AX12" s="1">
        <v>6.6</v>
      </c>
      <c r="AY12" s="1">
        <v>0.4</v>
      </c>
      <c r="AZ12" s="1">
        <v>34</v>
      </c>
      <c r="BA12" s="1">
        <v>0.2</v>
      </c>
      <c r="BB12" s="1">
        <v>6.6</v>
      </c>
      <c r="BC12" s="1">
        <v>0.8</v>
      </c>
      <c r="BD12" s="1">
        <v>42.9</v>
      </c>
      <c r="BE12" s="1">
        <v>26.4</v>
      </c>
      <c r="BF12" s="1">
        <v>6.5</v>
      </c>
      <c r="BG12" s="1">
        <v>0.3</v>
      </c>
      <c r="BH12" s="1">
        <v>38.6</v>
      </c>
      <c r="BI12" s="1">
        <v>19.100000000000001</v>
      </c>
      <c r="BJ12" s="1">
        <v>15.1</v>
      </c>
      <c r="BK12" s="1">
        <v>1.8</v>
      </c>
      <c r="BL12" s="1">
        <v>42.8</v>
      </c>
      <c r="BM12" s="1">
        <v>26.4</v>
      </c>
      <c r="BN12" s="1">
        <v>5.7</v>
      </c>
      <c r="BO12" s="1">
        <v>1.1000000000000001</v>
      </c>
      <c r="BP12" s="1">
        <v>42.8</v>
      </c>
      <c r="BQ12" s="4">
        <v>26.4</v>
      </c>
      <c r="BT12" s="3">
        <v>19</v>
      </c>
      <c r="BU12" t="s">
        <v>5</v>
      </c>
      <c r="BV12">
        <v>19</v>
      </c>
      <c r="BW12">
        <v>16.3</v>
      </c>
      <c r="BX12">
        <v>0.5</v>
      </c>
      <c r="BY12">
        <v>16</v>
      </c>
      <c r="CA12" s="22" t="s">
        <v>5</v>
      </c>
      <c r="CB12" s="1">
        <v>16</v>
      </c>
      <c r="CC12" s="3">
        <v>17</v>
      </c>
      <c r="CD12" s="1">
        <v>0.8</v>
      </c>
      <c r="CE12" s="1">
        <v>16</v>
      </c>
      <c r="CF12" s="8">
        <f t="shared" si="3"/>
        <v>6.25</v>
      </c>
      <c r="CG12" s="27">
        <f t="shared" si="4"/>
        <v>0</v>
      </c>
      <c r="CH12" s="3">
        <v>16.8</v>
      </c>
      <c r="CI12" s="1">
        <v>1</v>
      </c>
      <c r="CJ12" s="1">
        <v>16</v>
      </c>
      <c r="CK12" s="25">
        <f t="shared" si="5"/>
        <v>5.0000000000000044</v>
      </c>
      <c r="CL12" s="26">
        <f t="shared" si="6"/>
        <v>0</v>
      </c>
      <c r="CM12" s="3">
        <v>17</v>
      </c>
      <c r="CN12" s="1">
        <v>0.8</v>
      </c>
      <c r="CO12" s="1">
        <v>16</v>
      </c>
      <c r="CP12" s="8">
        <f t="shared" si="7"/>
        <v>6.25</v>
      </c>
      <c r="CQ12" s="27">
        <f t="shared" si="8"/>
        <v>0</v>
      </c>
      <c r="CR12" s="3">
        <v>28.9</v>
      </c>
      <c r="CS12" s="1">
        <v>17.5</v>
      </c>
      <c r="CT12" s="1">
        <v>16</v>
      </c>
      <c r="CU12" s="8">
        <f t="shared" si="9"/>
        <v>80.624999999999986</v>
      </c>
      <c r="CV12" s="27">
        <f t="shared" si="10"/>
        <v>0</v>
      </c>
      <c r="CW12" s="1">
        <v>16.2</v>
      </c>
      <c r="CX12" s="1">
        <v>0.4</v>
      </c>
      <c r="CY12" s="1">
        <v>16</v>
      </c>
      <c r="CZ12" s="8">
        <f t="shared" si="11"/>
        <v>1.2499999999999956</v>
      </c>
      <c r="DA12" s="27">
        <f t="shared" si="12"/>
        <v>0</v>
      </c>
      <c r="DB12" s="1">
        <v>16.2</v>
      </c>
      <c r="DC12" s="1">
        <v>0.4</v>
      </c>
      <c r="DD12" s="1">
        <v>16</v>
      </c>
      <c r="DE12" s="8">
        <f t="shared" si="13"/>
        <v>1.2499999999999956</v>
      </c>
      <c r="DF12" s="27">
        <f t="shared" si="14"/>
        <v>0</v>
      </c>
      <c r="DG12" s="1">
        <v>16.2</v>
      </c>
      <c r="DH12" s="1">
        <v>0.4</v>
      </c>
      <c r="DI12" s="1">
        <v>16</v>
      </c>
      <c r="DJ12" s="8">
        <f t="shared" si="15"/>
        <v>1.2499999999999956</v>
      </c>
      <c r="DK12" s="27">
        <f t="shared" si="16"/>
        <v>0</v>
      </c>
      <c r="DL12" s="1">
        <v>16.3</v>
      </c>
      <c r="DM12" s="1">
        <v>0.5</v>
      </c>
      <c r="DN12" s="1">
        <v>16</v>
      </c>
      <c r="DO12" s="8">
        <f t="shared" si="17"/>
        <v>1.8750000000000044</v>
      </c>
      <c r="DP12" s="27">
        <f t="shared" si="18"/>
        <v>0</v>
      </c>
      <c r="DS12" s="32">
        <v>34</v>
      </c>
      <c r="DT12" s="22">
        <v>0.2</v>
      </c>
      <c r="DU12" s="22">
        <v>34</v>
      </c>
      <c r="DV12" s="25">
        <f t="shared" si="1"/>
        <v>0</v>
      </c>
      <c r="DW12" s="25">
        <f t="shared" si="2"/>
        <v>0</v>
      </c>
    </row>
    <row r="13" spans="4:127">
      <c r="E13">
        <v>190.87</v>
      </c>
      <c r="F13">
        <v>41</v>
      </c>
      <c r="G13" s="3" t="s">
        <v>8</v>
      </c>
      <c r="H13" s="3">
        <v>0</v>
      </c>
      <c r="I13" s="4">
        <v>257</v>
      </c>
      <c r="J13" s="3" t="s">
        <v>22</v>
      </c>
      <c r="K13" s="4" t="s">
        <v>22</v>
      </c>
      <c r="L13" s="3">
        <v>0</v>
      </c>
      <c r="M13" s="4">
        <v>314</v>
      </c>
      <c r="N13" s="3">
        <v>0</v>
      </c>
      <c r="O13" s="23">
        <v>149</v>
      </c>
      <c r="P13" s="48">
        <v>14391.968999999999</v>
      </c>
      <c r="Q13" s="23">
        <v>134</v>
      </c>
      <c r="R13" s="27">
        <f t="shared" si="0"/>
        <v>11.194029850746269</v>
      </c>
      <c r="S13" s="1"/>
      <c r="V13" s="3" t="s">
        <v>7</v>
      </c>
      <c r="W13" s="1">
        <v>0</v>
      </c>
      <c r="X13" s="1">
        <v>149</v>
      </c>
      <c r="Y13" s="1">
        <v>1.5</v>
      </c>
      <c r="Z13" s="1">
        <v>0</v>
      </c>
      <c r="AA13" s="1">
        <v>35.4</v>
      </c>
      <c r="AB13" s="1">
        <v>18.3</v>
      </c>
      <c r="AC13" s="1">
        <v>1.5</v>
      </c>
      <c r="AD13" s="1">
        <v>0</v>
      </c>
      <c r="AE13" s="1">
        <v>24.3</v>
      </c>
      <c r="AF13" s="1">
        <v>14.4</v>
      </c>
      <c r="AG13" s="1">
        <v>1.5</v>
      </c>
      <c r="AH13" s="1">
        <v>0</v>
      </c>
      <c r="AI13" s="1">
        <v>18.8</v>
      </c>
      <c r="AJ13" s="1">
        <v>8.6</v>
      </c>
      <c r="AK13" s="1">
        <v>1.5</v>
      </c>
      <c r="AL13" s="1">
        <v>0</v>
      </c>
      <c r="AM13" s="1">
        <v>20.8</v>
      </c>
      <c r="AN13" s="1">
        <v>11.3</v>
      </c>
      <c r="AO13" s="1">
        <v>1.5</v>
      </c>
      <c r="AP13" s="1">
        <v>0.1</v>
      </c>
      <c r="AQ13" s="1">
        <v>18.600000000000001</v>
      </c>
      <c r="AR13" s="4">
        <v>7.7</v>
      </c>
      <c r="AU13" s="3" t="s">
        <v>7</v>
      </c>
      <c r="AV13" s="1">
        <v>0</v>
      </c>
      <c r="AW13" s="1">
        <v>149</v>
      </c>
      <c r="AX13" s="1">
        <v>7.7</v>
      </c>
      <c r="AY13" s="1">
        <v>0.1</v>
      </c>
      <c r="AZ13" s="1">
        <v>16.2</v>
      </c>
      <c r="BA13" s="1">
        <v>0.5</v>
      </c>
      <c r="BB13" s="1">
        <v>7.8</v>
      </c>
      <c r="BC13" s="1">
        <v>0.1</v>
      </c>
      <c r="BD13" s="1">
        <v>17</v>
      </c>
      <c r="BE13" s="1">
        <v>0.7</v>
      </c>
      <c r="BF13" s="1">
        <v>7.4</v>
      </c>
      <c r="BG13" s="1">
        <v>0.1</v>
      </c>
      <c r="BH13" s="1">
        <v>16.8</v>
      </c>
      <c r="BI13" s="1">
        <v>0.9</v>
      </c>
      <c r="BJ13" s="1">
        <v>17.899999999999999</v>
      </c>
      <c r="BK13" s="1">
        <v>0.7</v>
      </c>
      <c r="BL13" s="1">
        <v>20.6</v>
      </c>
      <c r="BM13" s="1">
        <v>11.5</v>
      </c>
      <c r="BN13" s="1">
        <v>7.6</v>
      </c>
      <c r="BO13" s="1">
        <v>0.1</v>
      </c>
      <c r="BP13" s="1">
        <v>16.399999999999999</v>
      </c>
      <c r="BQ13" s="4">
        <v>0.7</v>
      </c>
      <c r="BT13" s="3">
        <v>2</v>
      </c>
      <c r="BU13" t="s">
        <v>6</v>
      </c>
      <c r="BV13">
        <v>2</v>
      </c>
      <c r="BW13">
        <v>64.8</v>
      </c>
      <c r="BX13">
        <v>42.1</v>
      </c>
      <c r="BY13">
        <v>35</v>
      </c>
      <c r="CA13" s="22" t="s">
        <v>6</v>
      </c>
      <c r="CB13" s="1">
        <v>34</v>
      </c>
      <c r="CC13" s="3">
        <v>34.4</v>
      </c>
      <c r="CD13" s="1">
        <v>0.5</v>
      </c>
      <c r="CE13" s="1">
        <v>34</v>
      </c>
      <c r="CF13" s="8">
        <f t="shared" si="3"/>
        <v>1.1764705882352899</v>
      </c>
      <c r="CG13" s="27">
        <f t="shared" si="4"/>
        <v>0</v>
      </c>
      <c r="CH13" s="3">
        <v>34</v>
      </c>
      <c r="CI13" s="1">
        <v>0</v>
      </c>
      <c r="CJ13" s="1">
        <v>34</v>
      </c>
      <c r="CK13" s="25">
        <f t="shared" si="5"/>
        <v>0</v>
      </c>
      <c r="CL13" s="26">
        <f t="shared" si="6"/>
        <v>0</v>
      </c>
      <c r="CM13" s="3">
        <v>61.5</v>
      </c>
      <c r="CN13" s="1">
        <v>40.299999999999997</v>
      </c>
      <c r="CO13" s="1">
        <v>34</v>
      </c>
      <c r="CP13" s="8">
        <f t="shared" si="7"/>
        <v>80.882352941176478</v>
      </c>
      <c r="CQ13" s="27">
        <f t="shared" si="8"/>
        <v>0</v>
      </c>
      <c r="CR13" s="3">
        <v>102.6</v>
      </c>
      <c r="CS13" s="1">
        <v>44.5</v>
      </c>
      <c r="CT13" s="1">
        <v>35</v>
      </c>
      <c r="CU13" s="8">
        <f t="shared" si="9"/>
        <v>201.76470588235293</v>
      </c>
      <c r="CV13" s="27">
        <f t="shared" si="10"/>
        <v>2.9411764705882351</v>
      </c>
      <c r="CW13" s="1">
        <v>43.1</v>
      </c>
      <c r="CX13" s="1">
        <v>26.6</v>
      </c>
      <c r="CY13" s="1">
        <v>34</v>
      </c>
      <c r="CZ13" s="8">
        <f t="shared" si="11"/>
        <v>26.764705882352946</v>
      </c>
      <c r="DA13" s="27">
        <f t="shared" si="12"/>
        <v>0</v>
      </c>
      <c r="DB13" s="1">
        <v>63.9</v>
      </c>
      <c r="DC13" s="1">
        <v>39.6</v>
      </c>
      <c r="DD13" s="1">
        <v>35</v>
      </c>
      <c r="DE13" s="8">
        <f t="shared" si="13"/>
        <v>87.941176470588232</v>
      </c>
      <c r="DF13" s="27">
        <f t="shared" si="14"/>
        <v>2.9411764705882351</v>
      </c>
      <c r="DG13" s="1">
        <v>63.2</v>
      </c>
      <c r="DH13" s="1">
        <v>40.9</v>
      </c>
      <c r="DI13" s="1">
        <v>35</v>
      </c>
      <c r="DJ13" s="8">
        <f t="shared" si="15"/>
        <v>85.882352941176478</v>
      </c>
      <c r="DK13" s="27">
        <f t="shared" si="16"/>
        <v>2.9411764705882351</v>
      </c>
      <c r="DL13" s="1">
        <v>64.8</v>
      </c>
      <c r="DM13" s="1">
        <v>42.1</v>
      </c>
      <c r="DN13" s="1">
        <v>35</v>
      </c>
      <c r="DO13" s="8">
        <f t="shared" si="17"/>
        <v>90.588235294117638</v>
      </c>
      <c r="DP13" s="27">
        <f t="shared" si="18"/>
        <v>2.9411764705882351</v>
      </c>
      <c r="DS13" s="32">
        <v>46.7</v>
      </c>
      <c r="DT13" s="22">
        <v>18.399999999999999</v>
      </c>
      <c r="DU13" s="22">
        <v>42</v>
      </c>
      <c r="DV13" s="25">
        <f t="shared" si="1"/>
        <v>13.902439024390251</v>
      </c>
      <c r="DW13" s="25">
        <f t="shared" si="2"/>
        <v>2.4390243902439024</v>
      </c>
    </row>
    <row r="14" spans="4:127">
      <c r="E14">
        <v>587.53099999999995</v>
      </c>
      <c r="F14">
        <v>59</v>
      </c>
      <c r="G14" s="3" t="s">
        <v>9</v>
      </c>
      <c r="H14" s="3" t="s">
        <v>22</v>
      </c>
      <c r="I14" s="4" t="s">
        <v>22</v>
      </c>
      <c r="J14" s="3" t="s">
        <v>22</v>
      </c>
      <c r="K14" s="4" t="s">
        <v>22</v>
      </c>
      <c r="L14" s="3" t="s">
        <v>22</v>
      </c>
      <c r="M14" s="4" t="s">
        <v>22</v>
      </c>
      <c r="N14" s="3">
        <v>0</v>
      </c>
      <c r="O14" s="23">
        <v>351</v>
      </c>
      <c r="P14" s="48">
        <v>587.53099999999995</v>
      </c>
      <c r="Q14" s="23">
        <v>59</v>
      </c>
      <c r="R14" s="27">
        <f t="shared" si="0"/>
        <v>494.91525423728814</v>
      </c>
      <c r="S14" s="1"/>
      <c r="V14" s="3" t="s">
        <v>8</v>
      </c>
      <c r="W14" s="1">
        <v>0</v>
      </c>
      <c r="X14" s="1">
        <v>61</v>
      </c>
      <c r="Y14" s="1">
        <v>1.6</v>
      </c>
      <c r="Z14" s="1">
        <v>0.1</v>
      </c>
      <c r="AA14" s="1">
        <v>87.3</v>
      </c>
      <c r="AB14" s="1">
        <v>44.7</v>
      </c>
      <c r="AC14" s="1">
        <v>1.6</v>
      </c>
      <c r="AD14" s="1">
        <v>0.1</v>
      </c>
      <c r="AE14" s="1">
        <v>77.2</v>
      </c>
      <c r="AF14" s="1">
        <v>42.8</v>
      </c>
      <c r="AG14" s="1">
        <v>1.6</v>
      </c>
      <c r="AH14" s="1">
        <v>0.1</v>
      </c>
      <c r="AI14" s="1">
        <v>84</v>
      </c>
      <c r="AJ14" s="1">
        <v>46</v>
      </c>
      <c r="AK14" s="1">
        <v>1.6</v>
      </c>
      <c r="AL14" s="1">
        <v>0.1</v>
      </c>
      <c r="AM14" s="1">
        <v>109</v>
      </c>
      <c r="AN14" s="1">
        <v>39.1</v>
      </c>
      <c r="AO14" s="1">
        <v>1.6</v>
      </c>
      <c r="AP14" s="1">
        <v>0.1</v>
      </c>
      <c r="AQ14" s="1">
        <v>78.5</v>
      </c>
      <c r="AR14" s="4">
        <v>44.8</v>
      </c>
      <c r="AU14" s="3" t="s">
        <v>8</v>
      </c>
      <c r="AV14" s="1">
        <v>0</v>
      </c>
      <c r="AW14" s="1">
        <v>61</v>
      </c>
      <c r="AX14" s="1">
        <v>8.1</v>
      </c>
      <c r="AY14" s="1">
        <v>0.2</v>
      </c>
      <c r="AZ14" s="1">
        <v>46.7</v>
      </c>
      <c r="BA14" s="1">
        <v>18.399999999999999</v>
      </c>
      <c r="BB14" s="1">
        <v>7.9</v>
      </c>
      <c r="BC14" s="1">
        <v>0.3</v>
      </c>
      <c r="BD14" s="1">
        <v>76.599999999999994</v>
      </c>
      <c r="BE14" s="1">
        <v>42.2</v>
      </c>
      <c r="BF14" s="1">
        <v>7.9</v>
      </c>
      <c r="BG14" s="1">
        <v>0.3</v>
      </c>
      <c r="BH14" s="1">
        <v>85.3</v>
      </c>
      <c r="BI14" s="1">
        <v>42.8</v>
      </c>
      <c r="BJ14" s="1">
        <v>18.899999999999999</v>
      </c>
      <c r="BK14" s="1">
        <v>0.9</v>
      </c>
      <c r="BL14" s="1">
        <v>87.2</v>
      </c>
      <c r="BM14" s="1">
        <v>45.2</v>
      </c>
      <c r="BN14" s="1">
        <v>8.3000000000000007</v>
      </c>
      <c r="BO14" s="1">
        <v>0.4</v>
      </c>
      <c r="BP14" s="1">
        <v>99.4</v>
      </c>
      <c r="BQ14" s="4">
        <v>42.2</v>
      </c>
      <c r="BT14" s="3">
        <v>5</v>
      </c>
      <c r="BU14" t="s">
        <v>7</v>
      </c>
      <c r="BV14">
        <v>5</v>
      </c>
      <c r="BW14">
        <v>51</v>
      </c>
      <c r="BX14">
        <v>28.7</v>
      </c>
      <c r="BY14">
        <v>41</v>
      </c>
      <c r="CA14" s="22" t="s">
        <v>7</v>
      </c>
      <c r="CB14" s="1">
        <v>41</v>
      </c>
      <c r="CC14" s="3">
        <v>51.2</v>
      </c>
      <c r="CD14" s="1">
        <v>28.6</v>
      </c>
      <c r="CE14" s="1">
        <v>41</v>
      </c>
      <c r="CF14" s="8">
        <f t="shared" si="3"/>
        <v>24.878048780487813</v>
      </c>
      <c r="CG14" s="27">
        <f t="shared" si="4"/>
        <v>0</v>
      </c>
      <c r="CH14" s="3">
        <v>100.4</v>
      </c>
      <c r="CI14" s="1">
        <v>47.7</v>
      </c>
      <c r="CJ14" s="1">
        <v>42</v>
      </c>
      <c r="CK14" s="25">
        <f t="shared" si="5"/>
        <v>144.87804878048783</v>
      </c>
      <c r="CL14" s="26">
        <f t="shared" si="6"/>
        <v>2.4390243902439024</v>
      </c>
      <c r="CM14" s="3">
        <v>51.2</v>
      </c>
      <c r="CN14" s="1">
        <v>28.6</v>
      </c>
      <c r="CO14" s="1">
        <v>41</v>
      </c>
      <c r="CP14" s="8">
        <f t="shared" si="7"/>
        <v>24.878048780487813</v>
      </c>
      <c r="CQ14" s="27">
        <f t="shared" si="8"/>
        <v>0</v>
      </c>
      <c r="CR14" s="3">
        <v>131.5</v>
      </c>
      <c r="CS14" s="1">
        <v>29.7</v>
      </c>
      <c r="CT14" s="1">
        <v>43</v>
      </c>
      <c r="CU14" s="8">
        <f t="shared" si="9"/>
        <v>220.73170731707319</v>
      </c>
      <c r="CV14" s="27">
        <f t="shared" si="10"/>
        <v>4.8780487804878048</v>
      </c>
      <c r="CW14" s="1">
        <v>41.4</v>
      </c>
      <c r="CX14" s="1">
        <v>0.8</v>
      </c>
      <c r="CY14" s="1">
        <v>41</v>
      </c>
      <c r="CZ14" s="8">
        <f t="shared" si="11"/>
        <v>0.97560975609755751</v>
      </c>
      <c r="DA14" s="27" t="s">
        <v>93</v>
      </c>
      <c r="DB14" s="1">
        <v>41.3</v>
      </c>
      <c r="DC14" s="1">
        <v>0.9</v>
      </c>
      <c r="DD14" s="1">
        <v>41</v>
      </c>
      <c r="DE14" s="8">
        <f t="shared" si="13"/>
        <v>0.73170731707316383</v>
      </c>
      <c r="DF14" s="27">
        <f t="shared" si="14"/>
        <v>0</v>
      </c>
      <c r="DG14" s="1">
        <v>41.8</v>
      </c>
      <c r="DH14" s="1">
        <v>1</v>
      </c>
      <c r="DI14" s="1">
        <v>41</v>
      </c>
      <c r="DJ14" s="8">
        <f t="shared" si="15"/>
        <v>1.951219512195115</v>
      </c>
      <c r="DK14" s="27">
        <f t="shared" si="16"/>
        <v>0</v>
      </c>
      <c r="DL14" s="1">
        <v>51</v>
      </c>
      <c r="DM14" s="1">
        <v>28.7</v>
      </c>
      <c r="DN14" s="1">
        <v>41</v>
      </c>
      <c r="DO14" s="8">
        <f t="shared" si="17"/>
        <v>24.390243902439025</v>
      </c>
      <c r="DP14" s="27">
        <f t="shared" si="18"/>
        <v>0</v>
      </c>
      <c r="DS14" s="32">
        <v>134.80000000000001</v>
      </c>
      <c r="DT14" s="22">
        <v>0.9</v>
      </c>
      <c r="DU14" s="22">
        <v>134</v>
      </c>
      <c r="DV14" s="25">
        <f t="shared" si="1"/>
        <v>0.59701492537314282</v>
      </c>
      <c r="DW14" s="25">
        <f t="shared" si="2"/>
        <v>0</v>
      </c>
    </row>
    <row r="15" spans="4:127">
      <c r="D15" t="s">
        <v>33</v>
      </c>
      <c r="E15">
        <v>66645.279999999999</v>
      </c>
      <c r="F15">
        <v>120</v>
      </c>
      <c r="G15" s="3" t="s">
        <v>10</v>
      </c>
      <c r="H15" s="3">
        <v>0</v>
      </c>
      <c r="I15" s="4">
        <v>244</v>
      </c>
      <c r="J15" s="3" t="s">
        <v>22</v>
      </c>
      <c r="K15" s="4" t="s">
        <v>22</v>
      </c>
      <c r="L15" s="3">
        <v>0</v>
      </c>
      <c r="M15" s="4">
        <v>285</v>
      </c>
      <c r="N15" s="3">
        <v>0</v>
      </c>
      <c r="O15" s="23">
        <v>127</v>
      </c>
      <c r="P15" s="48">
        <v>1130.298</v>
      </c>
      <c r="Q15" s="23">
        <v>120</v>
      </c>
      <c r="R15" s="27">
        <f t="shared" si="0"/>
        <v>5.833333333333333</v>
      </c>
      <c r="S15" s="1"/>
      <c r="V15" s="3" t="s">
        <v>9</v>
      </c>
      <c r="W15" s="1">
        <v>0</v>
      </c>
      <c r="X15" s="1">
        <v>361</v>
      </c>
      <c r="Y15" s="1">
        <v>2.1</v>
      </c>
      <c r="Z15" s="1">
        <v>0.1</v>
      </c>
      <c r="AA15" s="1">
        <v>209</v>
      </c>
      <c r="AB15" s="1">
        <v>6.7</v>
      </c>
      <c r="AC15" s="1">
        <v>2</v>
      </c>
      <c r="AD15" s="1">
        <v>0.1</v>
      </c>
      <c r="AE15" s="1">
        <v>208.4</v>
      </c>
      <c r="AF15" s="1">
        <v>6.5</v>
      </c>
      <c r="AG15" s="1">
        <v>2.1</v>
      </c>
      <c r="AH15" s="1">
        <v>0.1</v>
      </c>
      <c r="AI15" s="1">
        <v>212</v>
      </c>
      <c r="AJ15" s="1">
        <v>6.8</v>
      </c>
      <c r="AK15" s="1">
        <v>2</v>
      </c>
      <c r="AL15" s="1">
        <v>0.1</v>
      </c>
      <c r="AM15" s="1">
        <v>215</v>
      </c>
      <c r="AN15" s="1">
        <v>5.4</v>
      </c>
      <c r="AO15" s="1">
        <v>2.1</v>
      </c>
      <c r="AP15" s="1">
        <v>0.1</v>
      </c>
      <c r="AQ15" s="1">
        <v>216.2</v>
      </c>
      <c r="AR15" s="4">
        <v>4.5999999999999996</v>
      </c>
      <c r="AU15" s="3" t="s">
        <v>9</v>
      </c>
      <c r="AV15" s="1">
        <v>0</v>
      </c>
      <c r="AW15" s="1">
        <v>361</v>
      </c>
      <c r="AX15" s="1">
        <v>9.9</v>
      </c>
      <c r="AY15" s="1">
        <v>0.7</v>
      </c>
      <c r="AZ15" s="1">
        <v>203.4</v>
      </c>
      <c r="BA15" s="1">
        <v>1.7</v>
      </c>
      <c r="BB15" s="1">
        <v>10.4</v>
      </c>
      <c r="BC15" s="1">
        <v>0.9</v>
      </c>
      <c r="BD15" s="1">
        <v>210.5</v>
      </c>
      <c r="BE15" s="1">
        <v>6.4</v>
      </c>
      <c r="BF15" s="1">
        <v>10.5</v>
      </c>
      <c r="BG15" s="1">
        <v>0.5</v>
      </c>
      <c r="BH15" s="1">
        <v>211.1</v>
      </c>
      <c r="BI15" s="1">
        <v>6.7</v>
      </c>
      <c r="BJ15" s="1">
        <v>24.3</v>
      </c>
      <c r="BK15" s="1">
        <v>1.7</v>
      </c>
      <c r="BL15" s="1">
        <v>213.8</v>
      </c>
      <c r="BM15" s="1">
        <v>5.8</v>
      </c>
      <c r="BN15" s="1">
        <v>10.4</v>
      </c>
      <c r="BO15" s="1">
        <v>0.7</v>
      </c>
      <c r="BP15" s="1">
        <v>214.8</v>
      </c>
      <c r="BQ15" s="4">
        <v>5.2</v>
      </c>
      <c r="BT15" s="3">
        <v>6</v>
      </c>
      <c r="BU15" t="s">
        <v>8</v>
      </c>
      <c r="BV15">
        <v>6</v>
      </c>
      <c r="BW15">
        <v>136</v>
      </c>
      <c r="BX15">
        <v>1.7</v>
      </c>
      <c r="BY15">
        <v>134</v>
      </c>
      <c r="CA15" s="22" t="s">
        <v>8</v>
      </c>
      <c r="CB15" s="1">
        <v>134</v>
      </c>
      <c r="CC15" s="3">
        <v>135</v>
      </c>
      <c r="CD15" s="1">
        <v>1.3</v>
      </c>
      <c r="CE15" s="1">
        <v>134</v>
      </c>
      <c r="CF15" s="8">
        <f t="shared" si="3"/>
        <v>0.74626865671641784</v>
      </c>
      <c r="CG15" s="27">
        <f t="shared" si="4"/>
        <v>0</v>
      </c>
      <c r="CH15" s="3">
        <v>136</v>
      </c>
      <c r="CI15" s="1">
        <v>0</v>
      </c>
      <c r="CJ15" s="1">
        <v>136</v>
      </c>
      <c r="CK15" s="25">
        <f t="shared" si="5"/>
        <v>1.4925373134328357</v>
      </c>
      <c r="CL15" s="26">
        <f t="shared" si="6"/>
        <v>1.4925373134328357</v>
      </c>
      <c r="CM15" s="3">
        <v>135.4</v>
      </c>
      <c r="CN15" s="1">
        <v>1.4</v>
      </c>
      <c r="CO15" s="1">
        <v>134</v>
      </c>
      <c r="CP15" s="8">
        <f t="shared" si="7"/>
        <v>1.0447761194029892</v>
      </c>
      <c r="CQ15" s="27">
        <f t="shared" si="8"/>
        <v>0</v>
      </c>
      <c r="CR15" s="3">
        <v>140.1</v>
      </c>
      <c r="CS15" s="1">
        <v>3.2</v>
      </c>
      <c r="CT15" s="1">
        <v>136</v>
      </c>
      <c r="CU15" s="8">
        <f t="shared" si="9"/>
        <v>4.5522388059701449</v>
      </c>
      <c r="CV15" s="27">
        <f t="shared" si="10"/>
        <v>1.4925373134328357</v>
      </c>
      <c r="CW15" s="1">
        <v>134.6</v>
      </c>
      <c r="CX15" s="1">
        <v>0.9</v>
      </c>
      <c r="CY15" s="1">
        <v>134</v>
      </c>
      <c r="CZ15" s="8">
        <f t="shared" si="11"/>
        <v>0.44776119402984654</v>
      </c>
      <c r="DA15" s="27">
        <f t="shared" ref="DA15:DA25" si="19">((CY15-CB15)/CB15)*100</f>
        <v>0</v>
      </c>
      <c r="DB15" s="1">
        <v>136.5</v>
      </c>
      <c r="DC15" s="1">
        <v>1.5</v>
      </c>
      <c r="DD15" s="1">
        <v>134</v>
      </c>
      <c r="DE15" s="8">
        <f t="shared" si="13"/>
        <v>1.8656716417910446</v>
      </c>
      <c r="DF15" s="27">
        <f t="shared" si="14"/>
        <v>0</v>
      </c>
      <c r="DG15" s="1">
        <v>136.80000000000001</v>
      </c>
      <c r="DH15" s="1">
        <v>1.5</v>
      </c>
      <c r="DI15" s="1">
        <v>134</v>
      </c>
      <c r="DJ15" s="8">
        <f t="shared" si="15"/>
        <v>2.0895522388059784</v>
      </c>
      <c r="DK15" s="27">
        <f t="shared" si="16"/>
        <v>0</v>
      </c>
      <c r="DL15" s="1">
        <v>136</v>
      </c>
      <c r="DM15" s="1">
        <v>1.7</v>
      </c>
      <c r="DN15" s="1">
        <v>134</v>
      </c>
      <c r="DO15" s="8">
        <f t="shared" si="17"/>
        <v>1.4925373134328357</v>
      </c>
      <c r="DP15" s="27">
        <f t="shared" si="18"/>
        <v>0</v>
      </c>
      <c r="DS15" s="32">
        <v>203.4</v>
      </c>
      <c r="DT15" s="22">
        <v>1.7</v>
      </c>
      <c r="DU15" s="22">
        <v>203</v>
      </c>
      <c r="DV15" s="25">
        <f t="shared" si="1"/>
        <v>244.74576271186442</v>
      </c>
      <c r="DW15" s="25">
        <f t="shared" si="2"/>
        <v>244.06779661016949</v>
      </c>
    </row>
    <row r="16" spans="4:127">
      <c r="E16">
        <v>1130.298</v>
      </c>
      <c r="F16">
        <v>40</v>
      </c>
      <c r="G16" s="3" t="s">
        <v>11</v>
      </c>
      <c r="H16" s="3">
        <v>0</v>
      </c>
      <c r="I16" s="4">
        <v>245</v>
      </c>
      <c r="J16" s="3" t="s">
        <v>22</v>
      </c>
      <c r="K16" s="4" t="s">
        <v>22</v>
      </c>
      <c r="L16" s="3">
        <v>0</v>
      </c>
      <c r="M16" s="4">
        <v>245</v>
      </c>
      <c r="N16" s="3">
        <v>0</v>
      </c>
      <c r="O16" s="23">
        <v>149</v>
      </c>
      <c r="P16" s="48">
        <v>9.6720000000000006</v>
      </c>
      <c r="Q16" s="23">
        <v>40</v>
      </c>
      <c r="R16" s="27">
        <f t="shared" si="0"/>
        <v>272.5</v>
      </c>
      <c r="S16" s="1"/>
      <c r="V16" s="3" t="s">
        <v>10</v>
      </c>
      <c r="W16" s="1">
        <v>0</v>
      </c>
      <c r="X16" s="1">
        <v>121</v>
      </c>
      <c r="Y16" s="1">
        <v>1.9</v>
      </c>
      <c r="Z16" s="1">
        <v>0.1</v>
      </c>
      <c r="AA16" s="1">
        <v>124.8</v>
      </c>
      <c r="AB16" s="1">
        <v>2.7</v>
      </c>
      <c r="AC16" s="1">
        <v>1.8</v>
      </c>
      <c r="AD16" s="1">
        <v>0.1</v>
      </c>
      <c r="AE16" s="1">
        <v>123.4</v>
      </c>
      <c r="AF16" s="1">
        <v>2.7</v>
      </c>
      <c r="AG16" s="1">
        <v>1.8</v>
      </c>
      <c r="AH16" s="1">
        <v>0.1</v>
      </c>
      <c r="AI16" s="1">
        <v>123.9</v>
      </c>
      <c r="AJ16" s="1">
        <v>2.6</v>
      </c>
      <c r="AK16" s="1">
        <v>1.7</v>
      </c>
      <c r="AL16" s="1">
        <v>0.1</v>
      </c>
      <c r="AM16" s="1">
        <v>122.7</v>
      </c>
      <c r="AN16" s="1">
        <v>2.2999999999999998</v>
      </c>
      <c r="AO16" s="1">
        <v>1.8</v>
      </c>
      <c r="AP16" s="1">
        <v>0.1</v>
      </c>
      <c r="AQ16" s="1">
        <v>121.8</v>
      </c>
      <c r="AR16" s="4">
        <v>1.9</v>
      </c>
      <c r="AU16" s="3" t="s">
        <v>10</v>
      </c>
      <c r="AV16" s="1">
        <v>0</v>
      </c>
      <c r="AW16" s="1">
        <v>121</v>
      </c>
      <c r="AX16" s="1">
        <v>9.1</v>
      </c>
      <c r="AY16" s="1">
        <v>0.3</v>
      </c>
      <c r="AZ16" s="1">
        <v>121</v>
      </c>
      <c r="BA16" s="1">
        <v>0</v>
      </c>
      <c r="BB16" s="1">
        <v>9</v>
      </c>
      <c r="BC16" s="1">
        <v>0.4</v>
      </c>
      <c r="BD16" s="1">
        <v>121</v>
      </c>
      <c r="BE16" s="1">
        <v>0</v>
      </c>
      <c r="BF16" s="1">
        <v>8.9</v>
      </c>
      <c r="BG16" s="1">
        <v>0.4</v>
      </c>
      <c r="BH16" s="1">
        <v>121.6</v>
      </c>
      <c r="BI16" s="1">
        <v>1.8</v>
      </c>
      <c r="BJ16" s="1">
        <v>9</v>
      </c>
      <c r="BK16" s="1">
        <v>0.5</v>
      </c>
      <c r="BL16" s="1">
        <v>121.2</v>
      </c>
      <c r="BM16" s="1">
        <v>1.1000000000000001</v>
      </c>
      <c r="BN16" s="1">
        <v>9</v>
      </c>
      <c r="BO16" s="1">
        <v>0.4</v>
      </c>
      <c r="BP16" s="1">
        <v>121</v>
      </c>
      <c r="BQ16" s="4">
        <v>0</v>
      </c>
      <c r="BT16" s="3">
        <v>11</v>
      </c>
      <c r="BU16" t="s">
        <v>9</v>
      </c>
      <c r="BV16">
        <v>11</v>
      </c>
      <c r="BW16">
        <v>59</v>
      </c>
      <c r="BX16">
        <v>0</v>
      </c>
      <c r="BY16">
        <v>59</v>
      </c>
      <c r="CA16" s="22" t="s">
        <v>9</v>
      </c>
      <c r="CB16" s="1">
        <v>59</v>
      </c>
      <c r="CC16" s="3">
        <v>101.7</v>
      </c>
      <c r="CD16" s="1">
        <v>65</v>
      </c>
      <c r="CE16" s="1">
        <v>59</v>
      </c>
      <c r="CF16" s="8">
        <f t="shared" si="3"/>
        <v>72.372881355932208</v>
      </c>
      <c r="CG16" s="27">
        <f t="shared" si="4"/>
        <v>0</v>
      </c>
      <c r="CH16" s="3">
        <v>86.8</v>
      </c>
      <c r="CI16" s="1">
        <v>55.6</v>
      </c>
      <c r="CJ16" s="1">
        <v>59</v>
      </c>
      <c r="CK16" s="25">
        <f t="shared" si="5"/>
        <v>47.118644067796609</v>
      </c>
      <c r="CL16" s="26">
        <f t="shared" si="6"/>
        <v>0</v>
      </c>
      <c r="CM16" s="3">
        <v>100.6</v>
      </c>
      <c r="CN16" s="1">
        <v>63.7</v>
      </c>
      <c r="CO16" s="1">
        <v>59</v>
      </c>
      <c r="CP16" s="8">
        <f t="shared" si="7"/>
        <v>70.508474576271169</v>
      </c>
      <c r="CQ16" s="27">
        <f t="shared" si="8"/>
        <v>0</v>
      </c>
      <c r="CR16" s="3">
        <v>203</v>
      </c>
      <c r="CS16" s="1">
        <v>0</v>
      </c>
      <c r="CT16" s="1">
        <v>203</v>
      </c>
      <c r="CU16" s="8">
        <f t="shared" si="9"/>
        <v>244.06779661016949</v>
      </c>
      <c r="CV16" s="27">
        <f t="shared" si="10"/>
        <v>244.06779661016949</v>
      </c>
      <c r="CW16" s="1">
        <v>73.5</v>
      </c>
      <c r="CX16" s="1">
        <v>43.2</v>
      </c>
      <c r="CY16" s="1">
        <v>59</v>
      </c>
      <c r="CZ16" s="8">
        <f t="shared" si="11"/>
        <v>24.576271186440678</v>
      </c>
      <c r="DA16" s="27">
        <f t="shared" si="19"/>
        <v>0</v>
      </c>
      <c r="DB16" s="1">
        <v>59</v>
      </c>
      <c r="DC16" s="1">
        <v>0</v>
      </c>
      <c r="DD16" s="1">
        <v>59</v>
      </c>
      <c r="DE16" s="8">
        <f t="shared" si="13"/>
        <v>0</v>
      </c>
      <c r="DF16" s="27">
        <f t="shared" si="14"/>
        <v>0</v>
      </c>
      <c r="DG16" s="1">
        <v>59</v>
      </c>
      <c r="DH16" s="1">
        <v>0</v>
      </c>
      <c r="DI16" s="1">
        <v>59</v>
      </c>
      <c r="DJ16" s="8">
        <f t="shared" si="15"/>
        <v>0</v>
      </c>
      <c r="DK16" s="27">
        <f t="shared" si="16"/>
        <v>0</v>
      </c>
      <c r="DL16" s="1">
        <v>59</v>
      </c>
      <c r="DM16" s="1">
        <v>0</v>
      </c>
      <c r="DN16" s="1">
        <v>59</v>
      </c>
      <c r="DO16" s="8">
        <f t="shared" si="17"/>
        <v>0</v>
      </c>
      <c r="DP16" s="27">
        <f t="shared" si="18"/>
        <v>0</v>
      </c>
      <c r="DS16" s="32">
        <v>121</v>
      </c>
      <c r="DT16" s="22">
        <v>0</v>
      </c>
      <c r="DU16" s="22">
        <v>121</v>
      </c>
      <c r="DV16" s="25">
        <f t="shared" si="1"/>
        <v>0.83333333333333337</v>
      </c>
      <c r="DW16" s="25">
        <f t="shared" si="2"/>
        <v>0.83333333333333337</v>
      </c>
    </row>
    <row r="17" spans="4:127">
      <c r="D17" t="s">
        <v>33</v>
      </c>
      <c r="E17">
        <v>46733.303</v>
      </c>
      <c r="F17">
        <v>141</v>
      </c>
      <c r="G17" s="3" t="s">
        <v>12</v>
      </c>
      <c r="H17" s="3" t="s">
        <v>22</v>
      </c>
      <c r="I17" s="4" t="s">
        <v>22</v>
      </c>
      <c r="J17" s="3" t="s">
        <v>22</v>
      </c>
      <c r="K17" s="4" t="s">
        <v>22</v>
      </c>
      <c r="L17" s="3" t="s">
        <v>22</v>
      </c>
      <c r="M17" s="4" t="s">
        <v>22</v>
      </c>
      <c r="N17" s="3">
        <v>0</v>
      </c>
      <c r="O17" s="23">
        <v>166</v>
      </c>
      <c r="P17" s="49">
        <v>22853.3</v>
      </c>
      <c r="Q17" s="23">
        <v>141</v>
      </c>
      <c r="R17" s="27">
        <f t="shared" si="0"/>
        <v>17.730496453900709</v>
      </c>
      <c r="S17" s="1"/>
      <c r="V17" s="3" t="s">
        <v>11</v>
      </c>
      <c r="W17" s="1">
        <v>0</v>
      </c>
      <c r="X17" s="1">
        <v>148</v>
      </c>
      <c r="Y17" s="1">
        <v>1.9</v>
      </c>
      <c r="Z17" s="1">
        <v>0.1</v>
      </c>
      <c r="AA17" s="1">
        <v>134.80000000000001</v>
      </c>
      <c r="AB17" s="1">
        <v>6.6</v>
      </c>
      <c r="AC17" s="1">
        <v>1.8</v>
      </c>
      <c r="AD17" s="1">
        <v>0.1</v>
      </c>
      <c r="AE17" s="1">
        <v>132</v>
      </c>
      <c r="AF17" s="1">
        <v>7.7</v>
      </c>
      <c r="AG17" s="1">
        <v>1.8</v>
      </c>
      <c r="AH17" s="1">
        <v>0.1</v>
      </c>
      <c r="AI17" s="1">
        <v>129.80000000000001</v>
      </c>
      <c r="AJ17" s="1">
        <v>6.2</v>
      </c>
      <c r="AK17" s="1">
        <v>1.8</v>
      </c>
      <c r="AL17" s="1">
        <v>0.1</v>
      </c>
      <c r="AM17" s="1">
        <v>130.6</v>
      </c>
      <c r="AN17" s="1">
        <v>7.8</v>
      </c>
      <c r="AO17" s="1">
        <v>1.7</v>
      </c>
      <c r="AP17" s="1">
        <v>0.2</v>
      </c>
      <c r="AQ17" s="1">
        <v>131.1</v>
      </c>
      <c r="AR17" s="4">
        <v>8.5</v>
      </c>
      <c r="AU17" s="3" t="s">
        <v>11</v>
      </c>
      <c r="AV17" s="1">
        <v>0</v>
      </c>
      <c r="AW17" s="1">
        <v>148</v>
      </c>
      <c r="AX17" s="1">
        <v>8.8000000000000007</v>
      </c>
      <c r="AY17" s="1">
        <v>0.6</v>
      </c>
      <c r="AZ17" s="1">
        <v>124.6</v>
      </c>
      <c r="BA17" s="1">
        <v>5.9</v>
      </c>
      <c r="BB17" s="1">
        <v>7.7</v>
      </c>
      <c r="BC17" s="1">
        <v>1.1000000000000001</v>
      </c>
      <c r="BD17" s="1">
        <v>125.7</v>
      </c>
      <c r="BE17" s="1">
        <v>6.4</v>
      </c>
      <c r="BF17" s="1">
        <v>8.6</v>
      </c>
      <c r="BG17" s="1">
        <v>0.5</v>
      </c>
      <c r="BH17" s="1">
        <v>125</v>
      </c>
      <c r="BI17" s="1">
        <v>8.1999999999999993</v>
      </c>
      <c r="BJ17" s="1">
        <v>18.5</v>
      </c>
      <c r="BK17" s="1">
        <v>3.4</v>
      </c>
      <c r="BL17" s="1">
        <v>125.2</v>
      </c>
      <c r="BM17" s="1">
        <v>6.1</v>
      </c>
      <c r="BN17" s="1">
        <v>8.4</v>
      </c>
      <c r="BO17" s="1">
        <v>1.1000000000000001</v>
      </c>
      <c r="BP17" s="1">
        <v>129.19999999999999</v>
      </c>
      <c r="BQ17" s="4">
        <v>8.5</v>
      </c>
      <c r="BT17" s="3">
        <v>9</v>
      </c>
      <c r="BU17" t="s">
        <v>10</v>
      </c>
      <c r="BV17">
        <v>9</v>
      </c>
      <c r="BW17">
        <v>123</v>
      </c>
      <c r="BX17">
        <v>2.5</v>
      </c>
      <c r="BY17">
        <v>120</v>
      </c>
      <c r="CA17" s="22" t="s">
        <v>10</v>
      </c>
      <c r="CB17" s="1">
        <v>120</v>
      </c>
      <c r="CC17" s="3">
        <v>123.2</v>
      </c>
      <c r="CD17" s="1">
        <v>2.9</v>
      </c>
      <c r="CE17" s="1">
        <v>120</v>
      </c>
      <c r="CF17" s="8">
        <f t="shared" si="3"/>
        <v>2.6666666666666687</v>
      </c>
      <c r="CG17" s="27">
        <f t="shared" si="4"/>
        <v>0</v>
      </c>
      <c r="CH17" s="3">
        <v>127</v>
      </c>
      <c r="CI17" s="1">
        <v>0</v>
      </c>
      <c r="CJ17" s="1">
        <v>127</v>
      </c>
      <c r="CK17" s="25">
        <f t="shared" si="5"/>
        <v>5.833333333333333</v>
      </c>
      <c r="CL17" s="26">
        <f t="shared" si="6"/>
        <v>5.833333333333333</v>
      </c>
      <c r="CM17" s="3">
        <v>121</v>
      </c>
      <c r="CN17" s="1">
        <v>0.8</v>
      </c>
      <c r="CO17" s="1">
        <v>120</v>
      </c>
      <c r="CP17" s="8">
        <f t="shared" si="7"/>
        <v>0.83333333333333337</v>
      </c>
      <c r="CQ17" s="27">
        <f t="shared" si="8"/>
        <v>0</v>
      </c>
      <c r="CR17" s="3">
        <v>124.4</v>
      </c>
      <c r="CS17" s="1">
        <v>5.6</v>
      </c>
      <c r="CT17" s="1">
        <v>120</v>
      </c>
      <c r="CU17" s="8">
        <f t="shared" si="9"/>
        <v>3.6666666666666714</v>
      </c>
      <c r="CV17" s="27">
        <f t="shared" si="10"/>
        <v>0</v>
      </c>
      <c r="CW17" s="1">
        <v>121.4</v>
      </c>
      <c r="CX17" s="1">
        <v>2</v>
      </c>
      <c r="CY17" s="1">
        <v>120</v>
      </c>
      <c r="CZ17" s="8">
        <f t="shared" si="11"/>
        <v>1.1666666666666714</v>
      </c>
      <c r="DA17" s="27">
        <f t="shared" si="19"/>
        <v>0</v>
      </c>
      <c r="DB17" s="1">
        <v>121.9</v>
      </c>
      <c r="DC17" s="1">
        <v>1.8</v>
      </c>
      <c r="DD17" s="1">
        <v>121</v>
      </c>
      <c r="DE17" s="8">
        <f t="shared" si="13"/>
        <v>1.5833333333333379</v>
      </c>
      <c r="DF17" s="27">
        <f t="shared" si="14"/>
        <v>0.83333333333333337</v>
      </c>
      <c r="DG17" s="1">
        <v>121.4</v>
      </c>
      <c r="DH17" s="1">
        <v>1.6</v>
      </c>
      <c r="DI17" s="1">
        <v>120</v>
      </c>
      <c r="DJ17" s="8">
        <f t="shared" si="15"/>
        <v>1.1666666666666714</v>
      </c>
      <c r="DK17" s="27">
        <f t="shared" si="16"/>
        <v>0</v>
      </c>
      <c r="DL17" s="1">
        <v>123</v>
      </c>
      <c r="DM17" s="1">
        <v>2.5</v>
      </c>
      <c r="DN17" s="1">
        <v>120</v>
      </c>
      <c r="DO17" s="8">
        <f t="shared" si="17"/>
        <v>2.5</v>
      </c>
      <c r="DP17" s="27">
        <f t="shared" si="18"/>
        <v>0</v>
      </c>
      <c r="DS17" s="32">
        <v>124.6</v>
      </c>
      <c r="DT17" s="22">
        <v>5.9</v>
      </c>
      <c r="DU17" s="22">
        <v>110</v>
      </c>
      <c r="DV17" s="25">
        <f t="shared" si="1"/>
        <v>211.49999999999997</v>
      </c>
      <c r="DW17" s="25">
        <f t="shared" si="2"/>
        <v>175</v>
      </c>
    </row>
    <row r="18" spans="4:127">
      <c r="E18">
        <v>7.7439999999999998</v>
      </c>
      <c r="F18">
        <v>10</v>
      </c>
      <c r="G18" s="3" t="s">
        <v>13</v>
      </c>
      <c r="H18" s="3">
        <v>0</v>
      </c>
      <c r="I18" s="4">
        <v>104</v>
      </c>
      <c r="J18" s="3" t="s">
        <v>22</v>
      </c>
      <c r="K18" s="4" t="s">
        <v>22</v>
      </c>
      <c r="L18" s="3">
        <v>0</v>
      </c>
      <c r="M18" s="4">
        <v>110</v>
      </c>
      <c r="N18" s="3">
        <v>0</v>
      </c>
      <c r="O18" s="23">
        <v>63</v>
      </c>
      <c r="P18" s="48">
        <v>33.695</v>
      </c>
      <c r="Q18" s="23">
        <v>48</v>
      </c>
      <c r="R18" s="27">
        <f t="shared" si="0"/>
        <v>31.25</v>
      </c>
      <c r="S18" s="1"/>
      <c r="V18" s="3" t="s">
        <v>12</v>
      </c>
      <c r="W18" s="1">
        <v>0</v>
      </c>
      <c r="X18" s="1">
        <v>166</v>
      </c>
      <c r="Y18" s="1">
        <v>2</v>
      </c>
      <c r="Z18" s="1">
        <v>0.1</v>
      </c>
      <c r="AA18" s="1">
        <v>148.9</v>
      </c>
      <c r="AB18" s="1">
        <v>3.3</v>
      </c>
      <c r="AC18" s="1">
        <v>2</v>
      </c>
      <c r="AD18" s="1">
        <v>0.1</v>
      </c>
      <c r="AE18" s="1">
        <v>147.1</v>
      </c>
      <c r="AF18" s="1">
        <v>3.3</v>
      </c>
      <c r="AG18" s="1">
        <v>2</v>
      </c>
      <c r="AH18" s="1">
        <v>0.1</v>
      </c>
      <c r="AI18" s="1">
        <v>147.9</v>
      </c>
      <c r="AJ18" s="1">
        <v>2.9</v>
      </c>
      <c r="AK18" s="1">
        <v>1.9</v>
      </c>
      <c r="AL18" s="1">
        <v>0.1</v>
      </c>
      <c r="AM18" s="1">
        <v>147.6</v>
      </c>
      <c r="AN18" s="1">
        <v>3.7</v>
      </c>
      <c r="AO18" s="1">
        <v>1.9</v>
      </c>
      <c r="AP18" s="1">
        <v>0.1</v>
      </c>
      <c r="AQ18" s="1">
        <v>146.30000000000001</v>
      </c>
      <c r="AR18" s="4">
        <v>3.4</v>
      </c>
      <c r="AU18" s="3" t="s">
        <v>12</v>
      </c>
      <c r="AV18" s="1">
        <v>0</v>
      </c>
      <c r="AW18" s="1">
        <v>166</v>
      </c>
      <c r="AX18" s="1">
        <v>9.9</v>
      </c>
      <c r="AY18" s="1">
        <v>0.2</v>
      </c>
      <c r="AZ18" s="1">
        <v>144.19999999999999</v>
      </c>
      <c r="BA18" s="1">
        <v>0.7</v>
      </c>
      <c r="BB18" s="1">
        <v>9.6</v>
      </c>
      <c r="BC18" s="1">
        <v>0.2</v>
      </c>
      <c r="BD18" s="1">
        <v>145.80000000000001</v>
      </c>
      <c r="BE18" s="1">
        <v>2.6</v>
      </c>
      <c r="BF18" s="1">
        <v>9.3000000000000007</v>
      </c>
      <c r="BG18" s="1">
        <v>0.2</v>
      </c>
      <c r="BH18" s="1">
        <v>145.5</v>
      </c>
      <c r="BI18" s="1">
        <v>2.5</v>
      </c>
      <c r="BJ18" s="1">
        <v>22.5</v>
      </c>
      <c r="BK18" s="1">
        <v>0.4</v>
      </c>
      <c r="BL18" s="1">
        <v>147.19999999999999</v>
      </c>
      <c r="BM18" s="1">
        <v>3</v>
      </c>
      <c r="BN18" s="1">
        <v>9.6999999999999993</v>
      </c>
      <c r="BO18" s="1">
        <v>0.3</v>
      </c>
      <c r="BP18" s="1">
        <v>146.4</v>
      </c>
      <c r="BQ18" s="4">
        <v>3.3</v>
      </c>
      <c r="BT18" s="3">
        <v>1</v>
      </c>
      <c r="BU18" t="s">
        <v>11</v>
      </c>
      <c r="BV18">
        <v>1</v>
      </c>
      <c r="BW18">
        <v>132.69999999999999</v>
      </c>
      <c r="BX18">
        <v>1.8</v>
      </c>
      <c r="BY18">
        <v>130</v>
      </c>
      <c r="CA18" s="22" t="s">
        <v>11</v>
      </c>
      <c r="CB18" s="1">
        <v>40</v>
      </c>
      <c r="CC18" s="3">
        <v>116.8</v>
      </c>
      <c r="CD18" s="1">
        <v>25.8</v>
      </c>
      <c r="CE18" s="1">
        <v>40</v>
      </c>
      <c r="CF18" s="8">
        <f t="shared" si="3"/>
        <v>192</v>
      </c>
      <c r="CG18" s="27">
        <f t="shared" si="4"/>
        <v>0</v>
      </c>
      <c r="CH18" s="3">
        <v>133.30000000000001</v>
      </c>
      <c r="CI18" s="1">
        <v>2.1</v>
      </c>
      <c r="CJ18" s="1">
        <v>127</v>
      </c>
      <c r="CK18" s="25">
        <f t="shared" si="5"/>
        <v>233.25000000000006</v>
      </c>
      <c r="CL18" s="26">
        <f t="shared" si="6"/>
        <v>217.49999999999997</v>
      </c>
      <c r="CM18" s="3">
        <v>128</v>
      </c>
      <c r="CN18" s="1">
        <v>2.7</v>
      </c>
      <c r="CO18" s="1">
        <v>124</v>
      </c>
      <c r="CP18" s="8">
        <f t="shared" si="7"/>
        <v>220.00000000000003</v>
      </c>
      <c r="CQ18" s="27">
        <f t="shared" si="8"/>
        <v>210</v>
      </c>
      <c r="CR18" s="3">
        <v>138.30000000000001</v>
      </c>
      <c r="CS18" s="1">
        <v>6.7</v>
      </c>
      <c r="CT18" s="1">
        <v>124</v>
      </c>
      <c r="CU18" s="8">
        <f>((CR18-CB18)/CB18)*100</f>
        <v>245.75000000000006</v>
      </c>
      <c r="CV18" s="27">
        <f t="shared" si="10"/>
        <v>210</v>
      </c>
      <c r="CW18" s="1">
        <v>116.2</v>
      </c>
      <c r="CX18" s="1">
        <v>25.5</v>
      </c>
      <c r="CY18" s="1">
        <v>40</v>
      </c>
      <c r="CZ18" s="8">
        <f t="shared" si="11"/>
        <v>190.5</v>
      </c>
      <c r="DA18" s="27">
        <f t="shared" si="19"/>
        <v>0</v>
      </c>
      <c r="DB18" s="1">
        <v>132.5</v>
      </c>
      <c r="DC18" s="1">
        <v>1.7</v>
      </c>
      <c r="DD18" s="1">
        <v>130</v>
      </c>
      <c r="DE18" s="8">
        <f t="shared" si="13"/>
        <v>231.25</v>
      </c>
      <c r="DF18" s="27">
        <f t="shared" si="14"/>
        <v>225</v>
      </c>
      <c r="DG18" s="1">
        <v>130.6</v>
      </c>
      <c r="DH18" s="1">
        <v>0.9</v>
      </c>
      <c r="DI18" s="1">
        <v>128</v>
      </c>
      <c r="DJ18" s="8">
        <f t="shared" si="15"/>
        <v>226.49999999999997</v>
      </c>
      <c r="DK18" s="27">
        <f t="shared" si="16"/>
        <v>220.00000000000003</v>
      </c>
      <c r="DL18" s="1">
        <v>132.69999999999999</v>
      </c>
      <c r="DM18" s="1">
        <v>1.8</v>
      </c>
      <c r="DN18" s="1">
        <v>130</v>
      </c>
      <c r="DO18" s="8">
        <f t="shared" si="17"/>
        <v>231.75</v>
      </c>
      <c r="DP18" s="27">
        <f t="shared" si="18"/>
        <v>225</v>
      </c>
      <c r="DS18" s="32">
        <v>144.19999999999999</v>
      </c>
      <c r="DT18" s="22">
        <v>0.7</v>
      </c>
      <c r="DU18" s="22">
        <v>144</v>
      </c>
      <c r="DV18" s="25">
        <f t="shared" si="1"/>
        <v>2.2695035460992825</v>
      </c>
      <c r="DW18" s="25">
        <f t="shared" si="2"/>
        <v>2.1276595744680851</v>
      </c>
    </row>
    <row r="19" spans="4:127">
      <c r="E19">
        <v>9.6720000000000006</v>
      </c>
      <c r="F19">
        <v>12</v>
      </c>
      <c r="G19" s="3" t="s">
        <v>14</v>
      </c>
      <c r="H19" s="3">
        <v>0</v>
      </c>
      <c r="I19" s="4">
        <v>110</v>
      </c>
      <c r="J19" s="3" t="s">
        <v>22</v>
      </c>
      <c r="K19" s="4" t="s">
        <v>22</v>
      </c>
      <c r="L19" s="3">
        <v>0</v>
      </c>
      <c r="M19" s="4">
        <v>114</v>
      </c>
      <c r="N19" s="3">
        <v>0</v>
      </c>
      <c r="O19" s="23">
        <v>16</v>
      </c>
      <c r="P19" s="48">
        <v>605.99199999999996</v>
      </c>
      <c r="Q19" s="23">
        <v>12</v>
      </c>
      <c r="R19" s="27">
        <f t="shared" si="0"/>
        <v>33.333333333333329</v>
      </c>
      <c r="S19" s="1"/>
      <c r="V19" s="3" t="s">
        <v>13</v>
      </c>
      <c r="W19" s="1">
        <v>0</v>
      </c>
      <c r="X19" s="1">
        <v>63</v>
      </c>
      <c r="Y19" s="1">
        <v>1.6</v>
      </c>
      <c r="Z19" s="1">
        <v>0</v>
      </c>
      <c r="AA19" s="1">
        <v>11.2</v>
      </c>
      <c r="AB19" s="1">
        <v>0.6</v>
      </c>
      <c r="AC19" s="1">
        <v>1.5</v>
      </c>
      <c r="AD19" s="1">
        <v>0.1</v>
      </c>
      <c r="AE19" s="1">
        <v>10.8</v>
      </c>
      <c r="AF19" s="1">
        <v>0.6</v>
      </c>
      <c r="AG19" s="1">
        <v>1.5</v>
      </c>
      <c r="AH19" s="1">
        <v>0.1</v>
      </c>
      <c r="AI19" s="1">
        <v>10.6</v>
      </c>
      <c r="AJ19" s="1">
        <v>0.9</v>
      </c>
      <c r="AK19" s="1">
        <v>1.4</v>
      </c>
      <c r="AL19" s="1">
        <v>0.1</v>
      </c>
      <c r="AM19" s="1">
        <v>10.5</v>
      </c>
      <c r="AN19" s="1">
        <v>0.5</v>
      </c>
      <c r="AO19" s="1">
        <v>1.5</v>
      </c>
      <c r="AP19" s="1">
        <v>0.1</v>
      </c>
      <c r="AQ19" s="1">
        <v>10.7</v>
      </c>
      <c r="AR19" s="4">
        <v>0.6</v>
      </c>
      <c r="AU19" s="3" t="s">
        <v>13</v>
      </c>
      <c r="AV19" s="1">
        <v>0</v>
      </c>
      <c r="AW19" s="1">
        <v>63</v>
      </c>
      <c r="AX19" s="1">
        <v>7.7</v>
      </c>
      <c r="AY19" s="1">
        <v>0.1</v>
      </c>
      <c r="AZ19" s="1">
        <v>10.1</v>
      </c>
      <c r="BA19" s="1">
        <v>0.3</v>
      </c>
      <c r="BB19" s="1">
        <v>6.7</v>
      </c>
      <c r="BC19" s="1">
        <v>0.8</v>
      </c>
      <c r="BD19" s="1">
        <v>10</v>
      </c>
      <c r="BE19" s="1">
        <v>0</v>
      </c>
      <c r="BF19" s="1">
        <v>7.5</v>
      </c>
      <c r="BG19" s="1">
        <v>0.1</v>
      </c>
      <c r="BH19" s="1">
        <v>10</v>
      </c>
      <c r="BI19" s="1">
        <v>0</v>
      </c>
      <c r="BJ19" s="1">
        <v>6.3</v>
      </c>
      <c r="BK19" s="1">
        <v>0.7</v>
      </c>
      <c r="BL19" s="1">
        <v>10</v>
      </c>
      <c r="BM19" s="1">
        <v>0.2</v>
      </c>
      <c r="BN19" s="1">
        <v>6.2</v>
      </c>
      <c r="BO19" s="1">
        <v>0.8</v>
      </c>
      <c r="BP19" s="1">
        <v>10</v>
      </c>
      <c r="BQ19" s="4">
        <v>0</v>
      </c>
      <c r="BT19" s="3">
        <v>4</v>
      </c>
      <c r="BU19" t="s">
        <v>12</v>
      </c>
      <c r="BV19">
        <v>4</v>
      </c>
      <c r="BW19">
        <v>142.5</v>
      </c>
      <c r="BX19">
        <v>1.5</v>
      </c>
      <c r="BY19">
        <v>141</v>
      </c>
      <c r="CA19" s="22" t="s">
        <v>12</v>
      </c>
      <c r="CB19" s="1">
        <v>141</v>
      </c>
      <c r="CC19" s="3">
        <v>142.1</v>
      </c>
      <c r="CD19" s="1">
        <v>1.3</v>
      </c>
      <c r="CE19" s="1">
        <v>141</v>
      </c>
      <c r="CF19" s="8">
        <f t="shared" si="3"/>
        <v>0.78014184397162722</v>
      </c>
      <c r="CG19" s="27">
        <f t="shared" si="4"/>
        <v>0</v>
      </c>
      <c r="CH19" s="3">
        <v>148.80000000000001</v>
      </c>
      <c r="CI19" s="1">
        <v>4.4000000000000004</v>
      </c>
      <c r="CJ19" s="1">
        <v>141</v>
      </c>
      <c r="CK19" s="25">
        <f t="shared" si="5"/>
        <v>5.5319148936170297</v>
      </c>
      <c r="CL19" s="26">
        <f t="shared" si="6"/>
        <v>0</v>
      </c>
      <c r="CM19" s="3">
        <v>142.1</v>
      </c>
      <c r="CN19" s="1">
        <v>1.3</v>
      </c>
      <c r="CO19" s="1">
        <v>141</v>
      </c>
      <c r="CP19" s="8">
        <f t="shared" si="7"/>
        <v>0.78014184397162722</v>
      </c>
      <c r="CQ19" s="27">
        <f t="shared" si="8"/>
        <v>0</v>
      </c>
      <c r="CR19" s="3">
        <v>149.4</v>
      </c>
      <c r="CS19" s="1">
        <v>3</v>
      </c>
      <c r="CT19" s="1">
        <v>144</v>
      </c>
      <c r="CU19" s="8">
        <f t="shared" si="9"/>
        <v>5.9574468085106425</v>
      </c>
      <c r="CV19" s="27">
        <f t="shared" si="10"/>
        <v>2.1276595744680851</v>
      </c>
      <c r="CW19" s="1">
        <v>142.19999999999999</v>
      </c>
      <c r="CX19" s="1">
        <v>1.2</v>
      </c>
      <c r="CY19" s="1">
        <v>141</v>
      </c>
      <c r="CZ19" s="8">
        <f t="shared" si="11"/>
        <v>0.85106382978722595</v>
      </c>
      <c r="DA19" s="27">
        <f t="shared" si="19"/>
        <v>0</v>
      </c>
      <c r="DB19" s="1">
        <v>141.6</v>
      </c>
      <c r="DC19" s="1">
        <v>1.2</v>
      </c>
      <c r="DD19" s="1">
        <v>141</v>
      </c>
      <c r="DE19" s="8">
        <f t="shared" si="13"/>
        <v>0.42553191489361297</v>
      </c>
      <c r="DF19" s="27">
        <f t="shared" si="14"/>
        <v>0</v>
      </c>
      <c r="DG19" s="1">
        <v>142.19999999999999</v>
      </c>
      <c r="DH19" s="1">
        <v>1.5</v>
      </c>
      <c r="DI19" s="1">
        <v>141</v>
      </c>
      <c r="DJ19" s="8">
        <f t="shared" si="15"/>
        <v>0.85106382978722595</v>
      </c>
      <c r="DK19" s="27">
        <f t="shared" si="16"/>
        <v>0</v>
      </c>
      <c r="DL19" s="1">
        <v>142.5</v>
      </c>
      <c r="DM19" s="1">
        <v>1.5</v>
      </c>
      <c r="DN19" s="1">
        <v>141</v>
      </c>
      <c r="DO19" s="8">
        <f t="shared" si="17"/>
        <v>1.0638297872340425</v>
      </c>
      <c r="DP19" s="27">
        <f t="shared" si="18"/>
        <v>0</v>
      </c>
      <c r="DS19" s="32">
        <v>48.7</v>
      </c>
      <c r="DT19" s="22">
        <v>1.3</v>
      </c>
      <c r="DU19" s="22">
        <v>48</v>
      </c>
      <c r="DV19" s="25">
        <f t="shared" si="1"/>
        <v>1.4583333333333393</v>
      </c>
      <c r="DW19" s="25">
        <f t="shared" si="2"/>
        <v>0</v>
      </c>
    </row>
    <row r="20" spans="4:127">
      <c r="E20">
        <v>33.695</v>
      </c>
      <c r="F20">
        <v>48</v>
      </c>
      <c r="G20" s="3" t="s">
        <v>15</v>
      </c>
      <c r="H20" s="3">
        <v>0</v>
      </c>
      <c r="I20" s="4">
        <v>255</v>
      </c>
      <c r="J20" s="3">
        <v>0</v>
      </c>
      <c r="K20" s="4">
        <v>350</v>
      </c>
      <c r="L20" s="3">
        <v>0</v>
      </c>
      <c r="M20" s="4">
        <v>337</v>
      </c>
      <c r="N20" s="3">
        <v>0</v>
      </c>
      <c r="O20" s="23">
        <v>40</v>
      </c>
      <c r="P20" s="48">
        <v>1052.856</v>
      </c>
      <c r="Q20" s="23">
        <v>10</v>
      </c>
      <c r="R20" s="27">
        <f t="shared" si="0"/>
        <v>300</v>
      </c>
      <c r="S20" s="1"/>
      <c r="V20" s="3" t="s">
        <v>14</v>
      </c>
      <c r="W20" s="1">
        <v>0</v>
      </c>
      <c r="X20" s="1">
        <v>16</v>
      </c>
      <c r="Y20" s="1">
        <v>1.6</v>
      </c>
      <c r="Z20" s="1">
        <v>0.1</v>
      </c>
      <c r="AA20" s="1">
        <v>13.5</v>
      </c>
      <c r="AB20" s="1">
        <v>0.5</v>
      </c>
      <c r="AC20" s="1">
        <v>1.6</v>
      </c>
      <c r="AD20" s="1">
        <v>0.1</v>
      </c>
      <c r="AE20" s="1">
        <v>13.1</v>
      </c>
      <c r="AF20" s="1">
        <v>0.7</v>
      </c>
      <c r="AG20" s="1">
        <v>1.6</v>
      </c>
      <c r="AH20" s="1">
        <v>0.1</v>
      </c>
      <c r="AI20" s="1">
        <v>13.4</v>
      </c>
      <c r="AJ20" s="1">
        <v>1</v>
      </c>
      <c r="AK20" s="1">
        <v>1.6</v>
      </c>
      <c r="AL20" s="1">
        <v>0.1</v>
      </c>
      <c r="AM20" s="1">
        <v>12.9</v>
      </c>
      <c r="AN20" s="1">
        <v>0.5</v>
      </c>
      <c r="AO20" s="1">
        <v>1.6</v>
      </c>
      <c r="AP20" s="1">
        <v>0.1</v>
      </c>
      <c r="AQ20" s="1">
        <v>12.8</v>
      </c>
      <c r="AR20" s="4">
        <v>0.5</v>
      </c>
      <c r="AU20" s="3" t="s">
        <v>14</v>
      </c>
      <c r="AV20" s="1">
        <v>0</v>
      </c>
      <c r="AW20" s="1">
        <v>16</v>
      </c>
      <c r="AX20" s="1">
        <v>8.1</v>
      </c>
      <c r="AY20" s="1">
        <v>0.2</v>
      </c>
      <c r="AZ20" s="1">
        <v>12.8</v>
      </c>
      <c r="BA20" s="1">
        <v>0.4</v>
      </c>
      <c r="BB20" s="1">
        <v>7.7</v>
      </c>
      <c r="BC20" s="1">
        <v>0.8</v>
      </c>
      <c r="BD20" s="1">
        <v>12.5</v>
      </c>
      <c r="BE20" s="1">
        <v>0.5</v>
      </c>
      <c r="BF20" s="1">
        <v>7.6</v>
      </c>
      <c r="BG20" s="1">
        <v>0.2</v>
      </c>
      <c r="BH20" s="1">
        <v>12</v>
      </c>
      <c r="BI20" s="1">
        <v>0.2</v>
      </c>
      <c r="BJ20" s="1">
        <v>17.2</v>
      </c>
      <c r="BK20" s="1">
        <v>1.9</v>
      </c>
      <c r="BL20" s="1">
        <v>12.2</v>
      </c>
      <c r="BM20" s="1">
        <v>0.4</v>
      </c>
      <c r="BN20" s="1">
        <v>7.3</v>
      </c>
      <c r="BO20" s="1">
        <v>0.7</v>
      </c>
      <c r="BP20" s="1">
        <v>12.2</v>
      </c>
      <c r="BQ20" s="4">
        <v>0.4</v>
      </c>
      <c r="BT20" s="3">
        <v>12</v>
      </c>
      <c r="BU20" t="s">
        <v>13</v>
      </c>
      <c r="BV20">
        <v>12</v>
      </c>
      <c r="BW20">
        <v>48</v>
      </c>
      <c r="BX20">
        <v>0</v>
      </c>
      <c r="BY20">
        <v>48</v>
      </c>
      <c r="CA20" s="22" t="s">
        <v>13</v>
      </c>
      <c r="CB20" s="1">
        <v>48</v>
      </c>
      <c r="CC20" s="3">
        <v>48</v>
      </c>
      <c r="CD20" s="1">
        <v>0</v>
      </c>
      <c r="CE20" s="1">
        <v>48</v>
      </c>
      <c r="CF20" s="8">
        <f t="shared" si="3"/>
        <v>0</v>
      </c>
      <c r="CG20" s="27">
        <f t="shared" si="4"/>
        <v>0</v>
      </c>
      <c r="CH20" s="3">
        <v>53.2</v>
      </c>
      <c r="CI20" s="1">
        <v>1.6</v>
      </c>
      <c r="CJ20" s="1">
        <v>50</v>
      </c>
      <c r="CK20" s="25">
        <f t="shared" si="5"/>
        <v>10.833333333333339</v>
      </c>
      <c r="CL20" s="26">
        <f t="shared" si="6"/>
        <v>4.1666666666666661</v>
      </c>
      <c r="CM20" s="3">
        <v>48.1</v>
      </c>
      <c r="CN20" s="1">
        <v>0.3</v>
      </c>
      <c r="CO20" s="1">
        <v>48</v>
      </c>
      <c r="CP20" s="8">
        <f t="shared" si="7"/>
        <v>0.20833333333333628</v>
      </c>
      <c r="CQ20" s="27">
        <f t="shared" si="8"/>
        <v>0</v>
      </c>
      <c r="CR20" s="3">
        <v>53.9</v>
      </c>
      <c r="CS20" s="1">
        <v>5.5</v>
      </c>
      <c r="CT20" s="1">
        <v>48</v>
      </c>
      <c r="CU20" s="8">
        <f t="shared" si="9"/>
        <v>12.291666666666663</v>
      </c>
      <c r="CV20" s="27">
        <f t="shared" si="10"/>
        <v>0</v>
      </c>
      <c r="CW20" s="1">
        <v>48</v>
      </c>
      <c r="CX20" s="1">
        <v>0</v>
      </c>
      <c r="CY20" s="1">
        <v>48</v>
      </c>
      <c r="CZ20" s="8">
        <f t="shared" si="11"/>
        <v>0</v>
      </c>
      <c r="DA20" s="27">
        <f t="shared" si="19"/>
        <v>0</v>
      </c>
      <c r="DB20" s="1">
        <v>48</v>
      </c>
      <c r="DC20" s="1">
        <v>0</v>
      </c>
      <c r="DD20" s="1">
        <v>48</v>
      </c>
      <c r="DE20" s="8">
        <f t="shared" si="13"/>
        <v>0</v>
      </c>
      <c r="DF20" s="27">
        <f t="shared" si="14"/>
        <v>0</v>
      </c>
      <c r="DG20" s="1">
        <v>48</v>
      </c>
      <c r="DH20" s="1">
        <v>0</v>
      </c>
      <c r="DI20" s="1">
        <v>48</v>
      </c>
      <c r="DJ20" s="8">
        <f t="shared" si="15"/>
        <v>0</v>
      </c>
      <c r="DK20" s="27">
        <f t="shared" si="16"/>
        <v>0</v>
      </c>
      <c r="DL20" s="1">
        <v>48</v>
      </c>
      <c r="DM20" s="1">
        <v>0</v>
      </c>
      <c r="DN20" s="1">
        <v>48</v>
      </c>
      <c r="DO20" s="8">
        <f t="shared" si="17"/>
        <v>0</v>
      </c>
      <c r="DP20" s="27">
        <f t="shared" si="18"/>
        <v>0</v>
      </c>
      <c r="DS20" s="32">
        <v>12.8</v>
      </c>
      <c r="DT20" s="22">
        <v>0.4</v>
      </c>
      <c r="DU20" s="22">
        <v>12</v>
      </c>
      <c r="DV20" s="25">
        <f t="shared" si="1"/>
        <v>6.6666666666666723</v>
      </c>
      <c r="DW20" s="25">
        <f t="shared" si="2"/>
        <v>0</v>
      </c>
    </row>
    <row r="21" spans="4:127">
      <c r="E21">
        <v>605.99199999999996</v>
      </c>
      <c r="F21">
        <v>15</v>
      </c>
      <c r="G21" s="3" t="s">
        <v>16</v>
      </c>
      <c r="H21" s="3">
        <v>0</v>
      </c>
      <c r="I21" s="4">
        <v>201</v>
      </c>
      <c r="J21" s="3" t="s">
        <v>22</v>
      </c>
      <c r="K21" s="4" t="s">
        <v>22</v>
      </c>
      <c r="L21" s="3">
        <v>0</v>
      </c>
      <c r="M21" s="4">
        <v>209</v>
      </c>
      <c r="N21" s="3">
        <v>0</v>
      </c>
      <c r="O21" s="23">
        <v>51</v>
      </c>
      <c r="P21" s="48">
        <v>4496.4399999999996</v>
      </c>
      <c r="Q21" s="23">
        <v>15</v>
      </c>
      <c r="R21" s="27">
        <f t="shared" si="0"/>
        <v>240</v>
      </c>
      <c r="S21" s="1"/>
      <c r="V21" s="3" t="s">
        <v>15</v>
      </c>
      <c r="W21" s="1">
        <v>0</v>
      </c>
      <c r="X21" s="1">
        <v>13</v>
      </c>
      <c r="Y21" s="1">
        <v>1.9</v>
      </c>
      <c r="Z21" s="1">
        <v>0.1</v>
      </c>
      <c r="AA21" s="1">
        <v>51.2</v>
      </c>
      <c r="AB21" s="1">
        <v>1.7</v>
      </c>
      <c r="AC21" s="1">
        <v>1.8</v>
      </c>
      <c r="AD21" s="1">
        <v>0.1</v>
      </c>
      <c r="AE21" s="1">
        <v>50.5</v>
      </c>
      <c r="AF21" s="1">
        <v>2.5</v>
      </c>
      <c r="AG21" s="1">
        <v>1.9</v>
      </c>
      <c r="AH21" s="1">
        <v>0.1</v>
      </c>
      <c r="AI21" s="1">
        <v>51.2</v>
      </c>
      <c r="AJ21" s="1">
        <v>2</v>
      </c>
      <c r="AK21" s="1">
        <v>1.7</v>
      </c>
      <c r="AL21" s="1">
        <v>0.2</v>
      </c>
      <c r="AM21" s="1">
        <v>50.7</v>
      </c>
      <c r="AN21" s="1">
        <v>2.2000000000000002</v>
      </c>
      <c r="AO21" s="1">
        <v>1.8</v>
      </c>
      <c r="AP21" s="1">
        <v>0.2</v>
      </c>
      <c r="AQ21" s="1">
        <v>50.6</v>
      </c>
      <c r="AR21" s="4">
        <v>1.7</v>
      </c>
      <c r="AU21" s="3" t="s">
        <v>15</v>
      </c>
      <c r="AV21" s="1">
        <v>0</v>
      </c>
      <c r="AW21" s="1">
        <v>13</v>
      </c>
      <c r="AX21" s="1">
        <v>9.4</v>
      </c>
      <c r="AY21" s="1">
        <v>0.3</v>
      </c>
      <c r="AZ21" s="1">
        <v>48.7</v>
      </c>
      <c r="BA21" s="1">
        <v>1.3</v>
      </c>
      <c r="BB21" s="1">
        <v>8.8000000000000007</v>
      </c>
      <c r="BC21" s="1">
        <v>1.1000000000000001</v>
      </c>
      <c r="BD21" s="1">
        <v>50</v>
      </c>
      <c r="BE21" s="1">
        <v>1.8</v>
      </c>
      <c r="BF21" s="1">
        <v>9.4</v>
      </c>
      <c r="BG21" s="1">
        <v>0.4</v>
      </c>
      <c r="BH21" s="1">
        <v>49.6</v>
      </c>
      <c r="BI21" s="1">
        <v>2.1</v>
      </c>
      <c r="BJ21" s="1">
        <v>20.100000000000001</v>
      </c>
      <c r="BK21" s="1">
        <v>3.5</v>
      </c>
      <c r="BL21" s="1">
        <v>50</v>
      </c>
      <c r="BM21" s="1">
        <v>2</v>
      </c>
      <c r="BN21" s="1">
        <v>8.3000000000000007</v>
      </c>
      <c r="BO21" s="1">
        <v>1.5</v>
      </c>
      <c r="BP21" s="1">
        <v>50</v>
      </c>
      <c r="BQ21" s="4">
        <v>2.2000000000000002</v>
      </c>
      <c r="BT21" s="3">
        <v>15</v>
      </c>
      <c r="BU21" t="s">
        <v>14</v>
      </c>
      <c r="BV21">
        <v>15</v>
      </c>
      <c r="BW21">
        <v>12.7</v>
      </c>
      <c r="BX21">
        <v>0.5</v>
      </c>
      <c r="BY21">
        <v>12</v>
      </c>
      <c r="CA21" s="22" t="s">
        <v>14</v>
      </c>
      <c r="CB21" s="1">
        <v>12</v>
      </c>
      <c r="CC21" s="3">
        <v>12.4</v>
      </c>
      <c r="CD21" s="1">
        <v>0.5</v>
      </c>
      <c r="CE21" s="1">
        <v>12</v>
      </c>
      <c r="CF21" s="8">
        <f t="shared" si="3"/>
        <v>3.3333333333333361</v>
      </c>
      <c r="CG21" s="27">
        <f t="shared" si="4"/>
        <v>0</v>
      </c>
      <c r="CH21" s="3">
        <v>12.2</v>
      </c>
      <c r="CI21" s="1">
        <v>0.6</v>
      </c>
      <c r="CJ21" s="1">
        <v>12</v>
      </c>
      <c r="CK21" s="25">
        <f t="shared" si="5"/>
        <v>1.6666666666666607</v>
      </c>
      <c r="CL21" s="26">
        <f t="shared" si="6"/>
        <v>0</v>
      </c>
      <c r="CM21" s="3">
        <v>12.5</v>
      </c>
      <c r="CN21" s="1">
        <v>0.5</v>
      </c>
      <c r="CO21" s="1">
        <v>12</v>
      </c>
      <c r="CP21" s="8">
        <f t="shared" si="7"/>
        <v>4.1666666666666661</v>
      </c>
      <c r="CQ21" s="27">
        <f t="shared" si="8"/>
        <v>0</v>
      </c>
      <c r="CR21" s="3">
        <v>16</v>
      </c>
      <c r="CS21" s="1">
        <v>0</v>
      </c>
      <c r="CT21" s="1">
        <v>16</v>
      </c>
      <c r="CU21" s="8">
        <f t="shared" si="9"/>
        <v>33.333333333333329</v>
      </c>
      <c r="CV21" s="27">
        <f t="shared" si="10"/>
        <v>33.333333333333329</v>
      </c>
      <c r="CW21" s="1">
        <v>12.3</v>
      </c>
      <c r="CX21" s="1">
        <v>0.5</v>
      </c>
      <c r="CY21" s="1">
        <v>12</v>
      </c>
      <c r="CZ21" s="8">
        <f t="shared" si="11"/>
        <v>2.5000000000000062</v>
      </c>
      <c r="DA21" s="27">
        <f t="shared" si="19"/>
        <v>0</v>
      </c>
      <c r="DB21" s="1">
        <v>12.7</v>
      </c>
      <c r="DC21" s="1">
        <v>0.5</v>
      </c>
      <c r="DD21" s="1">
        <v>12</v>
      </c>
      <c r="DE21" s="8">
        <f t="shared" si="13"/>
        <v>5.8333333333333268</v>
      </c>
      <c r="DF21" s="27">
        <f t="shared" si="14"/>
        <v>0</v>
      </c>
      <c r="DG21" s="1">
        <v>12.9</v>
      </c>
      <c r="DH21" s="1">
        <v>0.3</v>
      </c>
      <c r="DI21" s="1">
        <v>12</v>
      </c>
      <c r="DJ21" s="8">
        <f t="shared" si="15"/>
        <v>7.5000000000000027</v>
      </c>
      <c r="DK21" s="27">
        <f t="shared" si="16"/>
        <v>0</v>
      </c>
      <c r="DL21" s="1">
        <v>12.7</v>
      </c>
      <c r="DM21" s="1">
        <v>0.5</v>
      </c>
      <c r="DN21" s="1">
        <v>12</v>
      </c>
      <c r="DO21" s="8">
        <f t="shared" si="17"/>
        <v>5.8333333333333268</v>
      </c>
      <c r="DP21" s="27">
        <f t="shared" si="18"/>
        <v>0</v>
      </c>
      <c r="DS21" s="32">
        <v>10.1</v>
      </c>
      <c r="DT21" s="22">
        <v>0.3</v>
      </c>
      <c r="DU21" s="22">
        <v>10</v>
      </c>
      <c r="DV21" s="25">
        <f t="shared" si="1"/>
        <v>0.99999999999999634</v>
      </c>
      <c r="DW21" s="25">
        <f t="shared" si="2"/>
        <v>0</v>
      </c>
    </row>
    <row r="22" spans="4:127">
      <c r="E22">
        <v>1052.856</v>
      </c>
      <c r="F22">
        <v>13</v>
      </c>
      <c r="G22" s="3" t="s">
        <v>17</v>
      </c>
      <c r="H22" s="3">
        <v>0</v>
      </c>
      <c r="I22" s="4">
        <v>203</v>
      </c>
      <c r="J22" s="3" t="s">
        <v>22</v>
      </c>
      <c r="K22" s="4" t="s">
        <v>22</v>
      </c>
      <c r="L22" s="3">
        <v>0</v>
      </c>
      <c r="M22" s="4">
        <v>226</v>
      </c>
      <c r="N22" s="3">
        <v>0</v>
      </c>
      <c r="O22" s="23">
        <v>16</v>
      </c>
      <c r="P22" s="48">
        <v>66645.282000000007</v>
      </c>
      <c r="Q22" s="23">
        <v>13</v>
      </c>
      <c r="R22" s="27">
        <f t="shared" si="0"/>
        <v>23.076923076923077</v>
      </c>
      <c r="S22" s="1"/>
      <c r="V22" s="3" t="s">
        <v>16</v>
      </c>
      <c r="W22" s="1">
        <v>0</v>
      </c>
      <c r="X22" s="1">
        <v>52</v>
      </c>
      <c r="Y22" s="1">
        <v>2.2000000000000002</v>
      </c>
      <c r="Z22" s="1">
        <v>0.1</v>
      </c>
      <c r="AA22" s="1">
        <v>40.200000000000003</v>
      </c>
      <c r="AB22" s="1">
        <v>11.5</v>
      </c>
      <c r="AC22" s="1">
        <v>2.2000000000000002</v>
      </c>
      <c r="AD22" s="1">
        <v>0.1</v>
      </c>
      <c r="AE22" s="1">
        <v>35.6</v>
      </c>
      <c r="AF22" s="1">
        <v>13.7</v>
      </c>
      <c r="AG22" s="1">
        <v>2.1</v>
      </c>
      <c r="AH22" s="1">
        <v>0.1</v>
      </c>
      <c r="AI22" s="1">
        <v>31.8</v>
      </c>
      <c r="AJ22" s="1">
        <v>13.1</v>
      </c>
      <c r="AK22" s="1">
        <v>2.1</v>
      </c>
      <c r="AL22" s="1">
        <v>0.1</v>
      </c>
      <c r="AM22" s="1">
        <v>24.2</v>
      </c>
      <c r="AN22" s="1">
        <v>12.2</v>
      </c>
      <c r="AO22" s="1">
        <v>2.1</v>
      </c>
      <c r="AP22" s="1">
        <v>0.1</v>
      </c>
      <c r="AQ22" s="1">
        <v>30.4</v>
      </c>
      <c r="AR22" s="4">
        <v>13.5</v>
      </c>
      <c r="AU22" s="3" t="s">
        <v>16</v>
      </c>
      <c r="AV22" s="1">
        <v>0</v>
      </c>
      <c r="AW22" s="1">
        <v>52</v>
      </c>
      <c r="AX22" s="1">
        <v>11</v>
      </c>
      <c r="AY22" s="1">
        <v>0.2</v>
      </c>
      <c r="AZ22" s="1">
        <v>17.100000000000001</v>
      </c>
      <c r="BA22" s="1">
        <v>0.7</v>
      </c>
      <c r="BB22" s="1">
        <v>10.9</v>
      </c>
      <c r="BC22" s="1">
        <v>0.2</v>
      </c>
      <c r="BD22" s="1">
        <v>16.7</v>
      </c>
      <c r="BE22" s="1">
        <v>0.8</v>
      </c>
      <c r="BF22" s="1">
        <v>10.5</v>
      </c>
      <c r="BG22" s="1">
        <v>0.2</v>
      </c>
      <c r="BH22" s="1">
        <v>16.600000000000001</v>
      </c>
      <c r="BI22" s="1">
        <v>0.8</v>
      </c>
      <c r="BJ22" s="1">
        <v>25.5</v>
      </c>
      <c r="BK22" s="1">
        <v>0.4</v>
      </c>
      <c r="BL22" s="1">
        <v>17.899999999999999</v>
      </c>
      <c r="BM22" s="1">
        <v>6.1</v>
      </c>
      <c r="BN22" s="1">
        <v>10.7</v>
      </c>
      <c r="BO22" s="1">
        <v>0.2</v>
      </c>
      <c r="BP22" s="1">
        <v>16.600000000000001</v>
      </c>
      <c r="BQ22" s="4">
        <v>0.9</v>
      </c>
      <c r="BT22" s="3">
        <v>16</v>
      </c>
      <c r="BU22" t="s">
        <v>15</v>
      </c>
      <c r="BV22">
        <v>16</v>
      </c>
      <c r="BW22">
        <v>10</v>
      </c>
      <c r="BX22">
        <v>0</v>
      </c>
      <c r="BY22">
        <v>10</v>
      </c>
      <c r="CA22" s="22" t="s">
        <v>15</v>
      </c>
      <c r="CB22" s="1">
        <v>10</v>
      </c>
      <c r="CC22" s="3">
        <v>10</v>
      </c>
      <c r="CD22" s="1">
        <v>0</v>
      </c>
      <c r="CE22" s="1">
        <v>10</v>
      </c>
      <c r="CF22" s="8">
        <f t="shared" si="3"/>
        <v>0</v>
      </c>
      <c r="CG22" s="27">
        <f t="shared" si="4"/>
        <v>0</v>
      </c>
      <c r="CH22" s="3">
        <v>10</v>
      </c>
      <c r="CI22" s="1">
        <v>0</v>
      </c>
      <c r="CJ22" s="1">
        <v>10</v>
      </c>
      <c r="CK22" s="25">
        <f t="shared" si="5"/>
        <v>0</v>
      </c>
      <c r="CL22" s="26">
        <f t="shared" si="6"/>
        <v>0</v>
      </c>
      <c r="CM22" s="3">
        <v>10</v>
      </c>
      <c r="CN22" s="1">
        <v>0</v>
      </c>
      <c r="CO22" s="1">
        <v>10</v>
      </c>
      <c r="CP22" s="8">
        <f t="shared" si="7"/>
        <v>0</v>
      </c>
      <c r="CQ22" s="27">
        <f t="shared" si="8"/>
        <v>0</v>
      </c>
      <c r="CR22" s="3">
        <v>10.5</v>
      </c>
      <c r="CS22" s="1">
        <v>0.7</v>
      </c>
      <c r="CT22" s="1">
        <v>10</v>
      </c>
      <c r="CU22" s="8">
        <f t="shared" si="9"/>
        <v>5</v>
      </c>
      <c r="CV22" s="27">
        <f t="shared" si="10"/>
        <v>0</v>
      </c>
      <c r="CW22" s="1">
        <v>10</v>
      </c>
      <c r="CX22" s="1">
        <v>0</v>
      </c>
      <c r="CY22" s="1">
        <v>10</v>
      </c>
      <c r="CZ22" s="8">
        <f t="shared" si="11"/>
        <v>0</v>
      </c>
      <c r="DA22" s="27">
        <f t="shared" si="19"/>
        <v>0</v>
      </c>
      <c r="DB22" s="1">
        <v>10</v>
      </c>
      <c r="DC22" s="1">
        <v>0</v>
      </c>
      <c r="DD22" s="1">
        <v>10</v>
      </c>
      <c r="DE22" s="8">
        <f t="shared" si="13"/>
        <v>0</v>
      </c>
      <c r="DF22" s="27">
        <f t="shared" si="14"/>
        <v>0</v>
      </c>
      <c r="DG22" s="1">
        <v>10</v>
      </c>
      <c r="DH22" s="1">
        <v>0</v>
      </c>
      <c r="DI22" s="1">
        <v>10</v>
      </c>
      <c r="DJ22" s="8">
        <f t="shared" si="15"/>
        <v>0</v>
      </c>
      <c r="DK22" s="27">
        <f t="shared" si="16"/>
        <v>0</v>
      </c>
      <c r="DL22" s="1">
        <v>10</v>
      </c>
      <c r="DM22" s="1">
        <v>0</v>
      </c>
      <c r="DN22" s="1">
        <v>10</v>
      </c>
      <c r="DO22" s="8">
        <f t="shared" si="17"/>
        <v>0</v>
      </c>
      <c r="DP22" s="27">
        <f t="shared" si="18"/>
        <v>0</v>
      </c>
      <c r="DS22" s="32">
        <v>17.100000000000001</v>
      </c>
      <c r="DT22" s="22">
        <v>0.7</v>
      </c>
      <c r="DU22" s="22">
        <v>15</v>
      </c>
      <c r="DV22" s="25">
        <f t="shared" si="1"/>
        <v>14.000000000000009</v>
      </c>
      <c r="DW22" s="25">
        <f t="shared" si="2"/>
        <v>0</v>
      </c>
    </row>
    <row r="23" spans="4:127">
      <c r="E23">
        <v>4496.4399999999996</v>
      </c>
      <c r="F23">
        <v>11</v>
      </c>
      <c r="G23" s="3" t="s">
        <v>18</v>
      </c>
      <c r="H23" s="3">
        <v>0</v>
      </c>
      <c r="I23" s="4">
        <v>106</v>
      </c>
      <c r="J23" s="3">
        <v>0</v>
      </c>
      <c r="K23" s="4">
        <v>113</v>
      </c>
      <c r="L23" s="3">
        <v>0</v>
      </c>
      <c r="M23" s="4">
        <v>118</v>
      </c>
      <c r="N23" s="3">
        <v>0.1</v>
      </c>
      <c r="O23" s="23">
        <v>50</v>
      </c>
      <c r="P23" s="48">
        <v>4496.4399999999996</v>
      </c>
      <c r="Q23" s="23">
        <v>11</v>
      </c>
      <c r="R23" s="27">
        <f>((O23-Q23)/Q23)*100</f>
        <v>354.54545454545456</v>
      </c>
      <c r="S23" s="1"/>
      <c r="V23" s="3" t="s">
        <v>17</v>
      </c>
      <c r="W23" s="1">
        <v>0</v>
      </c>
      <c r="X23" s="1">
        <v>16</v>
      </c>
      <c r="Y23" s="1">
        <v>2.2000000000000002</v>
      </c>
      <c r="Z23" s="1">
        <v>0.1</v>
      </c>
      <c r="AA23" s="1">
        <v>15</v>
      </c>
      <c r="AB23" s="1">
        <v>0.8</v>
      </c>
      <c r="AC23" s="1">
        <v>2.2000000000000002</v>
      </c>
      <c r="AD23" s="1">
        <v>0.1</v>
      </c>
      <c r="AE23" s="1">
        <v>14.7</v>
      </c>
      <c r="AF23" s="1">
        <v>0.8</v>
      </c>
      <c r="AG23" s="1">
        <v>2.1</v>
      </c>
      <c r="AH23" s="1">
        <v>0.1</v>
      </c>
      <c r="AI23" s="1">
        <v>14.5</v>
      </c>
      <c r="AJ23" s="1">
        <v>0.5</v>
      </c>
      <c r="AK23" s="1">
        <v>2.1</v>
      </c>
      <c r="AL23" s="1">
        <v>0.1</v>
      </c>
      <c r="AM23" s="1">
        <v>14.2</v>
      </c>
      <c r="AN23" s="1">
        <v>0.7</v>
      </c>
      <c r="AO23" s="1">
        <v>2.1</v>
      </c>
      <c r="AP23" s="1">
        <v>0.1</v>
      </c>
      <c r="AQ23" s="1">
        <v>14</v>
      </c>
      <c r="AR23" s="4">
        <v>0.7</v>
      </c>
      <c r="AU23" s="3" t="s">
        <v>17</v>
      </c>
      <c r="AV23" s="1">
        <v>0</v>
      </c>
      <c r="AW23" s="1">
        <v>16</v>
      </c>
      <c r="AX23" s="1">
        <v>10.7</v>
      </c>
      <c r="AY23" s="1">
        <v>0.2</v>
      </c>
      <c r="AZ23" s="1">
        <v>13.9</v>
      </c>
      <c r="BA23" s="1">
        <v>0.4</v>
      </c>
      <c r="BB23" s="1">
        <v>10.6</v>
      </c>
      <c r="BC23" s="1">
        <v>0.3</v>
      </c>
      <c r="BD23" s="1">
        <v>13.5</v>
      </c>
      <c r="BE23" s="1">
        <v>0.5</v>
      </c>
      <c r="BF23" s="1">
        <v>10.3</v>
      </c>
      <c r="BG23" s="1">
        <v>0.2</v>
      </c>
      <c r="BH23" s="1">
        <v>13.4</v>
      </c>
      <c r="BI23" s="1">
        <v>0.7</v>
      </c>
      <c r="BJ23" s="1">
        <v>10.6</v>
      </c>
      <c r="BK23" s="1">
        <v>0.5</v>
      </c>
      <c r="BL23" s="1">
        <v>13.4</v>
      </c>
      <c r="BM23" s="1">
        <v>0.6</v>
      </c>
      <c r="BN23" s="1">
        <v>10.4</v>
      </c>
      <c r="BO23" s="1">
        <v>0.4</v>
      </c>
      <c r="BP23" s="1">
        <v>13.2</v>
      </c>
      <c r="BQ23" s="4">
        <v>0.4</v>
      </c>
      <c r="BT23" s="3">
        <v>20</v>
      </c>
      <c r="BU23" t="s">
        <v>16</v>
      </c>
      <c r="BV23">
        <v>20</v>
      </c>
      <c r="BW23">
        <v>15</v>
      </c>
      <c r="BX23">
        <v>0</v>
      </c>
      <c r="BY23">
        <v>15</v>
      </c>
      <c r="CA23" s="22" t="s">
        <v>16</v>
      </c>
      <c r="CB23" s="1">
        <v>15</v>
      </c>
      <c r="CC23" s="3">
        <v>15</v>
      </c>
      <c r="CD23" s="1">
        <v>0</v>
      </c>
      <c r="CE23" s="1">
        <v>15</v>
      </c>
      <c r="CF23" s="8">
        <f t="shared" si="3"/>
        <v>0</v>
      </c>
      <c r="CG23" s="27">
        <f t="shared" si="4"/>
        <v>0</v>
      </c>
      <c r="CH23" s="3">
        <v>15.2</v>
      </c>
      <c r="CI23" s="1">
        <v>0.6</v>
      </c>
      <c r="CJ23" s="1">
        <v>15</v>
      </c>
      <c r="CK23" s="25">
        <f t="shared" si="5"/>
        <v>1.3333333333333286</v>
      </c>
      <c r="CL23" s="26">
        <f t="shared" si="6"/>
        <v>0</v>
      </c>
      <c r="CM23" s="3">
        <v>15</v>
      </c>
      <c r="CN23" s="1">
        <v>0</v>
      </c>
      <c r="CO23" s="1">
        <v>15</v>
      </c>
      <c r="CP23" s="8">
        <f t="shared" si="7"/>
        <v>0</v>
      </c>
      <c r="CQ23" s="27">
        <f t="shared" si="8"/>
        <v>0</v>
      </c>
      <c r="CR23" s="3">
        <v>16</v>
      </c>
      <c r="CS23" s="1">
        <v>0</v>
      </c>
      <c r="CT23" s="1">
        <v>16</v>
      </c>
      <c r="CU23" s="8">
        <f t="shared" si="9"/>
        <v>6.666666666666667</v>
      </c>
      <c r="CV23" s="27">
        <f t="shared" si="10"/>
        <v>6.666666666666667</v>
      </c>
      <c r="CW23" s="1">
        <v>15</v>
      </c>
      <c r="CX23" s="1">
        <v>0</v>
      </c>
      <c r="CY23" s="1">
        <v>15</v>
      </c>
      <c r="CZ23" s="8">
        <f t="shared" si="11"/>
        <v>0</v>
      </c>
      <c r="DA23" s="27">
        <f t="shared" si="19"/>
        <v>0</v>
      </c>
      <c r="DB23" s="1">
        <v>15</v>
      </c>
      <c r="DC23" s="1">
        <v>0</v>
      </c>
      <c r="DD23" s="1">
        <v>15</v>
      </c>
      <c r="DE23" s="8">
        <f t="shared" si="13"/>
        <v>0</v>
      </c>
      <c r="DF23" s="27">
        <f t="shared" si="14"/>
        <v>0</v>
      </c>
      <c r="DG23" s="1">
        <v>15</v>
      </c>
      <c r="DH23" s="1">
        <v>0</v>
      </c>
      <c r="DI23" s="1">
        <v>15</v>
      </c>
      <c r="DJ23" s="8">
        <f t="shared" si="15"/>
        <v>0</v>
      </c>
      <c r="DK23" s="27">
        <f t="shared" si="16"/>
        <v>0</v>
      </c>
      <c r="DL23" s="1">
        <v>15</v>
      </c>
      <c r="DM23" s="1">
        <v>0</v>
      </c>
      <c r="DN23" s="1">
        <v>15</v>
      </c>
      <c r="DO23" s="8">
        <f t="shared" si="17"/>
        <v>0</v>
      </c>
      <c r="DP23" s="27">
        <f t="shared" si="18"/>
        <v>0</v>
      </c>
      <c r="DS23" s="32">
        <v>13.9</v>
      </c>
      <c r="DT23" s="22">
        <v>0.4</v>
      </c>
      <c r="DU23" s="22">
        <v>13</v>
      </c>
      <c r="DV23" s="25">
        <f t="shared" si="1"/>
        <v>6.923076923076926</v>
      </c>
      <c r="DW23" s="25">
        <f t="shared" si="2"/>
        <v>0</v>
      </c>
    </row>
    <row r="24" spans="4:127">
      <c r="G24" s="3" t="s">
        <v>19</v>
      </c>
      <c r="H24" s="3">
        <v>0</v>
      </c>
      <c r="I24" s="4">
        <v>146</v>
      </c>
      <c r="J24" s="3" t="s">
        <v>22</v>
      </c>
      <c r="K24" s="4" t="s">
        <v>22</v>
      </c>
      <c r="L24" s="3">
        <v>0</v>
      </c>
      <c r="M24" s="4">
        <v>154</v>
      </c>
      <c r="N24" s="3">
        <v>0.1</v>
      </c>
      <c r="O24" s="23">
        <v>34</v>
      </c>
      <c r="P24" s="3" t="s">
        <v>23</v>
      </c>
      <c r="Q24" s="23" t="s">
        <v>23</v>
      </c>
      <c r="R24" s="4" t="s">
        <v>22</v>
      </c>
      <c r="S24" s="1"/>
      <c r="V24" s="3" t="s">
        <v>18</v>
      </c>
      <c r="W24" s="1">
        <v>0.1</v>
      </c>
      <c r="X24" s="1">
        <v>48</v>
      </c>
      <c r="Y24" s="1">
        <v>2.2000000000000002</v>
      </c>
      <c r="Z24" s="1">
        <v>0.1</v>
      </c>
      <c r="AA24" s="1">
        <v>19.7</v>
      </c>
      <c r="AB24" s="1">
        <v>8.6</v>
      </c>
      <c r="AC24" s="1">
        <v>2.2000000000000002</v>
      </c>
      <c r="AD24" s="1">
        <v>0.1</v>
      </c>
      <c r="AE24" s="1">
        <v>16.5</v>
      </c>
      <c r="AF24" s="1">
        <v>5.9</v>
      </c>
      <c r="AG24" s="1">
        <v>2.2000000000000002</v>
      </c>
      <c r="AH24" s="1">
        <v>0.1</v>
      </c>
      <c r="AI24" s="1">
        <v>14.7</v>
      </c>
      <c r="AJ24" s="1">
        <v>0.8</v>
      </c>
      <c r="AK24" s="1">
        <v>2.2000000000000002</v>
      </c>
      <c r="AL24" s="1">
        <v>0.1</v>
      </c>
      <c r="AM24" s="1">
        <v>14.4</v>
      </c>
      <c r="AN24" s="1">
        <v>0.7</v>
      </c>
      <c r="AO24" s="1">
        <v>2.2000000000000002</v>
      </c>
      <c r="AP24" s="1">
        <v>0.1</v>
      </c>
      <c r="AQ24" s="1">
        <v>14.3</v>
      </c>
      <c r="AR24" s="4">
        <v>0.8</v>
      </c>
      <c r="AU24" s="3" t="s">
        <v>18</v>
      </c>
      <c r="AV24" s="1">
        <v>0.1</v>
      </c>
      <c r="AW24" s="1">
        <v>48</v>
      </c>
      <c r="AX24" s="1">
        <v>11.2</v>
      </c>
      <c r="AY24" s="1">
        <v>0.2</v>
      </c>
      <c r="AZ24" s="1">
        <v>13.8</v>
      </c>
      <c r="BA24" s="1">
        <v>0.6</v>
      </c>
      <c r="BB24" s="1">
        <v>11.2</v>
      </c>
      <c r="BC24" s="1">
        <v>0.2</v>
      </c>
      <c r="BD24" s="1">
        <v>13</v>
      </c>
      <c r="BE24" s="1">
        <v>0.2</v>
      </c>
      <c r="BF24" s="1">
        <v>10.8</v>
      </c>
      <c r="BG24" s="1">
        <v>0.3</v>
      </c>
      <c r="BH24" s="1">
        <v>13.2</v>
      </c>
      <c r="BI24" s="1">
        <v>0.4</v>
      </c>
      <c r="BJ24" s="1">
        <v>11</v>
      </c>
      <c r="BK24" s="1">
        <v>0.3</v>
      </c>
      <c r="BL24" s="1">
        <v>13.2</v>
      </c>
      <c r="BM24" s="1">
        <v>0.4</v>
      </c>
      <c r="BN24" s="1">
        <v>11</v>
      </c>
      <c r="BO24" s="1">
        <v>0.2</v>
      </c>
      <c r="BP24" s="1">
        <v>13.2</v>
      </c>
      <c r="BQ24" s="4">
        <v>0.4</v>
      </c>
      <c r="BT24" s="3">
        <v>17</v>
      </c>
      <c r="BU24" t="s">
        <v>17</v>
      </c>
      <c r="BV24">
        <v>17</v>
      </c>
      <c r="BW24">
        <v>15</v>
      </c>
      <c r="BX24">
        <v>0.6</v>
      </c>
      <c r="BY24">
        <v>14</v>
      </c>
      <c r="CA24" s="22" t="s">
        <v>17</v>
      </c>
      <c r="CB24" s="1">
        <v>13</v>
      </c>
      <c r="CC24" s="3">
        <v>14.2</v>
      </c>
      <c r="CD24" s="1">
        <v>0.4</v>
      </c>
      <c r="CE24" s="1">
        <v>14</v>
      </c>
      <c r="CF24" s="8">
        <f t="shared" si="3"/>
        <v>9.2307692307692264</v>
      </c>
      <c r="CG24" s="27">
        <f t="shared" si="4"/>
        <v>7.6923076923076925</v>
      </c>
      <c r="CH24" s="3">
        <v>13.7</v>
      </c>
      <c r="CI24" s="1">
        <v>0.8</v>
      </c>
      <c r="CJ24" s="1">
        <v>13</v>
      </c>
      <c r="CK24" s="25">
        <f t="shared" si="5"/>
        <v>5.3846153846153797</v>
      </c>
      <c r="CL24" s="26">
        <f t="shared" si="6"/>
        <v>0</v>
      </c>
      <c r="CM24" s="3">
        <v>14</v>
      </c>
      <c r="CN24" s="1">
        <v>0.6</v>
      </c>
      <c r="CO24" s="1">
        <v>13</v>
      </c>
      <c r="CP24" s="8">
        <f t="shared" si="7"/>
        <v>7.6923076923076925</v>
      </c>
      <c r="CQ24" s="27">
        <f t="shared" si="8"/>
        <v>0</v>
      </c>
      <c r="CR24" s="3">
        <v>30.4</v>
      </c>
      <c r="CS24" s="1">
        <v>18.3</v>
      </c>
      <c r="CT24" s="1">
        <v>14</v>
      </c>
      <c r="CU24" s="8">
        <f t="shared" si="9"/>
        <v>133.84615384615384</v>
      </c>
      <c r="CV24" s="27">
        <f t="shared" si="10"/>
        <v>7.6923076923076925</v>
      </c>
      <c r="CW24" s="1">
        <v>13.4</v>
      </c>
      <c r="CX24" s="1">
        <v>0.5</v>
      </c>
      <c r="CY24" s="1">
        <v>13</v>
      </c>
      <c r="CZ24" s="8">
        <f t="shared" si="11"/>
        <v>3.0769230769230793</v>
      </c>
      <c r="DA24" s="27">
        <f t="shared" si="19"/>
        <v>0</v>
      </c>
      <c r="DB24" s="1">
        <v>15</v>
      </c>
      <c r="DC24" s="1">
        <v>0</v>
      </c>
      <c r="DD24" s="1">
        <v>15</v>
      </c>
      <c r="DE24" s="8">
        <f t="shared" si="13"/>
        <v>15.384615384615385</v>
      </c>
      <c r="DF24" s="27">
        <f t="shared" si="14"/>
        <v>15.384615384615385</v>
      </c>
      <c r="DG24" s="1">
        <v>15.1</v>
      </c>
      <c r="DH24" s="1">
        <v>0.3</v>
      </c>
      <c r="DI24" s="1">
        <v>15</v>
      </c>
      <c r="DJ24" s="8">
        <f t="shared" si="15"/>
        <v>16.153846153846153</v>
      </c>
      <c r="DK24" s="27">
        <f t="shared" si="16"/>
        <v>15.384615384615385</v>
      </c>
      <c r="DL24" s="1">
        <v>15</v>
      </c>
      <c r="DM24" s="1">
        <v>0.6</v>
      </c>
      <c r="DN24" s="1">
        <v>14</v>
      </c>
      <c r="DO24" s="8">
        <f t="shared" si="17"/>
        <v>15.384615384615385</v>
      </c>
      <c r="DP24" s="27">
        <f t="shared" si="18"/>
        <v>7.6923076923076925</v>
      </c>
      <c r="DS24" s="32">
        <v>13.8</v>
      </c>
      <c r="DT24" s="22">
        <v>0.6</v>
      </c>
      <c r="DU24" s="22">
        <v>13</v>
      </c>
      <c r="DV24" s="25">
        <f t="shared" si="1"/>
        <v>25.454545454545464</v>
      </c>
      <c r="DW24" s="25">
        <f t="shared" si="2"/>
        <v>18.181818181818183</v>
      </c>
    </row>
    <row r="25" spans="4:127">
      <c r="G25" s="3" t="s">
        <v>44</v>
      </c>
      <c r="H25" s="3">
        <v>0</v>
      </c>
      <c r="I25" s="4">
        <v>208</v>
      </c>
      <c r="J25" s="3" t="s">
        <v>22</v>
      </c>
      <c r="K25" s="4" t="s">
        <v>22</v>
      </c>
      <c r="L25" s="3">
        <v>0</v>
      </c>
      <c r="M25" s="4">
        <v>219</v>
      </c>
      <c r="N25" s="3">
        <v>0</v>
      </c>
      <c r="O25" s="23">
        <v>64</v>
      </c>
      <c r="P25" s="3" t="s">
        <v>23</v>
      </c>
      <c r="Q25" s="23" t="s">
        <v>23</v>
      </c>
      <c r="R25" s="4" t="s">
        <v>22</v>
      </c>
      <c r="S25" s="1"/>
      <c r="V25" s="3" t="s">
        <v>19</v>
      </c>
      <c r="W25" s="1">
        <v>0.1</v>
      </c>
      <c r="X25" s="1">
        <v>31</v>
      </c>
      <c r="Y25" s="1">
        <v>2.8</v>
      </c>
      <c r="Z25" s="1">
        <v>0.1</v>
      </c>
      <c r="AA25" s="1">
        <v>33.700000000000003</v>
      </c>
      <c r="AB25" s="1">
        <v>0.9</v>
      </c>
      <c r="AC25" s="1">
        <v>2.7</v>
      </c>
      <c r="AD25" s="1">
        <v>0.2</v>
      </c>
      <c r="AE25" s="1">
        <v>33.700000000000003</v>
      </c>
      <c r="AF25" s="1">
        <v>0.9</v>
      </c>
      <c r="AG25" s="1">
        <v>2.6</v>
      </c>
      <c r="AH25" s="1">
        <v>0.1</v>
      </c>
      <c r="AI25" s="1">
        <v>33</v>
      </c>
      <c r="AJ25" s="1">
        <v>1.7</v>
      </c>
      <c r="AK25" s="1">
        <v>2.5</v>
      </c>
      <c r="AL25" s="1">
        <v>0.2</v>
      </c>
      <c r="AM25" s="1">
        <v>32.799999999999997</v>
      </c>
      <c r="AN25" s="1">
        <v>1.5</v>
      </c>
      <c r="AO25" s="1">
        <v>2.6</v>
      </c>
      <c r="AP25" s="1">
        <v>0.2</v>
      </c>
      <c r="AQ25" s="1">
        <v>32.799999999999997</v>
      </c>
      <c r="AR25" s="4">
        <v>1.5</v>
      </c>
      <c r="AU25" s="3" t="s">
        <v>19</v>
      </c>
      <c r="AV25" s="1">
        <v>0.1</v>
      </c>
      <c r="AW25" s="1">
        <v>31</v>
      </c>
      <c r="AX25" s="1">
        <v>13.5</v>
      </c>
      <c r="AY25" s="1">
        <v>0.5</v>
      </c>
      <c r="AZ25" s="1">
        <v>30.5</v>
      </c>
      <c r="BA25" s="1">
        <v>1.8</v>
      </c>
      <c r="BB25" s="1">
        <v>12.7</v>
      </c>
      <c r="BC25" s="1">
        <v>1</v>
      </c>
      <c r="BD25" s="1">
        <v>29.6</v>
      </c>
      <c r="BE25" s="1">
        <v>1.2</v>
      </c>
      <c r="BF25" s="1">
        <v>12.9</v>
      </c>
      <c r="BG25" s="1">
        <v>0.5</v>
      </c>
      <c r="BH25" s="1">
        <v>29.5</v>
      </c>
      <c r="BI25" s="1">
        <v>1.3</v>
      </c>
      <c r="BJ25" s="1">
        <v>28.8</v>
      </c>
      <c r="BK25" s="1">
        <v>3.5</v>
      </c>
      <c r="BL25" s="1">
        <v>30</v>
      </c>
      <c r="BM25" s="1">
        <v>1.6</v>
      </c>
      <c r="BN25" s="1">
        <v>11.7</v>
      </c>
      <c r="BO25" s="1">
        <v>1.2</v>
      </c>
      <c r="BP25" s="1">
        <v>29.6</v>
      </c>
      <c r="BQ25" s="4">
        <v>1.2</v>
      </c>
      <c r="BT25" s="3">
        <v>21</v>
      </c>
      <c r="BU25" t="s">
        <v>18</v>
      </c>
      <c r="BV25">
        <v>21</v>
      </c>
      <c r="BW25">
        <v>13.3</v>
      </c>
      <c r="BX25">
        <v>0.5</v>
      </c>
      <c r="BY25">
        <v>13</v>
      </c>
      <c r="CA25" s="22" t="s">
        <v>18</v>
      </c>
      <c r="CB25" s="1">
        <v>11</v>
      </c>
      <c r="CC25" s="3">
        <v>12.6</v>
      </c>
      <c r="CD25" s="1">
        <v>0.5</v>
      </c>
      <c r="CE25" s="1">
        <v>12</v>
      </c>
      <c r="CF25" s="8">
        <f t="shared" si="3"/>
        <v>14.545454545454541</v>
      </c>
      <c r="CG25" s="27">
        <f t="shared" si="4"/>
        <v>9.0909090909090917</v>
      </c>
      <c r="CH25" s="3">
        <v>13.3</v>
      </c>
      <c r="CI25" s="1">
        <v>0.9</v>
      </c>
      <c r="CJ25" s="1">
        <v>13</v>
      </c>
      <c r="CK25" s="25">
        <f t="shared" si="5"/>
        <v>20.909090909090917</v>
      </c>
      <c r="CL25" s="26">
        <f t="shared" si="6"/>
        <v>18.181818181818183</v>
      </c>
      <c r="CM25" s="3">
        <v>12.6</v>
      </c>
      <c r="CN25" s="1">
        <v>0.5</v>
      </c>
      <c r="CO25" s="1">
        <v>12</v>
      </c>
      <c r="CP25" s="8">
        <f t="shared" si="7"/>
        <v>14.545454545454541</v>
      </c>
      <c r="CQ25" s="27">
        <f t="shared" si="8"/>
        <v>9.0909090909090917</v>
      </c>
      <c r="CR25" s="3">
        <v>17.2</v>
      </c>
      <c r="CS25" s="1">
        <v>0.4</v>
      </c>
      <c r="CT25" s="1">
        <v>17</v>
      </c>
      <c r="CU25" s="8">
        <f t="shared" si="9"/>
        <v>56.36363636363636</v>
      </c>
      <c r="CV25" s="27">
        <f t="shared" si="10"/>
        <v>54.54545454545454</v>
      </c>
      <c r="CW25" s="1">
        <v>11.9</v>
      </c>
      <c r="CX25" s="1">
        <v>0.5</v>
      </c>
      <c r="CY25" s="1">
        <v>11</v>
      </c>
      <c r="CZ25" s="8">
        <f t="shared" si="11"/>
        <v>8.1818181818181852</v>
      </c>
      <c r="DA25" s="27">
        <f t="shared" si="19"/>
        <v>0</v>
      </c>
      <c r="DB25" s="1">
        <v>13.1</v>
      </c>
      <c r="DC25" s="1">
        <v>0.5</v>
      </c>
      <c r="DD25" s="1">
        <v>12</v>
      </c>
      <c r="DE25" s="8">
        <f t="shared" si="13"/>
        <v>19.09090909090909</v>
      </c>
      <c r="DF25" s="27">
        <f t="shared" si="14"/>
        <v>9.0909090909090917</v>
      </c>
      <c r="DG25" s="1">
        <v>13</v>
      </c>
      <c r="DH25" s="1">
        <v>0.6</v>
      </c>
      <c r="DI25" s="1">
        <v>12</v>
      </c>
      <c r="DJ25" s="8">
        <f t="shared" si="15"/>
        <v>18.181818181818183</v>
      </c>
      <c r="DK25" s="27">
        <f t="shared" si="16"/>
        <v>9.0909090909090917</v>
      </c>
      <c r="DL25" s="1">
        <v>13.3</v>
      </c>
      <c r="DM25" s="1">
        <v>0.5</v>
      </c>
      <c r="DN25" s="1">
        <v>13</v>
      </c>
      <c r="DO25" s="8">
        <f t="shared" si="17"/>
        <v>20.909090909090917</v>
      </c>
      <c r="DP25" s="27">
        <f t="shared" si="18"/>
        <v>18.181818181818183</v>
      </c>
      <c r="DS25" s="32">
        <v>30.5</v>
      </c>
      <c r="DT25" s="22">
        <v>1.8</v>
      </c>
      <c r="DU25" s="22">
        <v>29</v>
      </c>
      <c r="DV25" s="8" t="s">
        <v>23</v>
      </c>
      <c r="DW25" s="8" t="s">
        <v>23</v>
      </c>
    </row>
    <row r="26" spans="4:127">
      <c r="G26" s="3" t="s">
        <v>20</v>
      </c>
      <c r="H26" s="3">
        <v>0</v>
      </c>
      <c r="I26" s="4">
        <v>436</v>
      </c>
      <c r="J26" s="3" t="s">
        <v>22</v>
      </c>
      <c r="K26" s="4" t="s">
        <v>22</v>
      </c>
      <c r="L26" s="3">
        <v>0</v>
      </c>
      <c r="M26" s="4">
        <v>436</v>
      </c>
      <c r="N26" s="3">
        <v>0.1</v>
      </c>
      <c r="O26" s="23">
        <v>103</v>
      </c>
      <c r="P26" s="3" t="s">
        <v>23</v>
      </c>
      <c r="Q26" s="23" t="s">
        <v>23</v>
      </c>
      <c r="R26" s="4" t="s">
        <v>22</v>
      </c>
      <c r="S26" s="1"/>
      <c r="V26" s="3" t="s">
        <v>20</v>
      </c>
      <c r="W26" s="1">
        <v>0</v>
      </c>
      <c r="X26" s="1">
        <v>66</v>
      </c>
      <c r="Y26" s="1">
        <v>3.7</v>
      </c>
      <c r="Z26" s="1">
        <v>0.2</v>
      </c>
      <c r="AA26" s="1">
        <v>65.599999999999994</v>
      </c>
      <c r="AB26" s="1">
        <v>0.9</v>
      </c>
      <c r="AC26" s="1">
        <v>3.5</v>
      </c>
      <c r="AD26" s="1">
        <v>0.2</v>
      </c>
      <c r="AE26" s="1">
        <v>65.2</v>
      </c>
      <c r="AF26" s="1">
        <v>1.3</v>
      </c>
      <c r="AG26" s="1">
        <v>3.4</v>
      </c>
      <c r="AH26" s="1">
        <v>0.3</v>
      </c>
      <c r="AI26" s="1">
        <v>62.2</v>
      </c>
      <c r="AJ26" s="1">
        <v>10.4</v>
      </c>
      <c r="AK26" s="1">
        <v>3.2</v>
      </c>
      <c r="AL26" s="1">
        <v>0.3</v>
      </c>
      <c r="AM26" s="1">
        <v>59.4</v>
      </c>
      <c r="AN26" s="1">
        <v>14</v>
      </c>
      <c r="AO26" s="1">
        <v>3.1</v>
      </c>
      <c r="AP26" s="1">
        <v>0.2</v>
      </c>
      <c r="AQ26" s="1">
        <v>60.2</v>
      </c>
      <c r="AR26" s="4">
        <v>10</v>
      </c>
      <c r="AU26" s="3" t="s">
        <v>20</v>
      </c>
      <c r="AV26" s="1">
        <v>0</v>
      </c>
      <c r="AW26" s="1">
        <v>66</v>
      </c>
      <c r="AX26" s="1">
        <v>17</v>
      </c>
      <c r="AY26" s="1">
        <v>0.8</v>
      </c>
      <c r="AZ26" s="1">
        <v>53.1</v>
      </c>
      <c r="BA26" s="1">
        <v>17.7</v>
      </c>
      <c r="BB26" s="1">
        <v>16.100000000000001</v>
      </c>
      <c r="BC26" s="1">
        <v>1.2</v>
      </c>
      <c r="BD26" s="1">
        <v>56.6</v>
      </c>
      <c r="BE26" s="1">
        <v>13.1</v>
      </c>
      <c r="BF26" s="1">
        <v>16.399999999999999</v>
      </c>
      <c r="BG26" s="1">
        <v>1.4</v>
      </c>
      <c r="BH26" s="1">
        <v>50</v>
      </c>
      <c r="BI26" s="1">
        <v>18.7</v>
      </c>
      <c r="BJ26" s="1">
        <v>16.399999999999999</v>
      </c>
      <c r="BK26" s="1">
        <v>0.9</v>
      </c>
      <c r="BL26" s="1">
        <v>51.8</v>
      </c>
      <c r="BM26" s="1">
        <v>17</v>
      </c>
      <c r="BN26" s="1">
        <v>15.5</v>
      </c>
      <c r="BO26" s="1">
        <v>1</v>
      </c>
      <c r="BP26" s="1">
        <v>49.4</v>
      </c>
      <c r="BQ26" s="4">
        <v>18.2</v>
      </c>
      <c r="BT26" s="3">
        <v>10</v>
      </c>
      <c r="BU26" t="s">
        <v>19</v>
      </c>
      <c r="BV26">
        <v>10</v>
      </c>
      <c r="BW26">
        <v>114.9</v>
      </c>
      <c r="BX26">
        <v>26.7</v>
      </c>
      <c r="BY26">
        <v>35</v>
      </c>
      <c r="CA26" s="22" t="s">
        <v>19</v>
      </c>
      <c r="CB26" s="1" t="s">
        <v>23</v>
      </c>
      <c r="CC26" s="3">
        <v>33.1</v>
      </c>
      <c r="CD26" s="1">
        <v>1.1000000000000001</v>
      </c>
      <c r="CE26" s="1">
        <v>31</v>
      </c>
      <c r="CF26" s="8" t="s">
        <v>23</v>
      </c>
      <c r="CG26" s="27" t="s">
        <v>23</v>
      </c>
      <c r="CH26" s="3">
        <v>34</v>
      </c>
      <c r="CI26" s="1">
        <v>0</v>
      </c>
      <c r="CJ26" s="1">
        <v>34</v>
      </c>
      <c r="CK26" s="8" t="s">
        <v>23</v>
      </c>
      <c r="CL26" s="27" t="s">
        <v>23</v>
      </c>
      <c r="CM26" s="3">
        <v>34.6</v>
      </c>
      <c r="CN26" s="1">
        <v>2.1</v>
      </c>
      <c r="CO26" s="1">
        <v>29</v>
      </c>
      <c r="CP26" s="8" t="s">
        <v>23</v>
      </c>
      <c r="CQ26" s="27" t="s">
        <v>23</v>
      </c>
      <c r="CR26" s="3">
        <v>137</v>
      </c>
      <c r="CS26" s="1">
        <v>0</v>
      </c>
      <c r="CT26" s="1">
        <v>137</v>
      </c>
      <c r="CU26" s="8" t="s">
        <v>23</v>
      </c>
      <c r="CV26" s="27" t="s">
        <v>23</v>
      </c>
      <c r="CW26" s="1">
        <v>33</v>
      </c>
      <c r="CX26" s="1">
        <v>2</v>
      </c>
      <c r="CY26" s="1">
        <v>29</v>
      </c>
      <c r="CZ26" s="8" t="s">
        <v>23</v>
      </c>
      <c r="DA26" s="27" t="s">
        <v>23</v>
      </c>
      <c r="DB26" s="1">
        <v>123.8</v>
      </c>
      <c r="DC26" s="1">
        <v>1.9</v>
      </c>
      <c r="DD26" s="1">
        <v>121</v>
      </c>
      <c r="DE26" s="8" t="s">
        <v>23</v>
      </c>
      <c r="DF26" s="27" t="s">
        <v>23</v>
      </c>
      <c r="DG26" s="1">
        <v>123.4</v>
      </c>
      <c r="DH26" s="1">
        <v>3</v>
      </c>
      <c r="DI26" s="1">
        <v>117</v>
      </c>
      <c r="DJ26" s="8" t="s">
        <v>23</v>
      </c>
      <c r="DK26" s="27" t="s">
        <v>23</v>
      </c>
      <c r="DL26" s="1">
        <v>114.9</v>
      </c>
      <c r="DM26" s="1">
        <v>26.7</v>
      </c>
      <c r="DN26" s="1">
        <v>35</v>
      </c>
      <c r="DO26" s="8" t="s">
        <v>23</v>
      </c>
      <c r="DP26" s="27" t="s">
        <v>23</v>
      </c>
      <c r="DS26" s="32">
        <v>53.1</v>
      </c>
      <c r="DT26" s="22">
        <v>17.7</v>
      </c>
      <c r="DU26" s="22">
        <v>18</v>
      </c>
      <c r="DV26" s="8" t="s">
        <v>23</v>
      </c>
      <c r="DW26" s="8" t="s">
        <v>23</v>
      </c>
    </row>
    <row r="27" spans="4:127">
      <c r="G27" s="5" t="s">
        <v>21</v>
      </c>
      <c r="H27" s="5">
        <v>0</v>
      </c>
      <c r="I27" s="7">
        <v>106</v>
      </c>
      <c r="J27" s="5" t="s">
        <v>22</v>
      </c>
      <c r="K27" s="7" t="s">
        <v>22</v>
      </c>
      <c r="L27" s="5">
        <v>0</v>
      </c>
      <c r="M27" s="7">
        <v>115</v>
      </c>
      <c r="N27" s="5">
        <v>0.1</v>
      </c>
      <c r="O27" s="16">
        <v>44</v>
      </c>
      <c r="P27" s="5" t="s">
        <v>23</v>
      </c>
      <c r="Q27" s="16" t="s">
        <v>23</v>
      </c>
      <c r="R27" s="7" t="s">
        <v>22</v>
      </c>
      <c r="S27" s="6"/>
      <c r="V27" s="3" t="s">
        <v>20</v>
      </c>
      <c r="W27" s="1">
        <v>0.1</v>
      </c>
      <c r="X27" s="1">
        <v>103</v>
      </c>
      <c r="Y27" s="1">
        <v>4.3</v>
      </c>
      <c r="Z27" s="1">
        <v>0.2</v>
      </c>
      <c r="AA27" s="1">
        <v>69.3</v>
      </c>
      <c r="AB27" s="1">
        <v>7.8</v>
      </c>
      <c r="AC27" s="1">
        <v>4</v>
      </c>
      <c r="AD27" s="1">
        <v>0.4</v>
      </c>
      <c r="AE27" s="1">
        <v>71.8</v>
      </c>
      <c r="AF27" s="1">
        <v>15.5</v>
      </c>
      <c r="AG27" s="1">
        <v>4</v>
      </c>
      <c r="AH27" s="1">
        <v>0.3</v>
      </c>
      <c r="AI27" s="1">
        <v>61</v>
      </c>
      <c r="AJ27" s="1">
        <v>10.5</v>
      </c>
      <c r="AK27" s="1">
        <v>3.6</v>
      </c>
      <c r="AL27" s="1">
        <v>0.5</v>
      </c>
      <c r="AM27" s="1">
        <v>64.8</v>
      </c>
      <c r="AN27" s="1">
        <v>9.5</v>
      </c>
      <c r="AO27" s="1">
        <v>3.8</v>
      </c>
      <c r="AP27" s="1">
        <v>0.3</v>
      </c>
      <c r="AQ27" s="1">
        <v>61.2</v>
      </c>
      <c r="AR27" s="4">
        <v>13.7</v>
      </c>
      <c r="AU27" s="3" t="s">
        <v>20</v>
      </c>
      <c r="AV27" s="1">
        <v>0.1</v>
      </c>
      <c r="AW27" s="1">
        <v>103</v>
      </c>
      <c r="AX27" s="1">
        <v>19.899999999999999</v>
      </c>
      <c r="AY27" s="1">
        <v>0.9</v>
      </c>
      <c r="AZ27" s="1">
        <v>59.1</v>
      </c>
      <c r="BA27" s="1">
        <v>2.1</v>
      </c>
      <c r="BB27" s="1">
        <v>18.7</v>
      </c>
      <c r="BC27" s="1">
        <v>2.1</v>
      </c>
      <c r="BD27" s="1">
        <v>48.4</v>
      </c>
      <c r="BE27" s="1">
        <v>17.7</v>
      </c>
      <c r="BF27" s="1">
        <v>19.899999999999999</v>
      </c>
      <c r="BG27" s="1">
        <v>1.4</v>
      </c>
      <c r="BH27" s="1">
        <v>52.1</v>
      </c>
      <c r="BI27" s="1">
        <v>14.4</v>
      </c>
      <c r="BJ27" s="1">
        <v>17.600000000000001</v>
      </c>
      <c r="BK27" s="1">
        <v>2.6</v>
      </c>
      <c r="BL27" s="1">
        <v>36</v>
      </c>
      <c r="BM27" s="1">
        <v>19.899999999999999</v>
      </c>
      <c r="BN27" s="1">
        <v>17</v>
      </c>
      <c r="BO27" s="1">
        <v>2</v>
      </c>
      <c r="BP27" s="1">
        <v>39.4</v>
      </c>
      <c r="BQ27" s="4">
        <v>19.399999999999999</v>
      </c>
      <c r="BT27" s="3">
        <v>7</v>
      </c>
      <c r="BU27" t="s">
        <v>20</v>
      </c>
      <c r="BV27">
        <v>7</v>
      </c>
      <c r="BW27">
        <v>101.1</v>
      </c>
      <c r="BX27">
        <v>11.6</v>
      </c>
      <c r="BY27">
        <v>67</v>
      </c>
      <c r="CA27" s="22" t="s">
        <v>20</v>
      </c>
      <c r="CB27" s="1" t="s">
        <v>23</v>
      </c>
      <c r="CC27" s="3">
        <v>57.9</v>
      </c>
      <c r="CD27" s="1">
        <v>13.4</v>
      </c>
      <c r="CE27" s="1">
        <v>18</v>
      </c>
      <c r="CF27" s="8" t="s">
        <v>23</v>
      </c>
      <c r="CG27" s="27" t="s">
        <v>23</v>
      </c>
      <c r="CH27" s="3">
        <v>48.4</v>
      </c>
      <c r="CI27" s="1">
        <v>15.2</v>
      </c>
      <c r="CJ27" s="1">
        <v>18</v>
      </c>
      <c r="CK27" s="8" t="s">
        <v>23</v>
      </c>
      <c r="CL27" s="27" t="s">
        <v>23</v>
      </c>
      <c r="CM27" s="3">
        <v>64.3</v>
      </c>
      <c r="CN27" s="1">
        <v>3.4</v>
      </c>
      <c r="CO27" s="1">
        <v>58</v>
      </c>
      <c r="CP27" s="8" t="s">
        <v>23</v>
      </c>
      <c r="CQ27" s="27" t="s">
        <v>23</v>
      </c>
      <c r="CR27" s="3">
        <v>103.2</v>
      </c>
      <c r="CS27" s="1">
        <v>34.4</v>
      </c>
      <c r="CT27" s="1">
        <v>64</v>
      </c>
      <c r="CU27" s="8" t="s">
        <v>23</v>
      </c>
      <c r="CV27" s="27" t="s">
        <v>23</v>
      </c>
      <c r="CW27" s="1">
        <v>62.7</v>
      </c>
      <c r="CX27" s="1">
        <v>3.1</v>
      </c>
      <c r="CY27" s="1">
        <v>56</v>
      </c>
      <c r="CZ27" s="8" t="s">
        <v>23</v>
      </c>
      <c r="DA27" s="27" t="s">
        <v>23</v>
      </c>
      <c r="DB27" s="1">
        <v>95.6</v>
      </c>
      <c r="DC27" s="1">
        <v>16.399999999999999</v>
      </c>
      <c r="DD27" s="1">
        <v>63</v>
      </c>
      <c r="DE27" s="8" t="s">
        <v>23</v>
      </c>
      <c r="DF27" s="27" t="s">
        <v>23</v>
      </c>
      <c r="DG27" s="1">
        <v>95.1</v>
      </c>
      <c r="DH27" s="1">
        <v>18.7</v>
      </c>
      <c r="DI27" s="1">
        <v>66</v>
      </c>
      <c r="DJ27" s="8" t="s">
        <v>23</v>
      </c>
      <c r="DK27" s="27" t="s">
        <v>23</v>
      </c>
      <c r="DL27" s="1">
        <v>101.1</v>
      </c>
      <c r="DM27" s="1">
        <v>11.6</v>
      </c>
      <c r="DN27" s="1">
        <v>67</v>
      </c>
      <c r="DO27" s="8" t="s">
        <v>23</v>
      </c>
      <c r="DP27" s="27" t="s">
        <v>23</v>
      </c>
      <c r="DS27" s="32">
        <v>59.1</v>
      </c>
      <c r="DT27" s="22">
        <v>2.1</v>
      </c>
      <c r="DU27" s="22">
        <v>55</v>
      </c>
      <c r="DV27" s="8" t="s">
        <v>23</v>
      </c>
      <c r="DW27" s="8" t="s">
        <v>23</v>
      </c>
    </row>
    <row r="28" spans="4:127">
      <c r="V28" s="5" t="s">
        <v>21</v>
      </c>
      <c r="W28" s="6">
        <v>0.1</v>
      </c>
      <c r="X28" s="6">
        <v>44</v>
      </c>
      <c r="Y28" s="6">
        <v>3</v>
      </c>
      <c r="Z28" s="6">
        <v>0.1</v>
      </c>
      <c r="AA28" s="6">
        <v>29.2</v>
      </c>
      <c r="AB28" s="6">
        <v>13.7</v>
      </c>
      <c r="AC28" s="6">
        <v>2.8</v>
      </c>
      <c r="AD28" s="6">
        <v>0.1</v>
      </c>
      <c r="AE28" s="6">
        <v>19.3</v>
      </c>
      <c r="AF28" s="6">
        <v>10</v>
      </c>
      <c r="AG28" s="6">
        <v>2.8</v>
      </c>
      <c r="AH28" s="6">
        <v>0.1</v>
      </c>
      <c r="AI28" s="6">
        <v>18.8</v>
      </c>
      <c r="AJ28" s="6">
        <v>10.199999999999999</v>
      </c>
      <c r="AK28" s="6">
        <v>2.8</v>
      </c>
      <c r="AL28" s="6">
        <v>0.1</v>
      </c>
      <c r="AM28" s="6">
        <v>14.9</v>
      </c>
      <c r="AN28" s="6">
        <v>0.8</v>
      </c>
      <c r="AO28" s="6">
        <v>2.8</v>
      </c>
      <c r="AP28" s="6">
        <v>0.1</v>
      </c>
      <c r="AQ28" s="6">
        <v>15.9</v>
      </c>
      <c r="AR28" s="7">
        <v>6</v>
      </c>
      <c r="AU28" s="5" t="s">
        <v>21</v>
      </c>
      <c r="AV28" s="6">
        <v>0.1</v>
      </c>
      <c r="AW28" s="6">
        <v>44</v>
      </c>
      <c r="AX28" s="6">
        <v>14.6</v>
      </c>
      <c r="AY28" s="6">
        <v>0.3</v>
      </c>
      <c r="AZ28" s="6">
        <v>13.8</v>
      </c>
      <c r="BA28" s="6">
        <v>0.5</v>
      </c>
      <c r="BB28" s="6">
        <v>14.5</v>
      </c>
      <c r="BC28" s="6">
        <v>0.4</v>
      </c>
      <c r="BD28" s="6">
        <v>13</v>
      </c>
      <c r="BE28" s="6">
        <v>0.4</v>
      </c>
      <c r="BF28" s="6">
        <v>14.3</v>
      </c>
      <c r="BG28" s="6">
        <v>0.3</v>
      </c>
      <c r="BH28" s="6">
        <v>13.4</v>
      </c>
      <c r="BI28" s="6">
        <v>0.5</v>
      </c>
      <c r="BJ28" s="6">
        <v>15.1</v>
      </c>
      <c r="BK28" s="6">
        <v>0.4</v>
      </c>
      <c r="BL28" s="6">
        <v>13.5</v>
      </c>
      <c r="BM28" s="6">
        <v>0.6</v>
      </c>
      <c r="BN28" s="6">
        <v>14.3</v>
      </c>
      <c r="BO28" s="6">
        <v>0.2</v>
      </c>
      <c r="BP28" s="6">
        <v>13</v>
      </c>
      <c r="BQ28" s="7">
        <v>0.6</v>
      </c>
      <c r="BT28" s="3">
        <v>8</v>
      </c>
      <c r="BU28" t="s">
        <v>20</v>
      </c>
      <c r="BV28">
        <v>8</v>
      </c>
      <c r="BW28">
        <v>76.7</v>
      </c>
      <c r="BX28">
        <v>14.5</v>
      </c>
      <c r="BY28">
        <v>66</v>
      </c>
      <c r="CA28" s="22" t="s">
        <v>20</v>
      </c>
      <c r="CB28" s="1" t="s">
        <v>23</v>
      </c>
      <c r="CC28" s="3">
        <v>63.1</v>
      </c>
      <c r="CD28" s="1">
        <v>1.9</v>
      </c>
      <c r="CE28" s="1">
        <v>60</v>
      </c>
      <c r="CF28" s="8" t="s">
        <v>23</v>
      </c>
      <c r="CG28" s="27" t="s">
        <v>23</v>
      </c>
      <c r="CH28" s="3">
        <v>68</v>
      </c>
      <c r="CI28" s="1">
        <v>0</v>
      </c>
      <c r="CJ28" s="1">
        <v>68</v>
      </c>
      <c r="CK28" s="8" t="s">
        <v>23</v>
      </c>
      <c r="CL28" s="27" t="s">
        <v>23</v>
      </c>
      <c r="CM28" s="3">
        <v>61.4</v>
      </c>
      <c r="CN28" s="1">
        <v>3.3</v>
      </c>
      <c r="CO28" s="1">
        <v>58</v>
      </c>
      <c r="CP28" s="8" t="s">
        <v>23</v>
      </c>
      <c r="CQ28" s="27" t="s">
        <v>23</v>
      </c>
      <c r="CR28" s="3">
        <v>92.3</v>
      </c>
      <c r="CS28" s="1">
        <v>19.100000000000001</v>
      </c>
      <c r="CT28" s="1">
        <v>69</v>
      </c>
      <c r="CU28" s="8" t="s">
        <v>23</v>
      </c>
      <c r="CV28" s="27" t="s">
        <v>23</v>
      </c>
      <c r="CW28" s="1">
        <v>60.3</v>
      </c>
      <c r="CX28" s="1">
        <v>3.7</v>
      </c>
      <c r="CY28" s="1">
        <v>57</v>
      </c>
      <c r="CZ28" s="8" t="s">
        <v>23</v>
      </c>
      <c r="DA28" s="27" t="s">
        <v>23</v>
      </c>
      <c r="DB28" s="1">
        <v>73.900000000000006</v>
      </c>
      <c r="DC28" s="1">
        <v>14.6</v>
      </c>
      <c r="DD28" s="1">
        <v>65</v>
      </c>
      <c r="DE28" s="8" t="s">
        <v>23</v>
      </c>
      <c r="DF28" s="27" t="s">
        <v>23</v>
      </c>
      <c r="DG28" s="1">
        <v>76.400000000000006</v>
      </c>
      <c r="DH28" s="1">
        <v>14.6</v>
      </c>
      <c r="DI28" s="1">
        <v>67</v>
      </c>
      <c r="DJ28" s="8" t="s">
        <v>23</v>
      </c>
      <c r="DK28" s="27" t="s">
        <v>23</v>
      </c>
      <c r="DL28" s="1">
        <v>76.7</v>
      </c>
      <c r="DM28" s="1">
        <v>14.5</v>
      </c>
      <c r="DN28" s="1">
        <v>66</v>
      </c>
      <c r="DO28" s="8" t="s">
        <v>23</v>
      </c>
      <c r="DP28" s="27" t="s">
        <v>23</v>
      </c>
      <c r="DS28" s="32">
        <v>13.8</v>
      </c>
      <c r="DT28" s="24">
        <v>0.5</v>
      </c>
      <c r="DU28" s="24">
        <v>13</v>
      </c>
      <c r="DV28" s="28" t="s">
        <v>23</v>
      </c>
      <c r="DW28" s="28" t="s">
        <v>23</v>
      </c>
    </row>
    <row r="29" spans="4:127">
      <c r="R29" s="9">
        <f>AVERAGE(R5:R23)</f>
        <v>162.28636771056551</v>
      </c>
      <c r="BT29" s="5">
        <v>22</v>
      </c>
      <c r="BU29" t="s">
        <v>21</v>
      </c>
      <c r="BV29">
        <v>22</v>
      </c>
      <c r="BW29">
        <v>15.2</v>
      </c>
      <c r="BX29">
        <v>0.7</v>
      </c>
      <c r="BY29">
        <v>14</v>
      </c>
      <c r="CA29" s="22" t="s">
        <v>21</v>
      </c>
      <c r="CB29" s="6" t="s">
        <v>23</v>
      </c>
      <c r="CC29" s="45">
        <v>13.7</v>
      </c>
      <c r="CD29" s="6">
        <v>0.5</v>
      </c>
      <c r="CE29" s="6">
        <v>13</v>
      </c>
      <c r="CF29" s="28" t="s">
        <v>23</v>
      </c>
      <c r="CG29" s="29" t="s">
        <v>23</v>
      </c>
      <c r="CH29" s="5">
        <v>15.1</v>
      </c>
      <c r="CI29" s="6">
        <v>0.7</v>
      </c>
      <c r="CJ29" s="6">
        <v>14</v>
      </c>
      <c r="CK29" s="28" t="s">
        <v>23</v>
      </c>
      <c r="CL29" s="29" t="s">
        <v>23</v>
      </c>
      <c r="CM29" s="45">
        <v>13.9</v>
      </c>
      <c r="CN29" s="6">
        <v>0.7</v>
      </c>
      <c r="CO29" s="6">
        <v>13</v>
      </c>
      <c r="CP29" s="28" t="s">
        <v>23</v>
      </c>
      <c r="CQ29" s="29" t="s">
        <v>23</v>
      </c>
      <c r="CR29" s="5">
        <v>43.5</v>
      </c>
      <c r="CS29" s="6">
        <v>13.8</v>
      </c>
      <c r="CT29" s="6">
        <v>16</v>
      </c>
      <c r="CU29" s="28" t="s">
        <v>23</v>
      </c>
      <c r="CV29" s="29" t="s">
        <v>23</v>
      </c>
      <c r="CW29" s="6">
        <v>13.6</v>
      </c>
      <c r="CX29" s="6">
        <v>0.7</v>
      </c>
      <c r="CY29" s="6">
        <v>13</v>
      </c>
      <c r="CZ29" s="28" t="s">
        <v>23</v>
      </c>
      <c r="DA29" s="29" t="s">
        <v>23</v>
      </c>
      <c r="DB29" s="6">
        <v>14.7</v>
      </c>
      <c r="DC29" s="6">
        <v>0.8</v>
      </c>
      <c r="DD29" s="6">
        <v>13</v>
      </c>
      <c r="DE29" s="28" t="s">
        <v>23</v>
      </c>
      <c r="DF29" s="29" t="s">
        <v>23</v>
      </c>
      <c r="DG29" s="6">
        <v>15.1</v>
      </c>
      <c r="DH29" s="6">
        <v>0.5</v>
      </c>
      <c r="DI29" s="6">
        <v>14</v>
      </c>
      <c r="DJ29" s="28" t="s">
        <v>23</v>
      </c>
      <c r="DK29" s="29" t="s">
        <v>23</v>
      </c>
      <c r="DL29" s="6">
        <v>15.2</v>
      </c>
      <c r="DM29" s="6">
        <v>0.7</v>
      </c>
      <c r="DN29" s="6">
        <v>14</v>
      </c>
      <c r="DO29" s="28" t="s">
        <v>23</v>
      </c>
      <c r="DP29" s="29" t="s">
        <v>23</v>
      </c>
    </row>
    <row r="30" spans="4:127">
      <c r="DV30" s="9">
        <f>AVERAGE(DV6:DV24)</f>
        <v>29.199534321534681</v>
      </c>
      <c r="DW30" s="9">
        <f>AVERAGE(DW6:DW24)</f>
        <v>24.04922875661828</v>
      </c>
    </row>
    <row r="31" spans="4:127">
      <c r="G31" s="72" t="s">
        <v>43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CF31" s="42">
        <f>AVERAGE(CF7:CF25)</f>
        <v>17.470962577359007</v>
      </c>
      <c r="CG31" s="42">
        <f>AVERAGE(CG7:CG25)</f>
        <v>0.88332719911667279</v>
      </c>
      <c r="CH31" s="42"/>
      <c r="CI31" s="42"/>
      <c r="CJ31" s="42"/>
      <c r="CK31" s="42">
        <f>AVERAGE(CK7:CK25)</f>
        <v>29.418651775714363</v>
      </c>
      <c r="CL31" s="42">
        <f>AVERAGE(CL7:CL25)</f>
        <v>16.220704656079132</v>
      </c>
      <c r="CM31" s="42"/>
      <c r="CN31" s="42"/>
      <c r="CO31" s="42"/>
      <c r="CP31" s="42">
        <f>AVERAGE(CP7:CP25)</f>
        <v>23.173360951914418</v>
      </c>
      <c r="CQ31" s="42">
        <f>AVERAGE(CQ7:CQ25)</f>
        <v>11.860047846889952</v>
      </c>
      <c r="CR31" s="42"/>
      <c r="CS31" s="42"/>
      <c r="CT31" s="42"/>
      <c r="CU31" s="42">
        <f>AVERAGE(CU7:CU25)</f>
        <v>74.975615191414178</v>
      </c>
      <c r="CV31" s="42">
        <f>AVERAGE(CV7:CV25)</f>
        <v>31.170997328467209</v>
      </c>
      <c r="CW31" s="42" t="s">
        <v>33</v>
      </c>
      <c r="CX31" s="42"/>
      <c r="CY31" s="42" t="s">
        <v>33</v>
      </c>
      <c r="CZ31" s="42">
        <f t="shared" ref="CZ31:DP31" si="20">AVERAGE(CZ7:CZ25)</f>
        <v>13.699516830216638</v>
      </c>
      <c r="DA31" s="42">
        <f t="shared" si="20"/>
        <v>0</v>
      </c>
      <c r="DB31" s="42"/>
      <c r="DC31" s="42"/>
      <c r="DD31" s="42"/>
      <c r="DE31" s="42">
        <f t="shared" si="20"/>
        <v>19.445652084086749</v>
      </c>
      <c r="DF31" s="42">
        <f t="shared" si="20"/>
        <v>13.328949172602425</v>
      </c>
      <c r="DG31" s="42"/>
      <c r="DH31" s="42"/>
      <c r="DI31" s="42"/>
      <c r="DJ31" s="42">
        <f t="shared" si="20"/>
        <v>19.279173542214394</v>
      </c>
      <c r="DK31" s="42">
        <f t="shared" si="20"/>
        <v>13.021931628742776</v>
      </c>
      <c r="DL31" s="42"/>
      <c r="DM31" s="42"/>
      <c r="DN31" s="42"/>
      <c r="DO31" s="42">
        <f t="shared" si="20"/>
        <v>21.007998173123291</v>
      </c>
      <c r="DP31" s="42">
        <f t="shared" si="20"/>
        <v>13.358700123406004</v>
      </c>
    </row>
    <row r="32" spans="4:127">
      <c r="BY32" s="3"/>
      <c r="BZ32" s="43"/>
      <c r="CA32" s="43"/>
      <c r="CB32" s="43"/>
      <c r="CC32" s="9"/>
      <c r="CD32" s="9"/>
      <c r="CE32" s="9"/>
    </row>
    <row r="33" spans="7:100" ht="14.5" customHeight="1">
      <c r="G33" s="73" t="s">
        <v>27</v>
      </c>
      <c r="H33" s="71" t="s">
        <v>28</v>
      </c>
      <c r="I33" s="71"/>
      <c r="J33" s="71" t="s">
        <v>29</v>
      </c>
      <c r="K33" s="71"/>
      <c r="L33" s="71" t="s">
        <v>30</v>
      </c>
      <c r="M33" s="71"/>
      <c r="N33" s="71" t="s">
        <v>31</v>
      </c>
      <c r="O33" s="71"/>
      <c r="P33" s="71" t="s">
        <v>49</v>
      </c>
      <c r="Q33" s="71"/>
      <c r="R33" s="71" t="s">
        <v>50</v>
      </c>
      <c r="S33" s="71"/>
      <c r="T33" s="71" t="s">
        <v>32</v>
      </c>
      <c r="U33" s="71"/>
      <c r="V33" s="15" t="s">
        <v>51</v>
      </c>
      <c r="W33" s="15" t="s">
        <v>52</v>
      </c>
      <c r="X33" s="12" t="s">
        <v>53</v>
      </c>
      <c r="AH33" s="67" t="s">
        <v>27</v>
      </c>
      <c r="AI33" s="20"/>
      <c r="AJ33" s="58" t="s">
        <v>54</v>
      </c>
      <c r="AK33" s="58"/>
      <c r="AL33" s="58"/>
      <c r="AM33" s="58"/>
      <c r="AN33" s="58"/>
      <c r="AO33" s="59" t="s">
        <v>42</v>
      </c>
      <c r="AP33" s="54"/>
      <c r="AQ33" s="54"/>
      <c r="AR33" s="54"/>
      <c r="AS33" s="54"/>
      <c r="AT33" s="54"/>
      <c r="AU33" s="54"/>
      <c r="AV33" s="54"/>
      <c r="AW33" s="54"/>
      <c r="AX33" s="54"/>
      <c r="AY33" s="38"/>
      <c r="AZ33" s="38"/>
      <c r="BA33" s="38"/>
      <c r="BB33" s="39"/>
      <c r="BY33" s="3" t="s">
        <v>75</v>
      </c>
    </row>
    <row r="34" spans="7:100" ht="14.65" customHeight="1">
      <c r="G34" s="74"/>
      <c r="H34" s="7" t="s">
        <v>24</v>
      </c>
      <c r="I34" s="7" t="s">
        <v>25</v>
      </c>
      <c r="J34" s="7" t="s">
        <v>24</v>
      </c>
      <c r="K34" s="7" t="s">
        <v>25</v>
      </c>
      <c r="L34" s="7" t="s">
        <v>24</v>
      </c>
      <c r="M34" s="7" t="s">
        <v>25</v>
      </c>
      <c r="N34" s="7" t="s">
        <v>24</v>
      </c>
      <c r="O34" s="7" t="s">
        <v>25</v>
      </c>
      <c r="P34" s="17" t="s">
        <v>24</v>
      </c>
      <c r="Q34" s="17" t="s">
        <v>25</v>
      </c>
      <c r="R34" s="7" t="s">
        <v>24</v>
      </c>
      <c r="S34" s="7" t="s">
        <v>25</v>
      </c>
      <c r="T34" s="7" t="s">
        <v>24</v>
      </c>
      <c r="U34" s="7" t="s">
        <v>25</v>
      </c>
      <c r="V34" s="16" t="s">
        <v>26</v>
      </c>
      <c r="W34" s="11" t="s">
        <v>26</v>
      </c>
      <c r="X34" s="11" t="s">
        <v>26</v>
      </c>
      <c r="AH34" s="67"/>
      <c r="AI34" s="21" t="s">
        <v>47</v>
      </c>
      <c r="AJ34" s="58" t="s">
        <v>55</v>
      </c>
      <c r="AK34" s="58"/>
      <c r="AL34" s="58"/>
      <c r="AM34" s="58"/>
      <c r="AN34" s="58"/>
      <c r="AO34" s="59" t="s">
        <v>55</v>
      </c>
      <c r="AP34" s="54"/>
      <c r="AQ34" s="54"/>
      <c r="AR34" s="54"/>
      <c r="AS34" s="55"/>
      <c r="AT34" s="59" t="s">
        <v>48</v>
      </c>
      <c r="AU34" s="54"/>
      <c r="AV34" s="54"/>
      <c r="AW34" s="54"/>
      <c r="AX34" s="55"/>
      <c r="AY34" s="58" t="s">
        <v>60</v>
      </c>
      <c r="AZ34" s="58"/>
      <c r="BA34" s="58"/>
      <c r="BB34" s="58"/>
      <c r="BC34" s="30"/>
      <c r="BD34" s="31"/>
      <c r="BE34" s="31"/>
      <c r="BY34" s="3"/>
      <c r="CA34" s="58" t="s">
        <v>71</v>
      </c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</row>
    <row r="35" spans="7:100" ht="15" customHeight="1">
      <c r="G35" s="10" t="s">
        <v>0</v>
      </c>
      <c r="H35" s="12">
        <v>0</v>
      </c>
      <c r="I35" s="12">
        <v>214</v>
      </c>
      <c r="J35" s="12" t="s">
        <v>22</v>
      </c>
      <c r="K35" s="12" t="s">
        <v>22</v>
      </c>
      <c r="L35" s="12">
        <v>0</v>
      </c>
      <c r="M35" s="12">
        <v>236</v>
      </c>
      <c r="N35" s="12">
        <v>0</v>
      </c>
      <c r="O35" s="12">
        <v>64</v>
      </c>
      <c r="P35" s="18">
        <v>0</v>
      </c>
      <c r="Q35" s="18">
        <v>64</v>
      </c>
      <c r="R35" s="4">
        <v>0</v>
      </c>
      <c r="S35" s="1">
        <v>64</v>
      </c>
      <c r="T35" s="13">
        <v>0.20200000000000001</v>
      </c>
      <c r="U35" s="12">
        <v>64</v>
      </c>
      <c r="V35" s="13">
        <f t="shared" ref="V35:V53" si="21">((O35-U35)/U35)*100</f>
        <v>0</v>
      </c>
      <c r="W35" s="14">
        <f>((Q35-U35)/U35)*100</f>
        <v>0</v>
      </c>
      <c r="X35" s="19">
        <f t="shared" ref="X35:X53" si="22">((S35-U35)/U35)*100</f>
        <v>0</v>
      </c>
      <c r="AH35" s="67"/>
      <c r="AI35" s="2" t="s">
        <v>25</v>
      </c>
      <c r="AJ35" s="58" t="s">
        <v>25</v>
      </c>
      <c r="AK35" s="58"/>
      <c r="AL35" s="21" t="s">
        <v>56</v>
      </c>
      <c r="AM35" s="21" t="s">
        <v>57</v>
      </c>
      <c r="AN35" s="21" t="s">
        <v>58</v>
      </c>
      <c r="AO35" s="58" t="s">
        <v>25</v>
      </c>
      <c r="AP35" s="58"/>
      <c r="AQ35" s="21" t="s">
        <v>56</v>
      </c>
      <c r="AR35" s="21" t="s">
        <v>57</v>
      </c>
      <c r="AS35" s="21" t="s">
        <v>58</v>
      </c>
      <c r="AT35" s="58" t="s">
        <v>25</v>
      </c>
      <c r="AU35" s="58"/>
      <c r="AV35" s="21" t="s">
        <v>56</v>
      </c>
      <c r="AW35" s="21" t="s">
        <v>57</v>
      </c>
      <c r="AX35" s="21" t="s">
        <v>58</v>
      </c>
      <c r="AY35" s="21" t="s">
        <v>25</v>
      </c>
      <c r="AZ35" s="21" t="s">
        <v>56</v>
      </c>
      <c r="BA35" s="21" t="s">
        <v>57</v>
      </c>
      <c r="BB35" s="21" t="s">
        <v>58</v>
      </c>
      <c r="BC35" s="30"/>
      <c r="BD35" s="21"/>
      <c r="BE35" s="21"/>
      <c r="BY35" s="3"/>
      <c r="CB35" s="58" t="s">
        <v>42</v>
      </c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</row>
    <row r="36" spans="7:100" ht="16.5" customHeight="1">
      <c r="G36" s="10" t="s">
        <v>1</v>
      </c>
      <c r="H36" s="10">
        <v>0</v>
      </c>
      <c r="I36" s="10">
        <v>264</v>
      </c>
      <c r="J36" s="10">
        <v>0</v>
      </c>
      <c r="K36" s="10">
        <v>264</v>
      </c>
      <c r="L36" s="10">
        <v>0</v>
      </c>
      <c r="M36" s="10">
        <v>264</v>
      </c>
      <c r="N36" s="10">
        <v>0</v>
      </c>
      <c r="O36" s="10">
        <v>244</v>
      </c>
      <c r="P36" s="18">
        <v>1.6</v>
      </c>
      <c r="Q36" s="18">
        <v>148</v>
      </c>
      <c r="R36" s="4">
        <v>8</v>
      </c>
      <c r="S36" s="1">
        <v>148</v>
      </c>
      <c r="T36" s="14">
        <v>13.504</v>
      </c>
      <c r="U36" s="10">
        <v>148</v>
      </c>
      <c r="V36" s="14">
        <f t="shared" si="21"/>
        <v>64.86486486486487</v>
      </c>
      <c r="W36" s="14">
        <f t="shared" ref="W36:W53" si="23">((Q36-U36)/U36)*100</f>
        <v>0</v>
      </c>
      <c r="X36" s="19">
        <f t="shared" si="22"/>
        <v>0</v>
      </c>
      <c r="AA36" s="32">
        <v>18</v>
      </c>
      <c r="AB36" s="32"/>
      <c r="AC36" s="32"/>
      <c r="AD36" s="32"/>
      <c r="AH36" s="3">
        <v>18</v>
      </c>
      <c r="AI36" s="33">
        <v>64</v>
      </c>
      <c r="AJ36" s="61">
        <v>64</v>
      </c>
      <c r="AK36" s="61"/>
      <c r="AL36" s="22">
        <v>0</v>
      </c>
      <c r="AM36" s="22">
        <v>64</v>
      </c>
      <c r="AN36" s="25">
        <f>((AJ36-AI36)/AI36)*100</f>
        <v>0</v>
      </c>
      <c r="AO36" s="61">
        <v>64</v>
      </c>
      <c r="AP36" s="61"/>
      <c r="AQ36" s="22">
        <v>0</v>
      </c>
      <c r="AR36" s="22">
        <v>64</v>
      </c>
      <c r="AS36" s="25">
        <f>((AO36-AI36)/AI36)*100</f>
        <v>0</v>
      </c>
      <c r="AT36" s="61">
        <v>68</v>
      </c>
      <c r="AU36" s="61"/>
      <c r="AV36" s="22">
        <v>0</v>
      </c>
      <c r="AW36" s="22">
        <v>68</v>
      </c>
      <c r="AX36" s="26">
        <f>((AT36-AI36)/AI36)*100</f>
        <v>6.25</v>
      </c>
      <c r="AY36" s="22">
        <v>68</v>
      </c>
      <c r="AZ36" s="22">
        <v>0</v>
      </c>
      <c r="BA36" s="22">
        <v>68</v>
      </c>
      <c r="BB36" s="26">
        <f>((AY36-AI36)/AI36)*100</f>
        <v>6.25</v>
      </c>
      <c r="BC36" s="32"/>
      <c r="BD36" s="22"/>
      <c r="BE36" s="23"/>
      <c r="BY36" s="3"/>
      <c r="CA36" s="56" t="s">
        <v>27</v>
      </c>
      <c r="CB36" s="59" t="s">
        <v>55</v>
      </c>
      <c r="CC36" s="54"/>
      <c r="CD36" s="55"/>
      <c r="CE36" s="54" t="s">
        <v>72</v>
      </c>
      <c r="CF36" s="54"/>
      <c r="CG36" s="54"/>
      <c r="CH36" s="59" t="s">
        <v>48</v>
      </c>
      <c r="CI36" s="54"/>
      <c r="CJ36" s="54"/>
      <c r="CK36" s="54" t="s">
        <v>60</v>
      </c>
      <c r="CL36" s="54"/>
      <c r="CM36" s="54"/>
      <c r="CN36" s="54" t="s">
        <v>84</v>
      </c>
      <c r="CO36" s="54"/>
      <c r="CP36" s="54"/>
      <c r="CQ36" s="30"/>
      <c r="CR36" s="31"/>
      <c r="CS36" s="31"/>
      <c r="CT36" s="31"/>
      <c r="CU36" s="31"/>
    </row>
    <row r="37" spans="7:100">
      <c r="G37" s="10" t="s">
        <v>2</v>
      </c>
      <c r="H37" s="10">
        <v>0</v>
      </c>
      <c r="I37" s="10">
        <v>100</v>
      </c>
      <c r="J37" s="10">
        <v>0</v>
      </c>
      <c r="K37" s="10">
        <v>197</v>
      </c>
      <c r="L37" s="10">
        <v>0</v>
      </c>
      <c r="M37" s="10">
        <v>102</v>
      </c>
      <c r="N37" s="10">
        <v>0</v>
      </c>
      <c r="O37" s="10">
        <v>32</v>
      </c>
      <c r="P37" s="18">
        <v>1.2</v>
      </c>
      <c r="Q37" s="18">
        <v>9.6</v>
      </c>
      <c r="R37" s="4">
        <v>5.8</v>
      </c>
      <c r="S37" s="1">
        <v>8.6</v>
      </c>
      <c r="T37" s="14">
        <v>1.504</v>
      </c>
      <c r="U37" s="10">
        <v>7</v>
      </c>
      <c r="V37" s="14">
        <f t="shared" si="21"/>
        <v>357.14285714285717</v>
      </c>
      <c r="W37" s="14">
        <f t="shared" si="23"/>
        <v>37.142857142857139</v>
      </c>
      <c r="X37" s="19">
        <f t="shared" si="22"/>
        <v>22.857142857142851</v>
      </c>
      <c r="AA37" s="32">
        <v>3</v>
      </c>
      <c r="AB37" s="32"/>
      <c r="AC37" s="32"/>
      <c r="AD37" s="32"/>
      <c r="AH37" s="3">
        <v>3</v>
      </c>
      <c r="AI37" s="1">
        <v>148</v>
      </c>
      <c r="AJ37" s="60">
        <v>148</v>
      </c>
      <c r="AK37" s="60"/>
      <c r="AL37" s="22">
        <v>0</v>
      </c>
      <c r="AM37" s="22">
        <v>148</v>
      </c>
      <c r="AN37" s="25">
        <f t="shared" ref="AN37:AN54" si="24">((AJ37-AI37)/AI37)*100</f>
        <v>0</v>
      </c>
      <c r="AO37" s="60">
        <v>148</v>
      </c>
      <c r="AP37" s="60">
        <v>148</v>
      </c>
      <c r="AQ37" s="22">
        <v>0</v>
      </c>
      <c r="AR37" s="22">
        <v>148</v>
      </c>
      <c r="AS37" s="25">
        <f t="shared" ref="AS37:AS54" si="25">((AO37-AI37)/AI37)*100</f>
        <v>0</v>
      </c>
      <c r="AT37" s="60">
        <v>148</v>
      </c>
      <c r="AU37" s="60">
        <v>148</v>
      </c>
      <c r="AV37" s="22">
        <v>0</v>
      </c>
      <c r="AW37" s="22">
        <v>148</v>
      </c>
      <c r="AX37" s="26">
        <f t="shared" ref="AX37:AX54" si="26">((AT37-AI37)/AI37)*100</f>
        <v>0</v>
      </c>
      <c r="AY37" s="22">
        <v>181.5</v>
      </c>
      <c r="AZ37" s="22">
        <v>45.8</v>
      </c>
      <c r="BA37" s="22">
        <v>148</v>
      </c>
      <c r="BB37" s="26">
        <f>((AY37-AI37)/AI37)*100</f>
        <v>22.635135135135133</v>
      </c>
      <c r="BC37" s="32"/>
      <c r="BD37" s="22"/>
      <c r="BE37" s="23"/>
      <c r="BK37" s="58"/>
      <c r="BL37" s="58"/>
      <c r="BM37" s="58"/>
      <c r="BN37" s="58"/>
      <c r="BO37" s="58"/>
      <c r="BP37" s="58"/>
      <c r="BQ37" s="58"/>
      <c r="BR37" s="58"/>
      <c r="BY37" s="3"/>
      <c r="CA37" s="57"/>
      <c r="CB37" s="21" t="s">
        <v>25</v>
      </c>
      <c r="CC37" s="21" t="s">
        <v>56</v>
      </c>
      <c r="CD37" s="21" t="s">
        <v>57</v>
      </c>
      <c r="CE37" s="21" t="s">
        <v>25</v>
      </c>
      <c r="CF37" s="21" t="s">
        <v>56</v>
      </c>
      <c r="CG37" s="21" t="s">
        <v>57</v>
      </c>
      <c r="CH37" s="21" t="s">
        <v>25</v>
      </c>
      <c r="CI37" s="21" t="s">
        <v>56</v>
      </c>
      <c r="CJ37" s="21" t="s">
        <v>57</v>
      </c>
      <c r="CK37" s="21" t="s">
        <v>25</v>
      </c>
      <c r="CL37" s="21" t="s">
        <v>56</v>
      </c>
      <c r="CM37" s="21" t="s">
        <v>57</v>
      </c>
      <c r="CN37" s="21" t="s">
        <v>25</v>
      </c>
      <c r="CO37" s="21" t="s">
        <v>56</v>
      </c>
      <c r="CP37" s="21" t="s">
        <v>57</v>
      </c>
    </row>
    <row r="38" spans="7:100">
      <c r="G38" s="10" t="s">
        <v>3</v>
      </c>
      <c r="H38" s="10">
        <v>0</v>
      </c>
      <c r="I38" s="10">
        <v>113</v>
      </c>
      <c r="J38" s="10" t="s">
        <v>22</v>
      </c>
      <c r="K38" s="10" t="s">
        <v>22</v>
      </c>
      <c r="L38" s="10">
        <v>0</v>
      </c>
      <c r="M38" s="10">
        <v>113</v>
      </c>
      <c r="N38" s="10">
        <v>0</v>
      </c>
      <c r="O38" s="10">
        <v>16</v>
      </c>
      <c r="P38" s="18">
        <v>1.3</v>
      </c>
      <c r="Q38" s="18">
        <v>15.5</v>
      </c>
      <c r="R38" s="4">
        <v>5.6</v>
      </c>
      <c r="S38" s="1">
        <v>15.2</v>
      </c>
      <c r="T38" s="14">
        <v>3.0390000000000001</v>
      </c>
      <c r="U38" s="10">
        <v>15</v>
      </c>
      <c r="V38" s="14">
        <f t="shared" si="21"/>
        <v>6.666666666666667</v>
      </c>
      <c r="W38" s="14">
        <f t="shared" si="23"/>
        <v>3.3333333333333335</v>
      </c>
      <c r="X38" s="19">
        <f t="shared" si="22"/>
        <v>1.3333333333333286</v>
      </c>
      <c r="AA38" s="32">
        <v>14</v>
      </c>
      <c r="AF38" t="s">
        <v>33</v>
      </c>
      <c r="AH38" s="3">
        <v>13</v>
      </c>
      <c r="AI38" s="1">
        <v>15</v>
      </c>
      <c r="AJ38" s="60">
        <v>15.2</v>
      </c>
      <c r="AK38" s="60">
        <v>15.2</v>
      </c>
      <c r="AL38" s="22">
        <v>0.4</v>
      </c>
      <c r="AM38" s="22">
        <v>15</v>
      </c>
      <c r="AN38" s="25">
        <f t="shared" si="24"/>
        <v>1.3333333333333286</v>
      </c>
      <c r="AO38" s="60">
        <v>15</v>
      </c>
      <c r="AP38" s="60">
        <v>15</v>
      </c>
      <c r="AQ38" s="22">
        <v>0</v>
      </c>
      <c r="AR38" s="22">
        <v>15</v>
      </c>
      <c r="AS38" s="25">
        <f t="shared" si="25"/>
        <v>0</v>
      </c>
      <c r="AT38" s="60">
        <v>15.2</v>
      </c>
      <c r="AU38" s="60">
        <v>15.2</v>
      </c>
      <c r="AV38" s="22">
        <v>0.4</v>
      </c>
      <c r="AW38" s="22">
        <v>15</v>
      </c>
      <c r="AX38" s="26">
        <f t="shared" si="26"/>
        <v>1.3333333333333286</v>
      </c>
      <c r="AY38" s="22">
        <v>16</v>
      </c>
      <c r="AZ38" s="22">
        <v>0.2</v>
      </c>
      <c r="BA38" s="22">
        <v>15</v>
      </c>
      <c r="BB38" s="26">
        <f t="shared" ref="BB38:BB54" si="27">((AY38-AI38)/AI38)*100</f>
        <v>6.666666666666667</v>
      </c>
      <c r="BC38" s="32"/>
      <c r="BD38" s="22"/>
      <c r="BE38" s="23"/>
      <c r="BY38" s="3"/>
      <c r="CA38" s="3" t="s">
        <v>76</v>
      </c>
      <c r="CB38" s="22">
        <v>29</v>
      </c>
      <c r="CC38" s="22">
        <v>0.2</v>
      </c>
      <c r="CD38" s="22">
        <v>28.6</v>
      </c>
      <c r="CE38" s="22">
        <v>29.1</v>
      </c>
      <c r="CF38" s="22">
        <v>0</v>
      </c>
      <c r="CG38" s="22">
        <v>29.1</v>
      </c>
      <c r="CH38" s="22">
        <v>127.8</v>
      </c>
      <c r="CI38" s="22">
        <v>5.3</v>
      </c>
      <c r="CJ38" s="22">
        <v>121.2</v>
      </c>
      <c r="CK38" s="22">
        <v>172.2</v>
      </c>
      <c r="CL38" s="22">
        <v>31.2</v>
      </c>
      <c r="CM38" s="22">
        <v>109.8</v>
      </c>
      <c r="CN38" s="22">
        <v>268.60000000000002</v>
      </c>
      <c r="CO38" s="22">
        <v>36.799999999999997</v>
      </c>
      <c r="CP38" s="22">
        <v>242.5</v>
      </c>
    </row>
    <row r="39" spans="7:100">
      <c r="G39" s="10" t="s">
        <v>4</v>
      </c>
      <c r="H39" s="10">
        <v>0</v>
      </c>
      <c r="I39" s="10">
        <v>233</v>
      </c>
      <c r="J39" s="10">
        <v>0</v>
      </c>
      <c r="K39" s="10">
        <v>273</v>
      </c>
      <c r="L39" s="10">
        <v>0</v>
      </c>
      <c r="M39" s="10">
        <v>297</v>
      </c>
      <c r="N39" s="10">
        <v>0</v>
      </c>
      <c r="O39" s="10">
        <v>154</v>
      </c>
      <c r="P39" s="18">
        <v>1.7</v>
      </c>
      <c r="Q39" s="18">
        <v>133.30000000000001</v>
      </c>
      <c r="R39" s="4">
        <v>8.1999999999999993</v>
      </c>
      <c r="S39" s="1">
        <v>126</v>
      </c>
      <c r="T39" s="14">
        <v>1015.946</v>
      </c>
      <c r="U39" s="10">
        <v>126</v>
      </c>
      <c r="V39" s="14">
        <f t="shared" si="21"/>
        <v>22.222222222222221</v>
      </c>
      <c r="W39" s="14">
        <f t="shared" si="23"/>
        <v>5.7936507936508033</v>
      </c>
      <c r="X39" s="19">
        <f t="shared" si="22"/>
        <v>0</v>
      </c>
      <c r="AA39" s="32">
        <v>13</v>
      </c>
      <c r="AF39" t="s">
        <v>33</v>
      </c>
      <c r="AH39" s="3">
        <v>14</v>
      </c>
      <c r="AI39" s="1">
        <v>7</v>
      </c>
      <c r="AJ39" s="60">
        <v>8.6</v>
      </c>
      <c r="AK39" s="60">
        <v>8.6</v>
      </c>
      <c r="AL39" s="22">
        <v>0.5</v>
      </c>
      <c r="AM39" s="22">
        <v>8</v>
      </c>
      <c r="AN39" s="25">
        <f>((AJ39-AI39)/AI39)*100</f>
        <v>22.857142857142851</v>
      </c>
      <c r="AO39" s="60">
        <v>7</v>
      </c>
      <c r="AP39" s="60">
        <v>7</v>
      </c>
      <c r="AQ39" s="22">
        <v>0</v>
      </c>
      <c r="AR39" s="22">
        <v>7</v>
      </c>
      <c r="AS39" s="25">
        <f t="shared" si="25"/>
        <v>0</v>
      </c>
      <c r="AT39" s="60">
        <v>7.1</v>
      </c>
      <c r="AU39" s="60">
        <v>7.1</v>
      </c>
      <c r="AV39" s="22">
        <v>0.3</v>
      </c>
      <c r="AW39" s="22">
        <v>7</v>
      </c>
      <c r="AX39" s="26">
        <f t="shared" si="26"/>
        <v>1.4285714285714235</v>
      </c>
      <c r="AY39" s="22">
        <v>8.6999999999999993</v>
      </c>
      <c r="AZ39" s="22">
        <v>1</v>
      </c>
      <c r="BA39" s="22">
        <v>8</v>
      </c>
      <c r="BB39" s="26">
        <f t="shared" si="27"/>
        <v>24.285714285714274</v>
      </c>
      <c r="BC39" s="32"/>
      <c r="BD39" s="22"/>
      <c r="BE39" s="23"/>
      <c r="BL39" s="1"/>
      <c r="BM39" s="60" t="s">
        <v>69</v>
      </c>
      <c r="BN39" s="60"/>
      <c r="BO39" s="60"/>
      <c r="BP39" s="60"/>
      <c r="BQ39" s="60"/>
      <c r="BR39" s="60"/>
      <c r="BS39" s="60"/>
      <c r="BT39" s="60"/>
      <c r="BU39" s="60"/>
      <c r="BY39" s="3"/>
      <c r="CA39" s="3" t="s">
        <v>77</v>
      </c>
      <c r="CB39" s="22">
        <v>275</v>
      </c>
      <c r="CC39" s="22">
        <v>48.5</v>
      </c>
      <c r="CD39" s="22">
        <v>199</v>
      </c>
      <c r="CE39" s="22">
        <v>228.6</v>
      </c>
      <c r="CF39" s="22">
        <v>28.1</v>
      </c>
      <c r="CG39" s="22">
        <v>203.5</v>
      </c>
      <c r="CH39" s="22">
        <v>310.2</v>
      </c>
      <c r="CI39" s="22">
        <v>29</v>
      </c>
      <c r="CJ39" s="22">
        <v>267.60000000000002</v>
      </c>
      <c r="CK39" s="22">
        <v>422.3</v>
      </c>
      <c r="CL39" s="22">
        <v>79.400000000000006</v>
      </c>
      <c r="CM39" s="22">
        <v>326.60000000000002</v>
      </c>
      <c r="CN39" s="22">
        <v>623.79999999999995</v>
      </c>
      <c r="CO39" s="22">
        <v>110.4</v>
      </c>
      <c r="CP39" s="22">
        <v>525.5</v>
      </c>
    </row>
    <row r="40" spans="7:100">
      <c r="G40" s="10" t="s">
        <v>5</v>
      </c>
      <c r="H40" s="10">
        <v>0</v>
      </c>
      <c r="I40" s="10">
        <v>148</v>
      </c>
      <c r="J40" s="10" t="s">
        <v>22</v>
      </c>
      <c r="K40" s="10" t="s">
        <v>22</v>
      </c>
      <c r="L40" s="10">
        <v>0</v>
      </c>
      <c r="M40" s="10">
        <v>167</v>
      </c>
      <c r="N40" s="10">
        <v>0</v>
      </c>
      <c r="O40" s="10">
        <v>149</v>
      </c>
      <c r="P40" s="18">
        <v>1.5</v>
      </c>
      <c r="Q40" s="18">
        <v>136.6</v>
      </c>
      <c r="R40" s="4">
        <v>7.5</v>
      </c>
      <c r="S40" s="1">
        <v>134.80000000000001</v>
      </c>
      <c r="T40" s="14">
        <v>14391.968999999999</v>
      </c>
      <c r="U40" s="10">
        <v>134</v>
      </c>
      <c r="V40" s="14">
        <f t="shared" si="21"/>
        <v>11.194029850746269</v>
      </c>
      <c r="W40" s="14">
        <f t="shared" si="23"/>
        <v>1.9402985074626824</v>
      </c>
      <c r="X40" s="19">
        <f t="shared" si="22"/>
        <v>0.59701492537314282</v>
      </c>
      <c r="AA40" s="32">
        <v>0</v>
      </c>
      <c r="AH40" s="3">
        <v>0</v>
      </c>
      <c r="AI40" s="1">
        <v>126</v>
      </c>
      <c r="AJ40" s="60">
        <v>126</v>
      </c>
      <c r="AK40" s="60">
        <v>126</v>
      </c>
      <c r="AL40" s="22">
        <v>0</v>
      </c>
      <c r="AM40" s="22">
        <v>126</v>
      </c>
      <c r="AN40" s="25">
        <f t="shared" si="24"/>
        <v>0</v>
      </c>
      <c r="AO40" s="60">
        <v>127.3</v>
      </c>
      <c r="AP40" s="60">
        <v>127.3</v>
      </c>
      <c r="AQ40" s="22">
        <v>2.1</v>
      </c>
      <c r="AR40" s="22">
        <v>126</v>
      </c>
      <c r="AS40" s="25">
        <f t="shared" si="25"/>
        <v>1.0317460317460294</v>
      </c>
      <c r="AT40" s="60">
        <v>127.4</v>
      </c>
      <c r="AU40" s="60">
        <v>127.4</v>
      </c>
      <c r="AV40" s="22">
        <v>1.7</v>
      </c>
      <c r="AW40" s="22">
        <v>126</v>
      </c>
      <c r="AX40" s="26">
        <f t="shared" si="26"/>
        <v>1.1111111111111156</v>
      </c>
      <c r="AY40" s="22">
        <v>135.6</v>
      </c>
      <c r="AZ40" s="22">
        <v>5.4</v>
      </c>
      <c r="BA40" s="22">
        <v>129</v>
      </c>
      <c r="BB40" s="26">
        <f t="shared" si="27"/>
        <v>7.6190476190476142</v>
      </c>
      <c r="BC40" s="32"/>
      <c r="BD40" s="22"/>
      <c r="BE40" s="23"/>
      <c r="BL40" s="78" t="s">
        <v>70</v>
      </c>
      <c r="BM40" s="76" t="s">
        <v>66</v>
      </c>
      <c r="BN40" s="76"/>
      <c r="BO40" s="76"/>
      <c r="BP40" s="76" t="s">
        <v>67</v>
      </c>
      <c r="BQ40" s="76"/>
      <c r="BR40" s="76"/>
      <c r="BS40" s="77" t="s">
        <v>68</v>
      </c>
      <c r="BT40" s="76"/>
      <c r="BU40" s="76"/>
      <c r="BY40" s="3"/>
      <c r="CA40" s="3" t="s">
        <v>78</v>
      </c>
      <c r="CB40" s="22">
        <v>23.9</v>
      </c>
      <c r="CC40" s="22">
        <v>1.2</v>
      </c>
      <c r="CD40" s="22">
        <v>21.7</v>
      </c>
      <c r="CE40" s="22">
        <v>15.8</v>
      </c>
      <c r="CF40" s="22">
        <v>1.5</v>
      </c>
      <c r="CG40" s="22">
        <v>14</v>
      </c>
      <c r="CH40" s="22">
        <v>47.8</v>
      </c>
      <c r="CI40" s="22">
        <v>36.799999999999997</v>
      </c>
      <c r="CJ40" s="22">
        <v>27.9</v>
      </c>
      <c r="CK40" s="22">
        <v>149.19999999999999</v>
      </c>
      <c r="CL40" s="22">
        <v>35</v>
      </c>
      <c r="CM40" s="22">
        <v>109.8</v>
      </c>
      <c r="CN40" s="22" t="s">
        <v>102</v>
      </c>
      <c r="CO40" s="22" t="s">
        <v>102</v>
      </c>
      <c r="CP40" s="22" t="s">
        <v>102</v>
      </c>
      <c r="CT40" t="s">
        <v>33</v>
      </c>
    </row>
    <row r="41" spans="7:100">
      <c r="G41" s="10" t="s">
        <v>6</v>
      </c>
      <c r="H41" s="10">
        <v>0</v>
      </c>
      <c r="I41" s="10">
        <v>263</v>
      </c>
      <c r="J41" s="10" t="s">
        <v>22</v>
      </c>
      <c r="K41" s="10" t="s">
        <v>22</v>
      </c>
      <c r="L41" s="10">
        <v>0</v>
      </c>
      <c r="M41" s="10">
        <v>263</v>
      </c>
      <c r="N41" s="10">
        <v>0</v>
      </c>
      <c r="O41" s="10">
        <v>138</v>
      </c>
      <c r="P41" s="18">
        <v>1.4</v>
      </c>
      <c r="Q41" s="18">
        <v>90.6</v>
      </c>
      <c r="R41" s="4">
        <v>6.6</v>
      </c>
      <c r="S41" s="1">
        <v>34</v>
      </c>
      <c r="T41" s="14">
        <v>480.02800000000002</v>
      </c>
      <c r="U41" s="10">
        <v>34</v>
      </c>
      <c r="V41" s="14">
        <f t="shared" si="21"/>
        <v>305.88235294117646</v>
      </c>
      <c r="W41" s="14">
        <f t="shared" si="23"/>
        <v>166.47058823529412</v>
      </c>
      <c r="X41" s="19">
        <f t="shared" si="22"/>
        <v>0</v>
      </c>
      <c r="AA41" s="32">
        <v>6</v>
      </c>
      <c r="AF41" t="s">
        <v>33</v>
      </c>
      <c r="AH41" s="3">
        <v>19</v>
      </c>
      <c r="AI41" s="1">
        <v>16</v>
      </c>
      <c r="AJ41" s="60">
        <v>16.2</v>
      </c>
      <c r="AK41" s="60">
        <v>16.2</v>
      </c>
      <c r="AL41" s="22">
        <v>0.5</v>
      </c>
      <c r="AM41" s="22">
        <v>16</v>
      </c>
      <c r="AN41" s="25">
        <f t="shared" si="24"/>
        <v>1.2499999999999956</v>
      </c>
      <c r="AO41" s="60">
        <v>16.7</v>
      </c>
      <c r="AP41" s="60">
        <v>16.7</v>
      </c>
      <c r="AQ41" s="22">
        <v>0.8</v>
      </c>
      <c r="AR41" s="22">
        <v>16</v>
      </c>
      <c r="AS41" s="25">
        <f t="shared" si="25"/>
        <v>4.3749999999999956</v>
      </c>
      <c r="AT41" s="60">
        <v>17</v>
      </c>
      <c r="AU41" s="60">
        <v>17</v>
      </c>
      <c r="AV41" s="22">
        <v>0.7</v>
      </c>
      <c r="AW41" s="22">
        <v>16</v>
      </c>
      <c r="AX41" s="26">
        <f t="shared" si="26"/>
        <v>6.25</v>
      </c>
      <c r="AY41" s="22">
        <v>38.5</v>
      </c>
      <c r="AZ41" s="22">
        <v>19.100000000000001</v>
      </c>
      <c r="BA41" s="22">
        <v>16</v>
      </c>
      <c r="BB41" s="26">
        <f t="shared" si="27"/>
        <v>140.625</v>
      </c>
      <c r="BC41" s="32"/>
      <c r="BD41" s="22"/>
      <c r="BE41" s="23"/>
      <c r="BL41" s="78"/>
      <c r="BM41" s="76" t="s">
        <v>65</v>
      </c>
      <c r="BN41" s="76"/>
      <c r="BO41" s="76"/>
      <c r="BP41" s="76" t="s">
        <v>65</v>
      </c>
      <c r="BQ41" s="76"/>
      <c r="BR41" s="76"/>
      <c r="BS41" s="77" t="s">
        <v>65</v>
      </c>
      <c r="BT41" s="76"/>
      <c r="BU41" s="76"/>
      <c r="BY41" s="3"/>
      <c r="CA41" s="3" t="s">
        <v>79</v>
      </c>
      <c r="CB41" s="22">
        <v>30.6</v>
      </c>
      <c r="CC41" s="22">
        <v>0</v>
      </c>
      <c r="CD41" s="22">
        <v>30.6</v>
      </c>
      <c r="CE41" s="22">
        <v>37.299999999999997</v>
      </c>
      <c r="CF41" s="22">
        <v>0</v>
      </c>
      <c r="CG41" s="22">
        <v>37.299999999999997</v>
      </c>
      <c r="CH41" s="22">
        <v>253.8</v>
      </c>
      <c r="CI41" s="22">
        <v>6.2</v>
      </c>
      <c r="CJ41" s="22">
        <v>244.1</v>
      </c>
      <c r="CK41" s="22">
        <v>456.9</v>
      </c>
      <c r="CL41" s="22">
        <v>47.7</v>
      </c>
      <c r="CM41" s="22">
        <v>377.9</v>
      </c>
      <c r="CN41" s="22">
        <v>388.8</v>
      </c>
      <c r="CO41" s="22">
        <v>42</v>
      </c>
      <c r="CP41" s="22">
        <v>361.5</v>
      </c>
    </row>
    <row r="42" spans="7:100">
      <c r="G42" s="10" t="s">
        <v>7</v>
      </c>
      <c r="H42" s="10">
        <v>0</v>
      </c>
      <c r="I42" s="10">
        <v>115</v>
      </c>
      <c r="J42" s="10" t="s">
        <v>22</v>
      </c>
      <c r="K42" s="10" t="s">
        <v>22</v>
      </c>
      <c r="L42" s="10">
        <v>0</v>
      </c>
      <c r="M42" s="10">
        <v>115</v>
      </c>
      <c r="N42" s="10">
        <v>0</v>
      </c>
      <c r="O42" s="10">
        <v>60</v>
      </c>
      <c r="P42" s="18">
        <v>1.5</v>
      </c>
      <c r="Q42" s="18">
        <v>35.4</v>
      </c>
      <c r="R42" s="4">
        <v>7.7</v>
      </c>
      <c r="S42" s="1">
        <v>16.2</v>
      </c>
      <c r="T42" s="14">
        <v>165.58699999999999</v>
      </c>
      <c r="U42" s="10">
        <v>16</v>
      </c>
      <c r="V42" s="14">
        <f t="shared" si="21"/>
        <v>275</v>
      </c>
      <c r="W42" s="14">
        <f t="shared" si="23"/>
        <v>121.24999999999999</v>
      </c>
      <c r="X42" s="19">
        <f t="shared" si="22"/>
        <v>1.2499999999999956</v>
      </c>
      <c r="AA42" s="32">
        <v>2</v>
      </c>
      <c r="AH42" s="3">
        <v>2</v>
      </c>
      <c r="AI42" s="1">
        <v>34</v>
      </c>
      <c r="AJ42" s="60">
        <v>34</v>
      </c>
      <c r="AK42" s="60">
        <v>34</v>
      </c>
      <c r="AL42" s="22">
        <v>0.2</v>
      </c>
      <c r="AM42" s="22">
        <v>34</v>
      </c>
      <c r="AN42" s="25">
        <f t="shared" si="24"/>
        <v>0</v>
      </c>
      <c r="AO42" s="60">
        <v>48.7</v>
      </c>
      <c r="AP42" s="60">
        <v>48.7</v>
      </c>
      <c r="AQ42" s="22">
        <v>33.799999999999997</v>
      </c>
      <c r="AR42" s="22">
        <v>34</v>
      </c>
      <c r="AS42" s="25">
        <f t="shared" si="25"/>
        <v>43.235294117647065</v>
      </c>
      <c r="AT42" s="60">
        <v>53</v>
      </c>
      <c r="AU42" s="60">
        <v>53</v>
      </c>
      <c r="AV42" s="22">
        <v>36.1</v>
      </c>
      <c r="AW42" s="22">
        <v>34</v>
      </c>
      <c r="AX42" s="26">
        <f t="shared" si="26"/>
        <v>55.882352941176471</v>
      </c>
      <c r="AY42" s="22">
        <v>125.4</v>
      </c>
      <c r="AZ42" s="22">
        <v>30.7</v>
      </c>
      <c r="BA42" s="22">
        <v>35</v>
      </c>
      <c r="BB42" s="26">
        <f t="shared" si="27"/>
        <v>268.82352941176475</v>
      </c>
      <c r="BC42" s="32"/>
      <c r="BD42" s="22"/>
      <c r="BE42" s="23"/>
      <c r="BL42" s="78"/>
      <c r="BM42" s="34">
        <v>0.99</v>
      </c>
      <c r="BN42" s="34">
        <v>0.8</v>
      </c>
      <c r="BO42" s="34">
        <v>0.7</v>
      </c>
      <c r="BP42" s="34">
        <v>0.99</v>
      </c>
      <c r="BQ42" s="34">
        <v>0.8</v>
      </c>
      <c r="BR42" s="34">
        <v>0.7</v>
      </c>
      <c r="BS42" s="35">
        <v>0.99</v>
      </c>
      <c r="BT42" s="34">
        <v>0.8</v>
      </c>
      <c r="BU42" s="34">
        <v>0.7</v>
      </c>
      <c r="BY42" s="3"/>
      <c r="CA42" s="3" t="s">
        <v>80</v>
      </c>
      <c r="CB42" s="22">
        <v>333.7</v>
      </c>
      <c r="CC42" s="22">
        <v>43</v>
      </c>
      <c r="CD42" s="22">
        <v>262.10000000000002</v>
      </c>
      <c r="CE42" s="22">
        <v>552.29999999999995</v>
      </c>
      <c r="CF42" s="22">
        <v>171.5</v>
      </c>
      <c r="CG42" s="22">
        <v>272.5</v>
      </c>
      <c r="CH42" s="22">
        <v>338.6</v>
      </c>
      <c r="CI42" s="22">
        <v>34.5</v>
      </c>
      <c r="CJ42" s="22">
        <v>292.8</v>
      </c>
      <c r="CK42" s="22">
        <v>394.7</v>
      </c>
      <c r="CL42" s="22">
        <v>58.9</v>
      </c>
      <c r="CM42" s="22">
        <v>324.3</v>
      </c>
      <c r="CN42" s="22">
        <v>615</v>
      </c>
      <c r="CO42" s="22">
        <v>93.4</v>
      </c>
      <c r="CP42" s="22">
        <v>550.5</v>
      </c>
    </row>
    <row r="43" spans="7:100">
      <c r="G43" s="10" t="s">
        <v>8</v>
      </c>
      <c r="H43" s="10">
        <v>0</v>
      </c>
      <c r="I43" s="10">
        <v>257</v>
      </c>
      <c r="J43" s="10" t="s">
        <v>22</v>
      </c>
      <c r="K43" s="10" t="s">
        <v>22</v>
      </c>
      <c r="L43" s="10">
        <v>0</v>
      </c>
      <c r="M43" s="10">
        <v>314</v>
      </c>
      <c r="N43" s="10">
        <v>0</v>
      </c>
      <c r="O43" s="10">
        <v>163</v>
      </c>
      <c r="P43" s="18">
        <v>1.6</v>
      </c>
      <c r="Q43" s="18">
        <v>87.3</v>
      </c>
      <c r="R43" s="4">
        <v>8.1</v>
      </c>
      <c r="S43" s="1">
        <v>46.7</v>
      </c>
      <c r="T43" s="14">
        <v>190.87</v>
      </c>
      <c r="U43" s="10">
        <v>41</v>
      </c>
      <c r="V43" s="14">
        <f t="shared" si="21"/>
        <v>297.5609756097561</v>
      </c>
      <c r="W43" s="14">
        <f t="shared" si="23"/>
        <v>112.92682926829268</v>
      </c>
      <c r="X43" s="19">
        <f t="shared" si="22"/>
        <v>13.902439024390251</v>
      </c>
      <c r="AA43" s="32">
        <v>19</v>
      </c>
      <c r="AH43" s="3">
        <v>5</v>
      </c>
      <c r="AI43" s="1">
        <v>41</v>
      </c>
      <c r="AJ43" s="60">
        <v>46.7</v>
      </c>
      <c r="AK43" s="60">
        <v>46.7</v>
      </c>
      <c r="AL43" s="22">
        <v>18.399999999999999</v>
      </c>
      <c r="AM43" s="22">
        <v>42</v>
      </c>
      <c r="AN43" s="25">
        <f t="shared" si="24"/>
        <v>13.902439024390251</v>
      </c>
      <c r="AO43" s="60">
        <v>56.2</v>
      </c>
      <c r="AP43" s="60">
        <v>56.2</v>
      </c>
      <c r="AQ43" s="22">
        <v>34.200000000000003</v>
      </c>
      <c r="AR43" s="22">
        <v>41</v>
      </c>
      <c r="AS43" s="25">
        <f t="shared" si="25"/>
        <v>37.073170731707322</v>
      </c>
      <c r="AT43" s="60">
        <v>55.8</v>
      </c>
      <c r="AU43" s="60">
        <v>55.8</v>
      </c>
      <c r="AV43" s="22">
        <v>34.1</v>
      </c>
      <c r="AW43" s="22">
        <v>41</v>
      </c>
      <c r="AX43" s="26">
        <f t="shared" si="26"/>
        <v>36.097560975609753</v>
      </c>
      <c r="AY43" s="22">
        <v>132.19999999999999</v>
      </c>
      <c r="AZ43" s="22">
        <v>30.6</v>
      </c>
      <c r="BA43" s="22">
        <v>41</v>
      </c>
      <c r="BB43" s="26">
        <f t="shared" si="27"/>
        <v>222.43902439024387</v>
      </c>
      <c r="BC43" s="32"/>
      <c r="BD43" s="22"/>
      <c r="BE43" s="23"/>
      <c r="BL43" s="3" t="s">
        <v>62</v>
      </c>
      <c r="BM43" s="36"/>
      <c r="BN43" s="1"/>
      <c r="BO43" s="4"/>
      <c r="BP43" s="3"/>
      <c r="BQ43" s="1"/>
      <c r="BR43" s="4"/>
      <c r="BS43" s="1"/>
      <c r="BT43" s="1"/>
      <c r="BU43" s="4"/>
      <c r="BY43" s="3"/>
      <c r="CA43" s="3" t="s">
        <v>81</v>
      </c>
      <c r="CB43" s="22">
        <v>129.5</v>
      </c>
      <c r="CC43" s="22">
        <v>1.1000000000000001</v>
      </c>
      <c r="CD43" s="22">
        <v>127.8</v>
      </c>
      <c r="CE43" s="22">
        <v>106.2</v>
      </c>
      <c r="CF43" s="22">
        <v>6</v>
      </c>
      <c r="CG43" s="22">
        <v>103.1</v>
      </c>
      <c r="CH43" s="22">
        <v>201.1</v>
      </c>
      <c r="CI43" s="22">
        <v>40.6</v>
      </c>
      <c r="CJ43" s="22">
        <v>149.19999999999999</v>
      </c>
      <c r="CK43" s="22">
        <v>474.6</v>
      </c>
      <c r="CL43" s="22">
        <v>22.4</v>
      </c>
      <c r="CM43" s="22">
        <v>456</v>
      </c>
      <c r="CN43" s="22" t="s">
        <v>102</v>
      </c>
      <c r="CO43" s="22" t="s">
        <v>102</v>
      </c>
      <c r="CP43" s="22" t="s">
        <v>102</v>
      </c>
    </row>
    <row r="44" spans="7:100">
      <c r="G44" s="10" t="s">
        <v>9</v>
      </c>
      <c r="H44" s="10" t="s">
        <v>22</v>
      </c>
      <c r="I44" s="10" t="s">
        <v>22</v>
      </c>
      <c r="J44" s="10" t="s">
        <v>22</v>
      </c>
      <c r="K44" s="10" t="s">
        <v>22</v>
      </c>
      <c r="L44" s="10" t="s">
        <v>22</v>
      </c>
      <c r="M44" s="10" t="s">
        <v>22</v>
      </c>
      <c r="N44" s="10">
        <v>0</v>
      </c>
      <c r="O44" s="10">
        <v>361</v>
      </c>
      <c r="P44" s="18">
        <v>2.1</v>
      </c>
      <c r="Q44" s="18">
        <v>209</v>
      </c>
      <c r="R44" s="4">
        <v>9.9</v>
      </c>
      <c r="S44" s="1">
        <v>203.4</v>
      </c>
      <c r="T44" s="14">
        <v>587.53099999999995</v>
      </c>
      <c r="U44" s="10">
        <v>59</v>
      </c>
      <c r="V44" s="14">
        <f t="shared" si="21"/>
        <v>511.86440677966101</v>
      </c>
      <c r="W44" s="14">
        <f t="shared" si="23"/>
        <v>254.23728813559322</v>
      </c>
      <c r="X44" s="19">
        <f t="shared" si="22"/>
        <v>244.74576271186442</v>
      </c>
      <c r="AA44" s="32">
        <v>5</v>
      </c>
      <c r="AH44" s="3">
        <v>6</v>
      </c>
      <c r="AI44" s="1">
        <v>134</v>
      </c>
      <c r="AJ44" s="60">
        <v>134.80000000000001</v>
      </c>
      <c r="AK44" s="60">
        <v>134.80000000000001</v>
      </c>
      <c r="AL44" s="22">
        <v>0.9</v>
      </c>
      <c r="AM44" s="22">
        <v>134</v>
      </c>
      <c r="AN44" s="25">
        <f t="shared" si="24"/>
        <v>0.59701492537314282</v>
      </c>
      <c r="AO44" s="60">
        <v>134.6</v>
      </c>
      <c r="AP44" s="60">
        <v>134.6</v>
      </c>
      <c r="AQ44" s="22">
        <v>1</v>
      </c>
      <c r="AR44" s="22">
        <v>134</v>
      </c>
      <c r="AS44" s="25">
        <f t="shared" si="25"/>
        <v>0.44776119402984654</v>
      </c>
      <c r="AT44" s="60">
        <v>134.6</v>
      </c>
      <c r="AU44" s="60">
        <v>134.6</v>
      </c>
      <c r="AV44" s="22">
        <v>1.1000000000000001</v>
      </c>
      <c r="AW44" s="22">
        <v>134</v>
      </c>
      <c r="AX44" s="26">
        <f t="shared" si="26"/>
        <v>0.44776119402984654</v>
      </c>
      <c r="AY44" s="22">
        <v>139.19999999999999</v>
      </c>
      <c r="AZ44" s="22">
        <v>3.7</v>
      </c>
      <c r="BA44" s="22">
        <v>134</v>
      </c>
      <c r="BB44" s="26">
        <f t="shared" si="27"/>
        <v>3.8805970149253648</v>
      </c>
      <c r="BC44" s="32"/>
      <c r="BD44" s="22"/>
      <c r="BE44" s="23"/>
      <c r="BL44" s="3" t="s">
        <v>61</v>
      </c>
      <c r="BM44" s="36"/>
      <c r="BN44" s="1"/>
      <c r="BO44" s="4"/>
      <c r="BP44" s="3"/>
      <c r="BQ44" s="1"/>
      <c r="BR44" s="4"/>
      <c r="BS44" s="1"/>
      <c r="BT44" s="1"/>
      <c r="BU44" s="4"/>
      <c r="BY44" s="3"/>
      <c r="CA44" s="3" t="s">
        <v>82</v>
      </c>
      <c r="CB44" s="22">
        <v>298.8</v>
      </c>
      <c r="CC44" s="22">
        <v>33.4</v>
      </c>
      <c r="CD44" s="22">
        <v>256.2</v>
      </c>
      <c r="CE44" s="22">
        <v>224.5</v>
      </c>
      <c r="CF44" s="22">
        <v>24.5</v>
      </c>
      <c r="CG44" s="22">
        <v>200.2</v>
      </c>
      <c r="CH44" s="22">
        <v>526.4</v>
      </c>
      <c r="CI44" s="22">
        <v>17.2</v>
      </c>
      <c r="CJ44" s="22">
        <v>490.5</v>
      </c>
      <c r="CK44" s="22">
        <v>802.7</v>
      </c>
      <c r="CL44" s="22">
        <v>31.2</v>
      </c>
      <c r="CM44" s="22">
        <v>773.9</v>
      </c>
      <c r="CN44" s="22">
        <v>748.2</v>
      </c>
      <c r="CO44" s="22">
        <v>151.6</v>
      </c>
      <c r="CP44" s="22">
        <v>643.9</v>
      </c>
    </row>
    <row r="45" spans="7:100">
      <c r="G45" s="10" t="s">
        <v>10</v>
      </c>
      <c r="H45" s="10">
        <v>0</v>
      </c>
      <c r="I45" s="10">
        <v>244</v>
      </c>
      <c r="J45" s="10" t="s">
        <v>22</v>
      </c>
      <c r="K45" s="10" t="s">
        <v>22</v>
      </c>
      <c r="L45" s="10">
        <v>0</v>
      </c>
      <c r="M45" s="10">
        <v>285</v>
      </c>
      <c r="N45" s="10">
        <v>0</v>
      </c>
      <c r="O45" s="10">
        <v>127</v>
      </c>
      <c r="P45" s="18">
        <v>1.9</v>
      </c>
      <c r="Q45" s="18">
        <v>124.8</v>
      </c>
      <c r="R45" s="4">
        <v>9.1</v>
      </c>
      <c r="S45" s="1">
        <v>121</v>
      </c>
      <c r="T45" s="14">
        <v>66645.279999999999</v>
      </c>
      <c r="U45" s="10">
        <v>120</v>
      </c>
      <c r="V45" s="14">
        <f t="shared" si="21"/>
        <v>5.833333333333333</v>
      </c>
      <c r="W45" s="14">
        <f t="shared" si="23"/>
        <v>3.9999999999999973</v>
      </c>
      <c r="X45" s="19">
        <f t="shared" si="22"/>
        <v>0.83333333333333337</v>
      </c>
      <c r="AA45" s="32">
        <v>11</v>
      </c>
      <c r="AH45" s="3">
        <v>11</v>
      </c>
      <c r="AI45" s="1">
        <v>59</v>
      </c>
      <c r="AJ45" s="60">
        <v>203.4</v>
      </c>
      <c r="AK45" s="60">
        <v>203.4</v>
      </c>
      <c r="AL45" s="22">
        <v>1.7</v>
      </c>
      <c r="AM45" s="22">
        <v>203</v>
      </c>
      <c r="AN45" s="25">
        <f t="shared" si="24"/>
        <v>244.74576271186442</v>
      </c>
      <c r="AO45" s="60">
        <v>87.8</v>
      </c>
      <c r="AP45" s="60">
        <v>87.8</v>
      </c>
      <c r="AQ45" s="22">
        <v>57.6</v>
      </c>
      <c r="AR45" s="22">
        <v>59</v>
      </c>
      <c r="AS45" s="25">
        <f t="shared" si="25"/>
        <v>48.813559322033896</v>
      </c>
      <c r="AT45" s="60">
        <v>80.400000000000006</v>
      </c>
      <c r="AU45" s="60">
        <v>80.400000000000006</v>
      </c>
      <c r="AV45" s="22">
        <v>50.3</v>
      </c>
      <c r="AW45" s="22">
        <v>59</v>
      </c>
      <c r="AX45" s="26">
        <f t="shared" si="26"/>
        <v>36.27118644067798</v>
      </c>
      <c r="AY45" s="22">
        <v>149.6</v>
      </c>
      <c r="AZ45" s="22">
        <v>74</v>
      </c>
      <c r="BA45" s="22">
        <v>59</v>
      </c>
      <c r="BB45" s="26">
        <f t="shared" si="27"/>
        <v>153.5593220338983</v>
      </c>
      <c r="BC45" s="32"/>
      <c r="BD45" s="22"/>
      <c r="BE45" s="23"/>
      <c r="BL45" s="3" t="s">
        <v>63</v>
      </c>
      <c r="BM45" s="3"/>
      <c r="BN45" s="1"/>
      <c r="BO45" s="4"/>
      <c r="BP45" s="3"/>
      <c r="BQ45" s="1"/>
      <c r="BR45" s="4"/>
      <c r="BS45" s="1"/>
      <c r="BT45" s="1"/>
      <c r="BU45" s="4"/>
      <c r="BY45" s="3"/>
      <c r="CA45" s="3" t="s">
        <v>83</v>
      </c>
      <c r="CB45" s="22">
        <v>123.4</v>
      </c>
      <c r="CC45" s="22">
        <v>0.1</v>
      </c>
      <c r="CD45" s="22">
        <v>123.4</v>
      </c>
      <c r="CE45" s="22">
        <v>95.8</v>
      </c>
      <c r="CF45" s="22">
        <v>22.2</v>
      </c>
      <c r="CG45" s="22">
        <v>33.299999999999997</v>
      </c>
      <c r="CH45" s="22">
        <v>383</v>
      </c>
      <c r="CI45" s="22">
        <v>7.6</v>
      </c>
      <c r="CJ45" s="22">
        <v>373.2</v>
      </c>
      <c r="CK45" s="22">
        <v>575.5</v>
      </c>
      <c r="CL45" s="22">
        <v>4.0999999999999996</v>
      </c>
      <c r="CM45" s="22">
        <v>565.20000000000005</v>
      </c>
      <c r="CN45" s="22" t="s">
        <v>102</v>
      </c>
      <c r="CO45" s="22" t="s">
        <v>102</v>
      </c>
      <c r="CP45" s="22" t="s">
        <v>102</v>
      </c>
    </row>
    <row r="46" spans="7:100">
      <c r="G46" s="10" t="s">
        <v>11</v>
      </c>
      <c r="H46" s="10">
        <v>0</v>
      </c>
      <c r="I46" s="10">
        <v>245</v>
      </c>
      <c r="J46" s="10" t="s">
        <v>22</v>
      </c>
      <c r="K46" s="10" t="s">
        <v>22</v>
      </c>
      <c r="L46" s="10">
        <v>0</v>
      </c>
      <c r="M46" s="10">
        <v>245</v>
      </c>
      <c r="N46" s="10">
        <v>0</v>
      </c>
      <c r="O46" s="10">
        <v>149</v>
      </c>
      <c r="P46" s="18">
        <v>1.9</v>
      </c>
      <c r="Q46" s="18">
        <v>134.80000000000001</v>
      </c>
      <c r="R46" s="4">
        <v>8.8000000000000007</v>
      </c>
      <c r="S46" s="1">
        <v>124.6</v>
      </c>
      <c r="T46" s="14">
        <v>1130.298</v>
      </c>
      <c r="U46" s="10">
        <v>40</v>
      </c>
      <c r="V46" s="14">
        <f t="shared" si="21"/>
        <v>272.5</v>
      </c>
      <c r="W46" s="14">
        <f t="shared" si="23"/>
        <v>237</v>
      </c>
      <c r="X46" s="19">
        <f t="shared" si="22"/>
        <v>211.49999999999997</v>
      </c>
      <c r="AA46" s="32">
        <v>9</v>
      </c>
      <c r="AH46" s="3">
        <v>9</v>
      </c>
      <c r="AI46" s="1">
        <v>120</v>
      </c>
      <c r="AJ46" s="60">
        <v>121</v>
      </c>
      <c r="AK46" s="60">
        <v>121</v>
      </c>
      <c r="AL46" s="22">
        <v>0</v>
      </c>
      <c r="AM46" s="22">
        <v>121</v>
      </c>
      <c r="AN46" s="25">
        <f>((AJ46-AI46)/AI46)*100</f>
        <v>0.83333333333333337</v>
      </c>
      <c r="AO46" s="60">
        <v>122.6</v>
      </c>
      <c r="AP46" s="60">
        <v>122.6</v>
      </c>
      <c r="AQ46" s="22">
        <v>2.5</v>
      </c>
      <c r="AR46" s="22">
        <v>120</v>
      </c>
      <c r="AS46" s="25">
        <f t="shared" si="25"/>
        <v>2.1666666666666621</v>
      </c>
      <c r="AT46" s="60">
        <v>122.4</v>
      </c>
      <c r="AU46" s="60">
        <v>122.4</v>
      </c>
      <c r="AV46" s="22">
        <v>2.7</v>
      </c>
      <c r="AW46" s="22">
        <v>120</v>
      </c>
      <c r="AX46" s="26">
        <f t="shared" si="26"/>
        <v>2.0000000000000049</v>
      </c>
      <c r="AY46" s="22">
        <v>129.1</v>
      </c>
      <c r="AZ46" s="22">
        <v>4</v>
      </c>
      <c r="BA46" s="22">
        <v>127</v>
      </c>
      <c r="BB46" s="26">
        <f t="shared" si="27"/>
        <v>7.5833333333333277</v>
      </c>
      <c r="BC46" s="32"/>
      <c r="BD46" s="22"/>
      <c r="BE46" s="23"/>
      <c r="BL46" s="5" t="s">
        <v>64</v>
      </c>
      <c r="BM46" s="37"/>
      <c r="BN46" s="6"/>
      <c r="BO46" s="7"/>
      <c r="BP46" s="5"/>
      <c r="BQ46" s="6"/>
      <c r="BR46" s="7"/>
      <c r="BS46" s="6"/>
      <c r="BT46" s="6"/>
      <c r="BU46" s="7"/>
      <c r="BY46" s="3"/>
      <c r="CA46" s="3" t="s">
        <v>94</v>
      </c>
      <c r="CB46" s="22">
        <v>25.2</v>
      </c>
      <c r="CC46" s="22">
        <v>0</v>
      </c>
      <c r="CD46" s="22">
        <v>25.2</v>
      </c>
      <c r="CE46" s="22">
        <v>27.6</v>
      </c>
      <c r="CF46" s="22">
        <v>0</v>
      </c>
      <c r="CG46" s="22">
        <v>27.6</v>
      </c>
      <c r="CH46" s="22">
        <v>134.5</v>
      </c>
      <c r="CI46" s="22">
        <v>10.3</v>
      </c>
      <c r="CJ46" s="22">
        <v>128</v>
      </c>
      <c r="CK46" s="22">
        <v>155</v>
      </c>
      <c r="CL46" s="22">
        <v>40.9</v>
      </c>
      <c r="CM46" s="22">
        <v>121.3</v>
      </c>
      <c r="CN46" s="22">
        <v>250</v>
      </c>
      <c r="CO46" s="22">
        <v>21.5</v>
      </c>
      <c r="CP46" s="22">
        <v>232.5</v>
      </c>
    </row>
    <row r="47" spans="7:100">
      <c r="G47" s="10" t="s">
        <v>12</v>
      </c>
      <c r="H47" s="10" t="s">
        <v>22</v>
      </c>
      <c r="I47" s="10" t="s">
        <v>22</v>
      </c>
      <c r="J47" s="10" t="s">
        <v>22</v>
      </c>
      <c r="K47" s="10" t="s">
        <v>22</v>
      </c>
      <c r="L47" s="10" t="s">
        <v>22</v>
      </c>
      <c r="M47" s="10" t="s">
        <v>22</v>
      </c>
      <c r="N47" s="10">
        <v>0</v>
      </c>
      <c r="O47" s="10">
        <v>166</v>
      </c>
      <c r="P47" s="18">
        <v>2</v>
      </c>
      <c r="Q47" s="18">
        <v>148.9</v>
      </c>
      <c r="R47" s="4">
        <v>9.9</v>
      </c>
      <c r="S47" s="1">
        <v>144.19999999999999</v>
      </c>
      <c r="T47" s="14">
        <v>46733.303</v>
      </c>
      <c r="U47" s="10">
        <v>141</v>
      </c>
      <c r="V47" s="14">
        <f t="shared" si="21"/>
        <v>17.730496453900709</v>
      </c>
      <c r="W47" s="14">
        <f t="shared" si="23"/>
        <v>5.602836879432628</v>
      </c>
      <c r="X47" s="19">
        <f t="shared" si="22"/>
        <v>2.2695035460992825</v>
      </c>
      <c r="AA47" s="32">
        <v>1</v>
      </c>
      <c r="AH47" s="3">
        <v>1</v>
      </c>
      <c r="AI47" s="1">
        <v>40</v>
      </c>
      <c r="AJ47" s="60">
        <v>124.6</v>
      </c>
      <c r="AK47" s="60">
        <v>124.6</v>
      </c>
      <c r="AL47" s="22">
        <v>5.9</v>
      </c>
      <c r="AM47" s="22">
        <v>110</v>
      </c>
      <c r="AN47" s="25">
        <f t="shared" si="24"/>
        <v>211.49999999999997</v>
      </c>
      <c r="AO47" s="60">
        <v>129.80000000000001</v>
      </c>
      <c r="AP47" s="60">
        <v>129.80000000000001</v>
      </c>
      <c r="AQ47" s="22">
        <v>4.4000000000000004</v>
      </c>
      <c r="AR47" s="22">
        <v>123</v>
      </c>
      <c r="AS47" s="25">
        <f t="shared" si="25"/>
        <v>224.5</v>
      </c>
      <c r="AT47" s="60">
        <v>122.8</v>
      </c>
      <c r="AU47" s="60">
        <v>122.8</v>
      </c>
      <c r="AV47" s="22">
        <v>19.399999999999999</v>
      </c>
      <c r="AW47" s="22">
        <v>40</v>
      </c>
      <c r="AX47" s="26">
        <f t="shared" si="26"/>
        <v>206.99999999999997</v>
      </c>
      <c r="AY47" s="22">
        <v>130.19999999999999</v>
      </c>
      <c r="AZ47" s="22">
        <v>4.4000000000000004</v>
      </c>
      <c r="BA47" s="22">
        <v>124</v>
      </c>
      <c r="BB47" s="26">
        <f t="shared" si="27"/>
        <v>225.5</v>
      </c>
      <c r="BC47" s="32"/>
      <c r="BD47" s="22"/>
      <c r="BE47" s="23"/>
      <c r="BY47" s="3"/>
      <c r="CA47" s="3" t="s">
        <v>95</v>
      </c>
      <c r="CB47" s="22">
        <v>270.3</v>
      </c>
      <c r="CC47" s="22">
        <v>21.7</v>
      </c>
      <c r="CD47" s="22">
        <v>232.4</v>
      </c>
      <c r="CE47" s="22">
        <v>425.3</v>
      </c>
      <c r="CF47" s="22">
        <v>0</v>
      </c>
      <c r="CG47" s="22">
        <v>425.3</v>
      </c>
      <c r="CH47" s="22">
        <v>344.9</v>
      </c>
      <c r="CI47" s="22">
        <v>35.6</v>
      </c>
      <c r="CJ47" s="22">
        <v>332.4</v>
      </c>
      <c r="CK47" s="22">
        <v>469.7</v>
      </c>
      <c r="CL47" s="22">
        <v>104.1</v>
      </c>
      <c r="CM47" s="22">
        <v>274.3</v>
      </c>
      <c r="CN47" s="22">
        <v>593.20000000000005</v>
      </c>
      <c r="CO47" s="22">
        <v>45.3</v>
      </c>
      <c r="CP47" s="22">
        <v>519.6</v>
      </c>
    </row>
    <row r="48" spans="7:100">
      <c r="G48" s="10" t="s">
        <v>13</v>
      </c>
      <c r="H48" s="10">
        <v>0</v>
      </c>
      <c r="I48" s="10">
        <v>104</v>
      </c>
      <c r="J48" s="10" t="s">
        <v>22</v>
      </c>
      <c r="K48" s="10" t="s">
        <v>22</v>
      </c>
      <c r="L48" s="10">
        <v>0</v>
      </c>
      <c r="M48" s="10">
        <v>110</v>
      </c>
      <c r="N48" s="10">
        <v>0</v>
      </c>
      <c r="O48" s="10">
        <v>13</v>
      </c>
      <c r="P48" s="18">
        <v>1.6</v>
      </c>
      <c r="Q48" s="18">
        <v>11.2</v>
      </c>
      <c r="R48" s="4">
        <v>7.7</v>
      </c>
      <c r="S48" s="1">
        <v>10.1</v>
      </c>
      <c r="T48" s="14">
        <v>7.7439999999999998</v>
      </c>
      <c r="U48" s="10">
        <v>10</v>
      </c>
      <c r="V48" s="14">
        <f t="shared" si="21"/>
        <v>30</v>
      </c>
      <c r="W48" s="14">
        <f t="shared" si="23"/>
        <v>11.999999999999993</v>
      </c>
      <c r="X48" s="19">
        <f t="shared" si="22"/>
        <v>0.99999999999999634</v>
      </c>
      <c r="AA48" s="32">
        <v>4</v>
      </c>
      <c r="AH48" s="3">
        <v>4</v>
      </c>
      <c r="AI48" s="1">
        <v>141</v>
      </c>
      <c r="AJ48" s="60">
        <v>144.19999999999999</v>
      </c>
      <c r="AK48" s="60">
        <v>144.19999999999999</v>
      </c>
      <c r="AL48" s="22">
        <v>0.7</v>
      </c>
      <c r="AM48" s="22">
        <v>144</v>
      </c>
      <c r="AN48" s="25">
        <f t="shared" si="24"/>
        <v>2.2695035460992825</v>
      </c>
      <c r="AO48" s="60">
        <v>142.19999999999999</v>
      </c>
      <c r="AP48" s="60">
        <v>142.19999999999999</v>
      </c>
      <c r="AQ48" s="22">
        <v>1.5</v>
      </c>
      <c r="AR48" s="22">
        <v>141</v>
      </c>
      <c r="AS48" s="25">
        <f t="shared" si="25"/>
        <v>0.85106382978722595</v>
      </c>
      <c r="AT48" s="60">
        <v>142.5</v>
      </c>
      <c r="AU48" s="60">
        <v>142.5</v>
      </c>
      <c r="AV48" s="22">
        <v>1.8</v>
      </c>
      <c r="AW48" s="22">
        <v>141</v>
      </c>
      <c r="AX48" s="26">
        <f t="shared" si="26"/>
        <v>1.0638297872340425</v>
      </c>
      <c r="AY48" s="22">
        <v>145.80000000000001</v>
      </c>
      <c r="AZ48" s="22">
        <v>5.7</v>
      </c>
      <c r="BA48" s="22">
        <v>141</v>
      </c>
      <c r="BB48" s="26">
        <f t="shared" si="27"/>
        <v>3.4042553191489446</v>
      </c>
      <c r="BC48" s="32"/>
      <c r="BD48" s="22"/>
      <c r="BE48" s="23"/>
      <c r="BY48" s="3"/>
      <c r="CA48" s="3" t="s">
        <v>96</v>
      </c>
      <c r="CB48" s="22">
        <v>27.2</v>
      </c>
      <c r="CC48" s="22">
        <v>1.6</v>
      </c>
      <c r="CD48" s="22">
        <v>24.5</v>
      </c>
      <c r="CE48" s="22">
        <v>20.9</v>
      </c>
      <c r="CF48" s="22">
        <v>2.2000000000000002</v>
      </c>
      <c r="CG48" s="22">
        <v>18.8</v>
      </c>
      <c r="CH48" s="22">
        <v>31</v>
      </c>
      <c r="CI48" s="22">
        <v>3.5</v>
      </c>
      <c r="CJ48" s="22">
        <v>29.6</v>
      </c>
      <c r="CK48" s="22">
        <v>179.1</v>
      </c>
      <c r="CL48" s="22">
        <v>21.6</v>
      </c>
      <c r="CM48" s="22">
        <v>115.5</v>
      </c>
      <c r="CN48" s="22" t="s">
        <v>102</v>
      </c>
      <c r="CO48" s="22" t="s">
        <v>102</v>
      </c>
      <c r="CP48" s="22" t="s">
        <v>102</v>
      </c>
    </row>
    <row r="49" spans="7:94">
      <c r="G49" s="10" t="s">
        <v>14</v>
      </c>
      <c r="H49" s="10">
        <v>0</v>
      </c>
      <c r="I49" s="10">
        <v>110</v>
      </c>
      <c r="J49" s="10" t="s">
        <v>22</v>
      </c>
      <c r="K49" s="10" t="s">
        <v>22</v>
      </c>
      <c r="L49" s="10">
        <v>0</v>
      </c>
      <c r="M49" s="10">
        <v>114</v>
      </c>
      <c r="N49" s="10">
        <v>0</v>
      </c>
      <c r="O49" s="10">
        <v>16</v>
      </c>
      <c r="P49" s="18">
        <v>1.6</v>
      </c>
      <c r="Q49" s="18">
        <v>13.5</v>
      </c>
      <c r="R49" s="4">
        <v>8.1</v>
      </c>
      <c r="S49" s="1">
        <v>12.8</v>
      </c>
      <c r="T49" s="14">
        <v>9.6720000000000006</v>
      </c>
      <c r="U49" s="10">
        <v>12</v>
      </c>
      <c r="V49" s="14">
        <f t="shared" si="21"/>
        <v>33.333333333333329</v>
      </c>
      <c r="W49" s="14">
        <f t="shared" si="23"/>
        <v>12.5</v>
      </c>
      <c r="X49" s="19">
        <f t="shared" si="22"/>
        <v>6.6666666666666723</v>
      </c>
      <c r="AA49" s="32">
        <v>16</v>
      </c>
      <c r="AH49" s="3">
        <v>12</v>
      </c>
      <c r="AI49" s="1">
        <v>48</v>
      </c>
      <c r="AJ49" s="60">
        <v>48.7</v>
      </c>
      <c r="AK49" s="60">
        <v>48.7</v>
      </c>
      <c r="AL49" s="22">
        <v>1.3</v>
      </c>
      <c r="AM49" s="22">
        <v>48</v>
      </c>
      <c r="AN49" s="25">
        <f t="shared" si="24"/>
        <v>1.4583333333333393</v>
      </c>
      <c r="AO49" s="60">
        <v>48</v>
      </c>
      <c r="AP49" s="60">
        <v>48</v>
      </c>
      <c r="AQ49" s="22">
        <v>0</v>
      </c>
      <c r="AR49" s="22">
        <v>48</v>
      </c>
      <c r="AS49" s="25">
        <f t="shared" si="25"/>
        <v>0</v>
      </c>
      <c r="AT49" s="60">
        <v>48</v>
      </c>
      <c r="AU49" s="60">
        <v>48</v>
      </c>
      <c r="AV49" s="22">
        <v>0</v>
      </c>
      <c r="AW49" s="22">
        <v>48</v>
      </c>
      <c r="AX49" s="26">
        <f t="shared" si="26"/>
        <v>0</v>
      </c>
      <c r="AY49" s="22">
        <v>54</v>
      </c>
      <c r="AZ49" s="22">
        <v>3.4</v>
      </c>
      <c r="BA49" s="22">
        <v>48</v>
      </c>
      <c r="BB49" s="26">
        <f t="shared" si="27"/>
        <v>12.5</v>
      </c>
      <c r="BC49" s="32"/>
      <c r="BD49" s="22"/>
      <c r="BE49" s="23"/>
      <c r="BY49" s="3"/>
      <c r="CA49" s="3" t="s">
        <v>97</v>
      </c>
      <c r="CB49" s="22">
        <v>140.1</v>
      </c>
      <c r="CC49" s="22">
        <v>2.8</v>
      </c>
      <c r="CD49" s="22">
        <v>139.19999999999999</v>
      </c>
      <c r="CE49" s="22">
        <v>127</v>
      </c>
      <c r="CF49" s="22">
        <v>4.3</v>
      </c>
      <c r="CG49" s="22">
        <v>120.5</v>
      </c>
      <c r="CH49" s="22">
        <v>266.7</v>
      </c>
      <c r="CI49" s="22">
        <v>27.2</v>
      </c>
      <c r="CJ49" s="22">
        <v>245.7</v>
      </c>
      <c r="CK49" s="22">
        <v>533.79999999999995</v>
      </c>
      <c r="CL49" s="22">
        <v>48.9</v>
      </c>
      <c r="CM49" s="22">
        <v>447.6</v>
      </c>
      <c r="CN49" s="22">
        <v>434.8</v>
      </c>
      <c r="CO49" s="22">
        <v>38.299999999999997</v>
      </c>
      <c r="CP49" s="22">
        <v>374</v>
      </c>
    </row>
    <row r="50" spans="7:94">
      <c r="G50" s="10" t="s">
        <v>15</v>
      </c>
      <c r="H50" s="10">
        <v>0</v>
      </c>
      <c r="I50" s="10">
        <v>255</v>
      </c>
      <c r="J50" s="10">
        <v>0</v>
      </c>
      <c r="K50" s="10">
        <v>350</v>
      </c>
      <c r="L50" s="10">
        <v>0</v>
      </c>
      <c r="M50" s="10">
        <v>337</v>
      </c>
      <c r="N50" s="10">
        <v>0</v>
      </c>
      <c r="O50" s="10">
        <v>63</v>
      </c>
      <c r="P50" s="18">
        <v>1.9</v>
      </c>
      <c r="Q50" s="18">
        <v>51.2</v>
      </c>
      <c r="R50" s="4">
        <v>9.4</v>
      </c>
      <c r="S50" s="1">
        <v>48.7</v>
      </c>
      <c r="T50" s="14">
        <v>33.695</v>
      </c>
      <c r="U50" s="10">
        <v>48</v>
      </c>
      <c r="V50" s="14">
        <f t="shared" si="21"/>
        <v>31.25</v>
      </c>
      <c r="W50" s="14">
        <f t="shared" si="23"/>
        <v>6.6666666666666723</v>
      </c>
      <c r="X50" s="19">
        <f t="shared" si="22"/>
        <v>1.4583333333333393</v>
      </c>
      <c r="AA50" s="32">
        <v>15</v>
      </c>
      <c r="AH50" s="3">
        <v>15</v>
      </c>
      <c r="AI50" s="1">
        <v>12</v>
      </c>
      <c r="AJ50" s="60">
        <v>12.8</v>
      </c>
      <c r="AK50" s="60">
        <v>12.8</v>
      </c>
      <c r="AL50" s="22">
        <v>0.4</v>
      </c>
      <c r="AM50" s="22">
        <v>12</v>
      </c>
      <c r="AN50" s="25">
        <f t="shared" si="24"/>
        <v>6.6666666666666723</v>
      </c>
      <c r="AO50" s="60">
        <v>12.4</v>
      </c>
      <c r="AP50" s="60">
        <v>12.4</v>
      </c>
      <c r="AQ50" s="22">
        <v>0.5</v>
      </c>
      <c r="AR50" s="22">
        <v>12</v>
      </c>
      <c r="AS50" s="25">
        <f t="shared" si="25"/>
        <v>3.3333333333333361</v>
      </c>
      <c r="AT50" s="60">
        <v>12.4</v>
      </c>
      <c r="AU50" s="60">
        <v>12.4</v>
      </c>
      <c r="AV50" s="22">
        <v>0.5</v>
      </c>
      <c r="AW50" s="22">
        <v>12</v>
      </c>
      <c r="AX50" s="26">
        <f t="shared" si="26"/>
        <v>3.3333333333333361</v>
      </c>
      <c r="AY50" s="22">
        <v>13.4</v>
      </c>
      <c r="AZ50" s="22">
        <v>0.7</v>
      </c>
      <c r="BA50" s="22">
        <v>13</v>
      </c>
      <c r="BB50" s="26">
        <f t="shared" si="27"/>
        <v>11.66666666666667</v>
      </c>
      <c r="BC50" s="32"/>
      <c r="BD50" s="22"/>
      <c r="BE50" s="23"/>
      <c r="BY50" s="3"/>
      <c r="CA50" s="3" t="s">
        <v>98</v>
      </c>
      <c r="CB50" s="22">
        <v>366.3</v>
      </c>
      <c r="CC50" s="22">
        <v>29.8</v>
      </c>
      <c r="CD50" s="22">
        <v>325.39999999999998</v>
      </c>
      <c r="CE50" s="22">
        <v>420.8</v>
      </c>
      <c r="CF50" s="22">
        <v>150.5</v>
      </c>
      <c r="CG50" s="22">
        <v>269.3</v>
      </c>
      <c r="CH50" s="22">
        <v>478.9</v>
      </c>
      <c r="CI50" s="22">
        <v>74.5</v>
      </c>
      <c r="CJ50" s="22">
        <v>441.9</v>
      </c>
      <c r="CK50" s="22">
        <v>480.6</v>
      </c>
      <c r="CL50" s="22">
        <v>133.5</v>
      </c>
      <c r="CM50" s="22">
        <v>343.6</v>
      </c>
      <c r="CN50" s="22">
        <v>646.6</v>
      </c>
      <c r="CO50" s="22">
        <v>50.7</v>
      </c>
      <c r="CP50" s="22">
        <v>564.5</v>
      </c>
    </row>
    <row r="51" spans="7:94">
      <c r="G51" s="10" t="s">
        <v>16</v>
      </c>
      <c r="H51" s="10">
        <v>0</v>
      </c>
      <c r="I51" s="10">
        <v>201</v>
      </c>
      <c r="J51" s="10" t="s">
        <v>22</v>
      </c>
      <c r="K51" s="10" t="s">
        <v>22</v>
      </c>
      <c r="L51" s="10">
        <v>0</v>
      </c>
      <c r="M51" s="10">
        <v>209</v>
      </c>
      <c r="N51" s="10">
        <v>0</v>
      </c>
      <c r="O51" s="10">
        <v>52</v>
      </c>
      <c r="P51" s="18">
        <v>2.2000000000000002</v>
      </c>
      <c r="Q51" s="18">
        <v>40.200000000000003</v>
      </c>
      <c r="R51" s="4">
        <v>11</v>
      </c>
      <c r="S51" s="1">
        <v>17.100000000000001</v>
      </c>
      <c r="T51" s="14">
        <v>605.99199999999996</v>
      </c>
      <c r="U51" s="10">
        <v>15</v>
      </c>
      <c r="V51" s="14">
        <f t="shared" si="21"/>
        <v>246.66666666666669</v>
      </c>
      <c r="W51" s="14">
        <f t="shared" si="23"/>
        <v>168.00000000000003</v>
      </c>
      <c r="X51" s="19">
        <f t="shared" si="22"/>
        <v>14.000000000000009</v>
      </c>
      <c r="AA51" s="32">
        <v>12</v>
      </c>
      <c r="AH51" s="3">
        <v>16</v>
      </c>
      <c r="AI51" s="1">
        <v>10</v>
      </c>
      <c r="AJ51" s="60">
        <v>10.1</v>
      </c>
      <c r="AK51" s="60">
        <v>10.1</v>
      </c>
      <c r="AL51" s="22">
        <v>0.3</v>
      </c>
      <c r="AM51" s="22">
        <v>10</v>
      </c>
      <c r="AN51" s="25">
        <f t="shared" si="24"/>
        <v>0.99999999999999634</v>
      </c>
      <c r="AO51" s="60">
        <v>10</v>
      </c>
      <c r="AP51" s="60">
        <v>10</v>
      </c>
      <c r="AQ51" s="22">
        <v>0</v>
      </c>
      <c r="AR51" s="22">
        <v>10</v>
      </c>
      <c r="AS51" s="25">
        <f t="shared" si="25"/>
        <v>0</v>
      </c>
      <c r="AT51" s="60">
        <v>10</v>
      </c>
      <c r="AU51" s="60">
        <v>10</v>
      </c>
      <c r="AV51" s="22">
        <v>0</v>
      </c>
      <c r="AW51" s="22">
        <v>10</v>
      </c>
      <c r="AX51" s="26">
        <f t="shared" si="26"/>
        <v>0</v>
      </c>
      <c r="AY51" s="22">
        <v>10.6</v>
      </c>
      <c r="AZ51" s="22">
        <v>0.7</v>
      </c>
      <c r="BA51" s="22">
        <v>10</v>
      </c>
      <c r="BB51" s="26">
        <f t="shared" si="27"/>
        <v>5.9999999999999964</v>
      </c>
      <c r="BC51" s="32"/>
      <c r="BD51" s="22"/>
      <c r="BE51" s="23"/>
      <c r="BY51" s="3"/>
      <c r="CA51" s="3" t="s">
        <v>99</v>
      </c>
      <c r="CB51" s="22">
        <v>30.5</v>
      </c>
      <c r="CC51" s="22">
        <v>0</v>
      </c>
      <c r="CD51" s="22">
        <v>30.5</v>
      </c>
      <c r="CE51" s="22">
        <v>34.4</v>
      </c>
      <c r="CF51" s="22">
        <v>0</v>
      </c>
      <c r="CG51" s="22">
        <v>34.4</v>
      </c>
      <c r="CH51" s="22">
        <v>251.7</v>
      </c>
      <c r="CI51" s="22">
        <v>23.9</v>
      </c>
      <c r="CJ51" s="22">
        <v>239.9</v>
      </c>
      <c r="CK51" s="22">
        <v>347.2</v>
      </c>
      <c r="CL51" s="22">
        <v>22.3</v>
      </c>
      <c r="CM51" s="22">
        <v>288.7</v>
      </c>
      <c r="CN51" s="22" t="s">
        <v>102</v>
      </c>
      <c r="CO51" s="22" t="s">
        <v>102</v>
      </c>
      <c r="CP51" s="22" t="s">
        <v>102</v>
      </c>
    </row>
    <row r="52" spans="7:94">
      <c r="G52" s="10" t="s">
        <v>17</v>
      </c>
      <c r="H52" s="10">
        <v>0</v>
      </c>
      <c r="I52" s="10">
        <v>203</v>
      </c>
      <c r="J52" s="10" t="s">
        <v>22</v>
      </c>
      <c r="K52" s="10" t="s">
        <v>22</v>
      </c>
      <c r="L52" s="10">
        <v>0</v>
      </c>
      <c r="M52" s="10">
        <v>226</v>
      </c>
      <c r="N52" s="10">
        <v>0</v>
      </c>
      <c r="O52" s="10">
        <v>16</v>
      </c>
      <c r="P52" s="18">
        <v>2.2000000000000002</v>
      </c>
      <c r="Q52" s="18">
        <v>15</v>
      </c>
      <c r="R52" s="4">
        <v>10.7</v>
      </c>
      <c r="S52" s="1">
        <v>13.9</v>
      </c>
      <c r="T52" s="14">
        <v>1052.856</v>
      </c>
      <c r="U52" s="10">
        <v>13</v>
      </c>
      <c r="V52" s="14">
        <f t="shared" si="21"/>
        <v>23.076923076923077</v>
      </c>
      <c r="W52" s="14">
        <f t="shared" si="23"/>
        <v>15.384615384615385</v>
      </c>
      <c r="X52" s="19">
        <f t="shared" si="22"/>
        <v>6.923076923076926</v>
      </c>
      <c r="AA52" s="32">
        <v>20</v>
      </c>
      <c r="AH52" s="3">
        <v>20</v>
      </c>
      <c r="AI52" s="1">
        <v>15</v>
      </c>
      <c r="AJ52" s="60">
        <v>17.100000000000001</v>
      </c>
      <c r="AK52" s="60">
        <v>17.100000000000001</v>
      </c>
      <c r="AL52" s="22">
        <v>0.7</v>
      </c>
      <c r="AM52" s="22">
        <v>15</v>
      </c>
      <c r="AN52" s="25">
        <f>((AJ52-AI52)/AI52)*100</f>
        <v>14.000000000000009</v>
      </c>
      <c r="AO52" s="60">
        <v>15</v>
      </c>
      <c r="AP52" s="60">
        <v>15</v>
      </c>
      <c r="AQ52" s="22">
        <v>0</v>
      </c>
      <c r="AR52" s="22">
        <v>15</v>
      </c>
      <c r="AS52" s="25">
        <f t="shared" si="25"/>
        <v>0</v>
      </c>
      <c r="AT52" s="60">
        <v>15</v>
      </c>
      <c r="AU52" s="60">
        <v>15</v>
      </c>
      <c r="AV52" s="22">
        <v>0</v>
      </c>
      <c r="AW52" s="22">
        <v>15</v>
      </c>
      <c r="AX52" s="26">
        <f t="shared" si="26"/>
        <v>0</v>
      </c>
      <c r="AY52" s="22">
        <v>18</v>
      </c>
      <c r="AZ52" s="22">
        <v>8.5</v>
      </c>
      <c r="BA52" s="22">
        <v>15</v>
      </c>
      <c r="BB52" s="26">
        <f t="shared" si="27"/>
        <v>20</v>
      </c>
      <c r="BC52" s="32"/>
      <c r="BD52" s="22"/>
      <c r="BE52" s="23"/>
      <c r="BY52" s="3"/>
      <c r="CA52" s="53" t="s">
        <v>100</v>
      </c>
      <c r="CB52" s="22">
        <v>233.3</v>
      </c>
      <c r="CC52" s="22">
        <v>24.5</v>
      </c>
      <c r="CD52" s="22">
        <v>212.4</v>
      </c>
      <c r="CE52" s="22">
        <v>267.8</v>
      </c>
      <c r="CF52" s="22">
        <v>34.5</v>
      </c>
      <c r="CG52" s="22">
        <v>244.5</v>
      </c>
      <c r="CH52" s="22">
        <v>531.5</v>
      </c>
      <c r="CI52" s="22">
        <v>44.6</v>
      </c>
      <c r="CJ52" s="22">
        <v>517.79999999999995</v>
      </c>
      <c r="CK52" s="22">
        <v>678.9</v>
      </c>
      <c r="CL52" s="22">
        <v>56.8</v>
      </c>
      <c r="CM52" s="22">
        <v>635.70000000000005</v>
      </c>
      <c r="CN52" s="22" t="s">
        <v>102</v>
      </c>
      <c r="CO52" s="22" t="s">
        <v>102</v>
      </c>
      <c r="CP52" s="22" t="s">
        <v>102</v>
      </c>
    </row>
    <row r="53" spans="7:94">
      <c r="G53" s="10" t="s">
        <v>18</v>
      </c>
      <c r="H53" s="10">
        <v>0</v>
      </c>
      <c r="I53" s="10">
        <v>106</v>
      </c>
      <c r="J53" s="10">
        <v>0</v>
      </c>
      <c r="K53" s="10">
        <v>113</v>
      </c>
      <c r="L53" s="10">
        <v>0</v>
      </c>
      <c r="M53" s="10">
        <v>118</v>
      </c>
      <c r="N53" s="10">
        <v>0.1</v>
      </c>
      <c r="O53" s="10">
        <v>48</v>
      </c>
      <c r="P53" s="18">
        <v>2.2000000000000002</v>
      </c>
      <c r="Q53" s="18">
        <v>19.7</v>
      </c>
      <c r="R53" s="4">
        <v>11.2</v>
      </c>
      <c r="S53" s="1">
        <v>13.8</v>
      </c>
      <c r="T53" s="14">
        <v>4496.4399999999996</v>
      </c>
      <c r="U53" s="10">
        <v>11</v>
      </c>
      <c r="V53" s="14">
        <f t="shared" si="21"/>
        <v>336.36363636363637</v>
      </c>
      <c r="W53" s="14">
        <f t="shared" si="23"/>
        <v>79.090909090909093</v>
      </c>
      <c r="X53" s="19">
        <f t="shared" si="22"/>
        <v>25.454545454545464</v>
      </c>
      <c r="AA53" s="32">
        <v>17</v>
      </c>
      <c r="AH53" s="3">
        <v>17</v>
      </c>
      <c r="AI53" s="1">
        <v>13</v>
      </c>
      <c r="AJ53" s="60">
        <v>13.9</v>
      </c>
      <c r="AK53" s="60">
        <v>13.9</v>
      </c>
      <c r="AL53" s="22">
        <v>0.4</v>
      </c>
      <c r="AM53" s="22">
        <v>13</v>
      </c>
      <c r="AN53" s="25">
        <f t="shared" si="24"/>
        <v>6.923076923076926</v>
      </c>
      <c r="AO53" s="60">
        <v>14.2</v>
      </c>
      <c r="AP53" s="60">
        <v>14.2</v>
      </c>
      <c r="AQ53" s="22">
        <v>0.5</v>
      </c>
      <c r="AR53" s="22">
        <v>13</v>
      </c>
      <c r="AS53" s="25">
        <f t="shared" si="25"/>
        <v>9.2307692307692264</v>
      </c>
      <c r="AT53" s="60">
        <v>14.2</v>
      </c>
      <c r="AU53" s="60">
        <v>14.2</v>
      </c>
      <c r="AV53" s="22">
        <v>0.5</v>
      </c>
      <c r="AW53" s="22">
        <v>13</v>
      </c>
      <c r="AX53" s="26">
        <f t="shared" si="26"/>
        <v>9.2307692307692264</v>
      </c>
      <c r="AY53" s="22">
        <v>27.8</v>
      </c>
      <c r="AZ53" s="22">
        <v>16.8</v>
      </c>
      <c r="BA53" s="22">
        <v>15</v>
      </c>
      <c r="BB53" s="26">
        <f t="shared" si="27"/>
        <v>113.84615384615384</v>
      </c>
      <c r="BC53" s="32"/>
      <c r="BD53" s="22"/>
      <c r="BE53" s="23"/>
      <c r="BY53" s="3"/>
      <c r="CA53" s="53" t="s">
        <v>101</v>
      </c>
      <c r="CB53" s="22">
        <v>122.3</v>
      </c>
      <c r="CC53" s="22">
        <v>0.3</v>
      </c>
      <c r="CD53" s="22">
        <v>122.2</v>
      </c>
      <c r="CE53" s="22">
        <v>104.1</v>
      </c>
      <c r="CF53" s="22">
        <v>7.8</v>
      </c>
      <c r="CG53" s="22">
        <v>92.5</v>
      </c>
      <c r="CH53" s="22">
        <v>354.1</v>
      </c>
      <c r="CI53" s="22">
        <v>23.7</v>
      </c>
      <c r="CJ53" s="22">
        <v>344</v>
      </c>
      <c r="CK53" s="22">
        <v>809.5</v>
      </c>
      <c r="CL53" s="22">
        <v>59.6</v>
      </c>
      <c r="CM53" s="22">
        <v>736.7</v>
      </c>
      <c r="CN53" s="22" t="s">
        <v>102</v>
      </c>
      <c r="CO53" s="22" t="s">
        <v>102</v>
      </c>
      <c r="CP53" s="22" t="s">
        <v>102</v>
      </c>
    </row>
    <row r="54" spans="7:94">
      <c r="G54" s="10" t="s">
        <v>19</v>
      </c>
      <c r="H54" s="10">
        <v>0</v>
      </c>
      <c r="I54" s="10">
        <v>146</v>
      </c>
      <c r="J54" s="10" t="s">
        <v>22</v>
      </c>
      <c r="K54" s="10" t="s">
        <v>22</v>
      </c>
      <c r="L54" s="10">
        <v>0</v>
      </c>
      <c r="M54" s="10">
        <v>154</v>
      </c>
      <c r="N54" s="10">
        <v>0.1</v>
      </c>
      <c r="O54" s="10">
        <v>34</v>
      </c>
      <c r="P54" s="18">
        <v>2.8</v>
      </c>
      <c r="Q54" s="18">
        <v>33.700000000000003</v>
      </c>
      <c r="R54" s="4">
        <v>13.5</v>
      </c>
      <c r="S54" s="1">
        <v>30.5</v>
      </c>
      <c r="T54" s="10" t="s">
        <v>23</v>
      </c>
      <c r="U54" s="10" t="s">
        <v>23</v>
      </c>
      <c r="V54" s="10" t="s">
        <v>22</v>
      </c>
      <c r="W54" s="10" t="s">
        <v>22</v>
      </c>
      <c r="X54" s="10" t="s">
        <v>22</v>
      </c>
      <c r="AA54" s="32">
        <v>21</v>
      </c>
      <c r="AH54" s="3">
        <v>21</v>
      </c>
      <c r="AI54" s="1">
        <v>11</v>
      </c>
      <c r="AJ54" s="60">
        <v>13.8</v>
      </c>
      <c r="AK54" s="60">
        <v>13.8</v>
      </c>
      <c r="AL54" s="22">
        <v>0.6</v>
      </c>
      <c r="AM54" s="22">
        <v>13</v>
      </c>
      <c r="AN54" s="25">
        <f t="shared" si="24"/>
        <v>25.454545454545464</v>
      </c>
      <c r="AO54" s="60">
        <v>12.6</v>
      </c>
      <c r="AP54" s="60">
        <v>12.6</v>
      </c>
      <c r="AQ54" s="22">
        <v>0.7</v>
      </c>
      <c r="AR54" s="22">
        <v>11</v>
      </c>
      <c r="AS54" s="25">
        <f t="shared" si="25"/>
        <v>14.545454545454541</v>
      </c>
      <c r="AT54" s="60">
        <v>12.5</v>
      </c>
      <c r="AU54" s="60">
        <v>12.5</v>
      </c>
      <c r="AV54" s="22">
        <v>0.7</v>
      </c>
      <c r="AW54" s="22">
        <v>11</v>
      </c>
      <c r="AX54" s="26">
        <f t="shared" si="26"/>
        <v>13.636363636363635</v>
      </c>
      <c r="AY54" s="22">
        <v>19.399999999999999</v>
      </c>
      <c r="AZ54" s="22">
        <v>12.5</v>
      </c>
      <c r="BA54" s="22">
        <v>13</v>
      </c>
      <c r="BB54" s="26">
        <f t="shared" si="27"/>
        <v>76.36363636363636</v>
      </c>
      <c r="BC54" s="32"/>
      <c r="BD54" s="22"/>
      <c r="BE54" s="23"/>
      <c r="BY54" s="5"/>
    </row>
    <row r="55" spans="7:94">
      <c r="G55" s="10" t="s">
        <v>44</v>
      </c>
      <c r="H55" s="10">
        <v>0</v>
      </c>
      <c r="I55" s="10">
        <v>208</v>
      </c>
      <c r="J55" s="10" t="s">
        <v>22</v>
      </c>
      <c r="K55" s="10" t="s">
        <v>22</v>
      </c>
      <c r="L55" s="10">
        <v>0</v>
      </c>
      <c r="M55" s="10">
        <v>219</v>
      </c>
      <c r="N55" s="10">
        <v>0</v>
      </c>
      <c r="O55" s="10">
        <v>66</v>
      </c>
      <c r="P55" s="18">
        <v>3.7</v>
      </c>
      <c r="Q55" s="18">
        <v>65.599999999999994</v>
      </c>
      <c r="R55" s="4">
        <v>17</v>
      </c>
      <c r="S55" s="1">
        <v>53.1</v>
      </c>
      <c r="T55" s="10" t="s">
        <v>23</v>
      </c>
      <c r="U55" s="10" t="s">
        <v>23</v>
      </c>
      <c r="V55" s="10" t="s">
        <v>22</v>
      </c>
      <c r="W55" s="10" t="s">
        <v>22</v>
      </c>
      <c r="X55" s="10" t="s">
        <v>22</v>
      </c>
      <c r="AA55" s="32">
        <v>10</v>
      </c>
      <c r="AH55" s="3">
        <v>10</v>
      </c>
      <c r="AI55" s="1" t="s">
        <v>23</v>
      </c>
      <c r="AJ55" s="60">
        <v>30.5</v>
      </c>
      <c r="AK55" s="60">
        <v>30.5</v>
      </c>
      <c r="AL55" s="22">
        <v>1.8</v>
      </c>
      <c r="AM55" s="22">
        <v>29</v>
      </c>
      <c r="AN55" s="8" t="s">
        <v>23</v>
      </c>
      <c r="AO55" s="60">
        <v>33.4</v>
      </c>
      <c r="AP55" s="60">
        <v>33.4</v>
      </c>
      <c r="AQ55" s="22">
        <v>1.2</v>
      </c>
      <c r="AR55" s="22">
        <v>29</v>
      </c>
      <c r="AS55" s="8" t="s">
        <v>23</v>
      </c>
      <c r="AT55" s="60">
        <v>34.200000000000003</v>
      </c>
      <c r="AU55" s="60">
        <v>34.200000000000003</v>
      </c>
      <c r="AV55" s="22">
        <v>2</v>
      </c>
      <c r="AW55" s="22">
        <v>29</v>
      </c>
      <c r="AX55" s="27" t="s">
        <v>23</v>
      </c>
      <c r="AY55" s="22">
        <v>127</v>
      </c>
      <c r="AZ55" s="22">
        <v>30.2</v>
      </c>
      <c r="BA55" s="22">
        <v>35</v>
      </c>
      <c r="BB55" s="27" t="s">
        <v>23</v>
      </c>
      <c r="BC55" s="32"/>
      <c r="BD55" s="22"/>
      <c r="BE55" s="23"/>
    </row>
    <row r="56" spans="7:94">
      <c r="G56" s="10" t="s">
        <v>20</v>
      </c>
      <c r="H56" s="10">
        <v>0</v>
      </c>
      <c r="I56" s="10">
        <v>436</v>
      </c>
      <c r="J56" s="10" t="s">
        <v>22</v>
      </c>
      <c r="K56" s="10" t="s">
        <v>22</v>
      </c>
      <c r="L56" s="10">
        <v>0</v>
      </c>
      <c r="M56" s="10">
        <v>436</v>
      </c>
      <c r="N56" s="10">
        <v>0.1</v>
      </c>
      <c r="O56" s="10">
        <v>103</v>
      </c>
      <c r="P56" s="18">
        <v>4.3</v>
      </c>
      <c r="Q56" s="18">
        <v>69.3</v>
      </c>
      <c r="R56" s="4">
        <v>19.899999999999999</v>
      </c>
      <c r="S56" s="1">
        <v>59.1</v>
      </c>
      <c r="T56" s="10" t="s">
        <v>23</v>
      </c>
      <c r="U56" s="10" t="s">
        <v>23</v>
      </c>
      <c r="V56" s="10" t="s">
        <v>22</v>
      </c>
      <c r="W56" s="10" t="s">
        <v>22</v>
      </c>
      <c r="X56" s="10" t="s">
        <v>22</v>
      </c>
      <c r="AA56" s="32">
        <v>7</v>
      </c>
      <c r="AH56" s="3">
        <v>7</v>
      </c>
      <c r="AI56" s="1" t="s">
        <v>23</v>
      </c>
      <c r="AJ56" s="60">
        <v>53.1</v>
      </c>
      <c r="AK56" s="60">
        <v>53.1</v>
      </c>
      <c r="AL56" s="22">
        <v>17.7</v>
      </c>
      <c r="AM56" s="22">
        <v>18</v>
      </c>
      <c r="AN56" s="8" t="s">
        <v>23</v>
      </c>
      <c r="AO56" s="60">
        <v>62.6</v>
      </c>
      <c r="AP56" s="60">
        <v>62.6</v>
      </c>
      <c r="AQ56" s="22">
        <v>2</v>
      </c>
      <c r="AR56" s="22">
        <v>56</v>
      </c>
      <c r="AS56" s="8" t="s">
        <v>23</v>
      </c>
      <c r="AT56" s="60">
        <v>61</v>
      </c>
      <c r="AU56" s="60">
        <v>61</v>
      </c>
      <c r="AV56" s="22">
        <v>10.5</v>
      </c>
      <c r="AW56" s="22">
        <v>18</v>
      </c>
      <c r="AX56" s="27" t="s">
        <v>23</v>
      </c>
      <c r="AY56" s="22">
        <v>104</v>
      </c>
      <c r="AZ56" s="22">
        <v>20.2</v>
      </c>
      <c r="BA56" s="22">
        <v>65</v>
      </c>
      <c r="BB56" s="27" t="s">
        <v>23</v>
      </c>
      <c r="BC56" s="32"/>
      <c r="BD56" s="22"/>
      <c r="BE56" s="23"/>
    </row>
    <row r="57" spans="7:94">
      <c r="G57" s="11" t="s">
        <v>21</v>
      </c>
      <c r="H57" s="11">
        <v>0</v>
      </c>
      <c r="I57" s="11">
        <v>106</v>
      </c>
      <c r="J57" s="11" t="s">
        <v>22</v>
      </c>
      <c r="K57" s="11" t="s">
        <v>22</v>
      </c>
      <c r="L57" s="11">
        <v>0</v>
      </c>
      <c r="M57" s="11">
        <v>115</v>
      </c>
      <c r="N57" s="11">
        <v>0.1</v>
      </c>
      <c r="O57" s="11">
        <v>44</v>
      </c>
      <c r="P57" s="17">
        <v>3</v>
      </c>
      <c r="Q57" s="17">
        <v>29.2</v>
      </c>
      <c r="R57" s="7">
        <v>14.6</v>
      </c>
      <c r="S57" s="6">
        <v>13.8</v>
      </c>
      <c r="T57" s="11" t="s">
        <v>23</v>
      </c>
      <c r="U57" s="11" t="s">
        <v>23</v>
      </c>
      <c r="V57" s="11" t="s">
        <v>22</v>
      </c>
      <c r="W57" s="11" t="s">
        <v>22</v>
      </c>
      <c r="X57" s="11" t="s">
        <v>22</v>
      </c>
      <c r="AA57" s="32">
        <v>8</v>
      </c>
      <c r="AH57" s="3">
        <v>8</v>
      </c>
      <c r="AI57" s="1" t="s">
        <v>23</v>
      </c>
      <c r="AJ57" s="60">
        <v>59.1</v>
      </c>
      <c r="AK57" s="60">
        <v>59.1</v>
      </c>
      <c r="AL57" s="22">
        <v>2.1</v>
      </c>
      <c r="AM57" s="22">
        <v>55</v>
      </c>
      <c r="AN57" s="8" t="s">
        <v>23</v>
      </c>
      <c r="AO57" s="60">
        <v>62.8</v>
      </c>
      <c r="AP57" s="60">
        <v>62.8</v>
      </c>
      <c r="AQ57" s="22">
        <v>2.8</v>
      </c>
      <c r="AR57" s="22">
        <v>58</v>
      </c>
      <c r="AS57" s="8" t="s">
        <v>23</v>
      </c>
      <c r="AT57" s="60">
        <v>62.2</v>
      </c>
      <c r="AU57" s="60">
        <v>62.2</v>
      </c>
      <c r="AV57" s="22">
        <v>2.8</v>
      </c>
      <c r="AW57" s="22">
        <v>58</v>
      </c>
      <c r="AX57" s="27" t="s">
        <v>23</v>
      </c>
      <c r="AY57" s="22">
        <v>85.6</v>
      </c>
      <c r="AZ57" s="22">
        <v>26.8</v>
      </c>
      <c r="BA57" s="22">
        <v>59</v>
      </c>
      <c r="BB57" s="27" t="s">
        <v>23</v>
      </c>
      <c r="BC57" s="32"/>
      <c r="BD57" s="22"/>
      <c r="BE57" s="23"/>
    </row>
    <row r="58" spans="7:94">
      <c r="AA58" s="32">
        <v>22</v>
      </c>
      <c r="AH58" s="5">
        <v>22</v>
      </c>
      <c r="AI58" s="6" t="s">
        <v>23</v>
      </c>
      <c r="AJ58" s="75">
        <v>13.8</v>
      </c>
      <c r="AK58" s="75">
        <v>13.8</v>
      </c>
      <c r="AL58" s="24">
        <v>0.5</v>
      </c>
      <c r="AM58" s="24">
        <v>13</v>
      </c>
      <c r="AN58" s="28" t="s">
        <v>23</v>
      </c>
      <c r="AO58" s="75">
        <v>13.9</v>
      </c>
      <c r="AP58" s="75">
        <v>13.9</v>
      </c>
      <c r="AQ58" s="24">
        <v>0.6</v>
      </c>
      <c r="AR58" s="24">
        <v>13</v>
      </c>
      <c r="AS58" s="28" t="s">
        <v>23</v>
      </c>
      <c r="AT58" s="75">
        <v>14</v>
      </c>
      <c r="AU58" s="75">
        <v>14</v>
      </c>
      <c r="AV58" s="24">
        <v>0.4</v>
      </c>
      <c r="AW58" s="24">
        <v>13</v>
      </c>
      <c r="AX58" s="29" t="s">
        <v>23</v>
      </c>
      <c r="AY58" s="24">
        <v>49</v>
      </c>
      <c r="AZ58" s="24">
        <v>16.7</v>
      </c>
      <c r="BA58" s="24">
        <v>15</v>
      </c>
      <c r="BB58" s="29" t="s">
        <v>23</v>
      </c>
      <c r="BC58" s="32"/>
      <c r="BD58" s="24"/>
      <c r="BE58" s="16"/>
    </row>
    <row r="60" spans="7:94">
      <c r="AH60" s="79" t="s">
        <v>59</v>
      </c>
      <c r="AI60" s="79"/>
      <c r="AJ60" s="79"/>
      <c r="AK60" s="79"/>
      <c r="AL60" s="79"/>
      <c r="AM60" s="79"/>
      <c r="AN60" s="25">
        <f>AVERAGE(AN36:AN54)</f>
        <v>29.199534321534681</v>
      </c>
      <c r="AO60" s="25" t="s">
        <v>33</v>
      </c>
      <c r="AP60" s="25" t="s">
        <v>33</v>
      </c>
      <c r="AQ60" s="25" t="s">
        <v>33</v>
      </c>
      <c r="AR60" s="25" t="s">
        <v>33</v>
      </c>
      <c r="AS60" s="25">
        <f>AVERAGE(AS36:AS54)</f>
        <v>20.505464158061852</v>
      </c>
      <c r="AT60" s="25" t="s">
        <v>33</v>
      </c>
      <c r="AU60" s="25" t="s">
        <v>33</v>
      </c>
      <c r="AV60" s="25" t="s">
        <v>33</v>
      </c>
      <c r="AW60" s="25" t="s">
        <v>33</v>
      </c>
      <c r="AX60" s="25">
        <f>AVERAGE(AX36:AX54)</f>
        <v>20.070324916432114</v>
      </c>
      <c r="AY60" s="25" t="s">
        <v>33</v>
      </c>
      <c r="AZ60" s="25" t="s">
        <v>33</v>
      </c>
      <c r="BA60" s="25" t="s">
        <v>33</v>
      </c>
      <c r="BB60" s="25">
        <f>AVERAGE(BB36:BB45,BB47:BB54)</f>
        <v>73.670263819611208</v>
      </c>
      <c r="CF60" s="3">
        <v>18</v>
      </c>
      <c r="CG60" t="s">
        <v>0</v>
      </c>
      <c r="CH60">
        <v>0.1</v>
      </c>
    </row>
    <row r="61" spans="7:94">
      <c r="G61" s="67" t="s">
        <v>27</v>
      </c>
      <c r="AS61" t="s">
        <v>33</v>
      </c>
      <c r="CF61" s="3">
        <v>3</v>
      </c>
      <c r="CG61" t="s">
        <v>1</v>
      </c>
      <c r="CH61">
        <v>13.5</v>
      </c>
    </row>
    <row r="62" spans="7:94">
      <c r="G62" s="67"/>
      <c r="I62" t="s">
        <v>33</v>
      </c>
      <c r="CF62" s="3">
        <v>13</v>
      </c>
      <c r="CG62" t="s">
        <v>2</v>
      </c>
      <c r="CH62">
        <v>3</v>
      </c>
    </row>
    <row r="63" spans="7:94">
      <c r="G63" s="67"/>
      <c r="H63" t="s">
        <v>47</v>
      </c>
      <c r="I63" t="s">
        <v>46</v>
      </c>
      <c r="J63" t="s">
        <v>45</v>
      </c>
      <c r="K63" t="s">
        <v>48</v>
      </c>
      <c r="L63" t="s">
        <v>46</v>
      </c>
      <c r="M63" t="s">
        <v>45</v>
      </c>
      <c r="N63" t="s">
        <v>48</v>
      </c>
      <c r="CF63" s="3">
        <v>14</v>
      </c>
      <c r="CG63" t="s">
        <v>3</v>
      </c>
      <c r="CH63">
        <v>1.5</v>
      </c>
    </row>
    <row r="64" spans="7:94">
      <c r="G64" s="3" t="s">
        <v>0</v>
      </c>
      <c r="H64" s="12">
        <v>64</v>
      </c>
      <c r="I64" s="12">
        <v>64</v>
      </c>
      <c r="J64" s="1">
        <v>64</v>
      </c>
      <c r="K64" s="1">
        <v>64</v>
      </c>
      <c r="L64" s="8">
        <f>((I64-$H64)/$H64)*100</f>
        <v>0</v>
      </c>
      <c r="M64" s="8">
        <f>((J64-$H64)/$H64)*100</f>
        <v>0</v>
      </c>
      <c r="N64" s="8">
        <f t="shared" ref="N64:N79" si="28">((K64-$H64)/$H64)*100</f>
        <v>0</v>
      </c>
      <c r="CF64" s="3">
        <v>0</v>
      </c>
      <c r="CG64" t="s">
        <v>4</v>
      </c>
      <c r="CH64">
        <v>480</v>
      </c>
    </row>
    <row r="65" spans="7:86">
      <c r="G65" s="3" t="s">
        <v>1</v>
      </c>
      <c r="H65" s="10">
        <v>148</v>
      </c>
      <c r="I65" s="10">
        <v>244</v>
      </c>
      <c r="J65" s="1">
        <v>148</v>
      </c>
      <c r="K65" s="1">
        <v>148</v>
      </c>
      <c r="L65" s="8">
        <f t="shared" ref="L65:L82" si="29">((I65-$H65)/$H65)*100</f>
        <v>64.86486486486487</v>
      </c>
      <c r="M65" s="8">
        <f t="shared" ref="M65:N82" si="30">((J65-$H65)/$H65)*100</f>
        <v>0</v>
      </c>
      <c r="N65" s="8">
        <f t="shared" si="28"/>
        <v>0</v>
      </c>
      <c r="CF65" s="3">
        <v>19</v>
      </c>
      <c r="CG65" t="s">
        <v>5</v>
      </c>
      <c r="CH65">
        <v>1015.9</v>
      </c>
    </row>
    <row r="66" spans="7:86">
      <c r="G66" s="3" t="s">
        <v>2</v>
      </c>
      <c r="H66" s="10">
        <v>7</v>
      </c>
      <c r="I66" s="10">
        <v>32</v>
      </c>
      <c r="J66" s="1">
        <v>9.6</v>
      </c>
      <c r="K66" s="1">
        <v>8.6</v>
      </c>
      <c r="L66" s="8">
        <f t="shared" si="29"/>
        <v>357.14285714285717</v>
      </c>
      <c r="M66" s="8">
        <f t="shared" si="30"/>
        <v>37.142857142857139</v>
      </c>
      <c r="N66" s="8">
        <f>((K66-$H66)/$H66)*100</f>
        <v>22.857142857142851</v>
      </c>
      <c r="CF66" s="3">
        <v>2</v>
      </c>
      <c r="CG66" t="s">
        <v>6</v>
      </c>
      <c r="CH66">
        <v>14392</v>
      </c>
    </row>
    <row r="67" spans="7:86">
      <c r="G67" s="3" t="s">
        <v>3</v>
      </c>
      <c r="H67" s="10">
        <v>15</v>
      </c>
      <c r="I67" s="10">
        <v>16</v>
      </c>
      <c r="J67" s="1">
        <v>15.5</v>
      </c>
      <c r="K67" s="1">
        <v>15.2</v>
      </c>
      <c r="L67" s="8">
        <f t="shared" si="29"/>
        <v>6.666666666666667</v>
      </c>
      <c r="M67" s="8">
        <f t="shared" si="30"/>
        <v>3.3333333333333335</v>
      </c>
      <c r="N67" s="8">
        <f t="shared" si="28"/>
        <v>1.3333333333333286</v>
      </c>
      <c r="CF67" s="3">
        <v>5</v>
      </c>
      <c r="CG67" t="s">
        <v>7</v>
      </c>
      <c r="CH67">
        <v>165.6</v>
      </c>
    </row>
    <row r="68" spans="7:86">
      <c r="G68" s="3" t="s">
        <v>4</v>
      </c>
      <c r="H68" s="10">
        <v>126</v>
      </c>
      <c r="I68" s="10">
        <v>154</v>
      </c>
      <c r="J68" s="1">
        <v>133.30000000000001</v>
      </c>
      <c r="K68" s="1">
        <v>126</v>
      </c>
      <c r="L68" s="8">
        <f t="shared" si="29"/>
        <v>22.222222222222221</v>
      </c>
      <c r="M68" s="8">
        <f t="shared" si="30"/>
        <v>5.7936507936508033</v>
      </c>
      <c r="N68" s="8">
        <f t="shared" si="28"/>
        <v>0</v>
      </c>
      <c r="CF68" s="3">
        <v>6</v>
      </c>
      <c r="CG68" t="s">
        <v>8</v>
      </c>
      <c r="CH68">
        <v>14392</v>
      </c>
    </row>
    <row r="69" spans="7:86">
      <c r="G69" s="3" t="s">
        <v>5</v>
      </c>
      <c r="H69" s="10">
        <v>134</v>
      </c>
      <c r="I69" s="10">
        <v>149</v>
      </c>
      <c r="J69" s="1">
        <v>136.6</v>
      </c>
      <c r="K69" s="1">
        <v>134.80000000000001</v>
      </c>
      <c r="L69" s="8">
        <f t="shared" si="29"/>
        <v>11.194029850746269</v>
      </c>
      <c r="M69" s="8">
        <f t="shared" si="30"/>
        <v>1.9402985074626824</v>
      </c>
      <c r="N69" s="8">
        <f t="shared" si="28"/>
        <v>0.59701492537314282</v>
      </c>
      <c r="CF69" s="3">
        <v>11</v>
      </c>
      <c r="CG69" t="s">
        <v>9</v>
      </c>
      <c r="CH69">
        <v>587.5</v>
      </c>
    </row>
    <row r="70" spans="7:86">
      <c r="G70" s="3" t="s">
        <v>6</v>
      </c>
      <c r="H70" s="10">
        <v>34</v>
      </c>
      <c r="I70" s="10">
        <v>138</v>
      </c>
      <c r="J70" s="1">
        <v>90.6</v>
      </c>
      <c r="K70" s="1">
        <v>34</v>
      </c>
      <c r="L70" s="8">
        <f t="shared" si="29"/>
        <v>305.88235294117646</v>
      </c>
      <c r="M70" s="8">
        <f t="shared" si="30"/>
        <v>166.47058823529412</v>
      </c>
      <c r="N70" s="8">
        <f t="shared" si="28"/>
        <v>0</v>
      </c>
      <c r="CF70" s="3">
        <v>9</v>
      </c>
      <c r="CG70" t="s">
        <v>10</v>
      </c>
      <c r="CH70">
        <v>1130.3</v>
      </c>
    </row>
    <row r="71" spans="7:86">
      <c r="G71" s="3" t="s">
        <v>7</v>
      </c>
      <c r="H71" s="10">
        <v>16</v>
      </c>
      <c r="I71" s="10">
        <v>60</v>
      </c>
      <c r="J71" s="1">
        <v>35.4</v>
      </c>
      <c r="K71" s="1">
        <v>16.2</v>
      </c>
      <c r="L71" s="8">
        <f t="shared" si="29"/>
        <v>275</v>
      </c>
      <c r="M71" s="8">
        <f t="shared" si="30"/>
        <v>121.24999999999999</v>
      </c>
      <c r="N71" s="8">
        <f t="shared" si="28"/>
        <v>1.2499999999999956</v>
      </c>
      <c r="CF71" s="3">
        <v>1</v>
      </c>
      <c r="CG71" t="s">
        <v>11</v>
      </c>
      <c r="CH71">
        <v>9.6999999999999993</v>
      </c>
    </row>
    <row r="72" spans="7:86">
      <c r="G72" s="3" t="s">
        <v>8</v>
      </c>
      <c r="H72" s="10">
        <v>41</v>
      </c>
      <c r="I72" s="10">
        <v>163</v>
      </c>
      <c r="J72" s="1">
        <v>87.3</v>
      </c>
      <c r="K72" s="1">
        <v>46.7</v>
      </c>
      <c r="L72" s="8">
        <f t="shared" si="29"/>
        <v>297.5609756097561</v>
      </c>
      <c r="M72" s="8">
        <f t="shared" si="30"/>
        <v>112.92682926829268</v>
      </c>
      <c r="N72" s="8">
        <f t="shared" si="28"/>
        <v>13.902439024390251</v>
      </c>
      <c r="CF72" s="3">
        <v>4</v>
      </c>
      <c r="CG72" t="s">
        <v>12</v>
      </c>
      <c r="CH72">
        <v>22853.3</v>
      </c>
    </row>
    <row r="73" spans="7:86">
      <c r="G73" s="3" t="s">
        <v>9</v>
      </c>
      <c r="H73" s="10">
        <v>59</v>
      </c>
      <c r="I73" s="10">
        <v>361</v>
      </c>
      <c r="J73" s="1">
        <v>209</v>
      </c>
      <c r="K73" s="1">
        <v>203.4</v>
      </c>
      <c r="L73" s="8">
        <f t="shared" si="29"/>
        <v>511.86440677966101</v>
      </c>
      <c r="M73" s="8">
        <f t="shared" si="30"/>
        <v>254.23728813559322</v>
      </c>
      <c r="N73" s="8">
        <f t="shared" si="28"/>
        <v>244.74576271186442</v>
      </c>
      <c r="CF73" s="3">
        <v>12</v>
      </c>
      <c r="CG73" t="s">
        <v>13</v>
      </c>
      <c r="CH73">
        <v>33.700000000000003</v>
      </c>
    </row>
    <row r="74" spans="7:86">
      <c r="G74" s="3" t="s">
        <v>10</v>
      </c>
      <c r="H74" s="10">
        <v>120</v>
      </c>
      <c r="I74" s="10">
        <v>127</v>
      </c>
      <c r="J74" s="1">
        <v>124.8</v>
      </c>
      <c r="K74" s="1">
        <v>121</v>
      </c>
      <c r="L74" s="8">
        <f t="shared" si="29"/>
        <v>5.833333333333333</v>
      </c>
      <c r="M74" s="8">
        <f t="shared" si="30"/>
        <v>3.9999999999999973</v>
      </c>
      <c r="N74" s="8">
        <f t="shared" si="28"/>
        <v>0.83333333333333337</v>
      </c>
      <c r="CF74" s="3">
        <v>15</v>
      </c>
      <c r="CG74" t="s">
        <v>14</v>
      </c>
      <c r="CH74">
        <v>606</v>
      </c>
    </row>
    <row r="75" spans="7:86">
      <c r="G75" s="3" t="s">
        <v>11</v>
      </c>
      <c r="H75" s="10">
        <v>40</v>
      </c>
      <c r="I75" s="10">
        <v>149</v>
      </c>
      <c r="J75" s="1">
        <v>134.80000000000001</v>
      </c>
      <c r="K75" s="1">
        <v>124.6</v>
      </c>
      <c r="L75" s="8">
        <f t="shared" si="29"/>
        <v>272.5</v>
      </c>
      <c r="M75" s="8">
        <f t="shared" si="30"/>
        <v>237</v>
      </c>
      <c r="N75" s="8">
        <f t="shared" si="28"/>
        <v>211.49999999999997</v>
      </c>
      <c r="CF75" s="3">
        <v>16</v>
      </c>
      <c r="CG75" t="s">
        <v>15</v>
      </c>
      <c r="CH75">
        <v>1052.9000000000001</v>
      </c>
    </row>
    <row r="76" spans="7:86">
      <c r="G76" s="3" t="s">
        <v>12</v>
      </c>
      <c r="H76" s="10">
        <v>141</v>
      </c>
      <c r="I76" s="10">
        <v>166</v>
      </c>
      <c r="J76" s="1">
        <v>148.9</v>
      </c>
      <c r="K76" s="1">
        <v>144.19999999999999</v>
      </c>
      <c r="L76" s="8">
        <f t="shared" si="29"/>
        <v>17.730496453900709</v>
      </c>
      <c r="M76" s="8">
        <f t="shared" si="30"/>
        <v>5.602836879432628</v>
      </c>
      <c r="N76" s="8">
        <f t="shared" si="28"/>
        <v>2.2695035460992825</v>
      </c>
      <c r="CF76" s="3">
        <v>20</v>
      </c>
      <c r="CG76" t="s">
        <v>16</v>
      </c>
      <c r="CH76">
        <v>4496.3999999999996</v>
      </c>
    </row>
    <row r="77" spans="7:86">
      <c r="G77" s="3" t="s">
        <v>13</v>
      </c>
      <c r="H77" s="10">
        <v>10</v>
      </c>
      <c r="I77" s="10">
        <v>13</v>
      </c>
      <c r="J77" s="1">
        <v>11.2</v>
      </c>
      <c r="K77" s="1">
        <v>10.1</v>
      </c>
      <c r="L77" s="8">
        <f t="shared" si="29"/>
        <v>30</v>
      </c>
      <c r="M77" s="8">
        <f t="shared" si="30"/>
        <v>11.999999999999993</v>
      </c>
      <c r="N77" s="8">
        <f t="shared" si="28"/>
        <v>0.99999999999999634</v>
      </c>
      <c r="CF77" s="3">
        <v>17</v>
      </c>
      <c r="CG77" t="s">
        <v>17</v>
      </c>
      <c r="CH77">
        <v>66645.3</v>
      </c>
    </row>
    <row r="78" spans="7:86">
      <c r="G78" s="3" t="s">
        <v>14</v>
      </c>
      <c r="H78" s="10">
        <v>12</v>
      </c>
      <c r="I78" s="10">
        <v>16</v>
      </c>
      <c r="J78" s="1">
        <v>13.5</v>
      </c>
      <c r="K78" s="1">
        <v>12.8</v>
      </c>
      <c r="L78" s="8">
        <f t="shared" si="29"/>
        <v>33.333333333333329</v>
      </c>
      <c r="M78" s="8">
        <f t="shared" si="30"/>
        <v>12.5</v>
      </c>
      <c r="N78" s="8">
        <f t="shared" si="28"/>
        <v>6.6666666666666723</v>
      </c>
      <c r="CF78" s="3">
        <v>21</v>
      </c>
      <c r="CG78" t="s">
        <v>18</v>
      </c>
      <c r="CH78">
        <v>4496.3999999999996</v>
      </c>
    </row>
    <row r="79" spans="7:86">
      <c r="G79" s="3" t="s">
        <v>15</v>
      </c>
      <c r="H79" s="10">
        <v>48</v>
      </c>
      <c r="I79" s="10">
        <v>63</v>
      </c>
      <c r="J79" s="1">
        <v>51.2</v>
      </c>
      <c r="K79" s="1">
        <v>48.7</v>
      </c>
      <c r="L79" s="8">
        <f t="shared" si="29"/>
        <v>31.25</v>
      </c>
      <c r="M79" s="8">
        <f t="shared" si="30"/>
        <v>6.6666666666666723</v>
      </c>
      <c r="N79" s="8">
        <f t="shared" si="28"/>
        <v>1.4583333333333393</v>
      </c>
    </row>
    <row r="80" spans="7:86">
      <c r="G80" s="3" t="s">
        <v>16</v>
      </c>
      <c r="H80" s="10">
        <v>15</v>
      </c>
      <c r="I80" s="10">
        <v>52</v>
      </c>
      <c r="J80" s="1">
        <v>40.200000000000003</v>
      </c>
      <c r="K80" s="1">
        <v>17.100000000000001</v>
      </c>
      <c r="L80" s="8">
        <f t="shared" si="29"/>
        <v>246.66666666666669</v>
      </c>
      <c r="M80" s="8">
        <f t="shared" si="30"/>
        <v>168.00000000000003</v>
      </c>
      <c r="N80" s="8">
        <f t="shared" si="30"/>
        <v>14.000000000000009</v>
      </c>
    </row>
    <row r="81" spans="7:17">
      <c r="G81" s="3" t="s">
        <v>17</v>
      </c>
      <c r="H81" s="10">
        <v>13</v>
      </c>
      <c r="I81" s="10">
        <v>16</v>
      </c>
      <c r="J81" s="1">
        <v>15</v>
      </c>
      <c r="K81" s="1">
        <v>13.9</v>
      </c>
      <c r="L81" s="8">
        <f t="shared" si="29"/>
        <v>23.076923076923077</v>
      </c>
      <c r="M81" s="8">
        <f t="shared" si="30"/>
        <v>15.384615384615385</v>
      </c>
      <c r="N81" s="8">
        <f t="shared" si="30"/>
        <v>6.923076923076926</v>
      </c>
    </row>
    <row r="82" spans="7:17">
      <c r="G82" s="3" t="s">
        <v>18</v>
      </c>
      <c r="H82" s="10">
        <v>11</v>
      </c>
      <c r="I82" s="10">
        <v>48</v>
      </c>
      <c r="J82" s="1">
        <v>19.7</v>
      </c>
      <c r="K82" s="1">
        <v>13.8</v>
      </c>
      <c r="L82" s="8">
        <f t="shared" si="29"/>
        <v>336.36363636363637</v>
      </c>
      <c r="M82" s="8">
        <f t="shared" si="30"/>
        <v>79.090909090909093</v>
      </c>
      <c r="N82" s="8">
        <f t="shared" si="30"/>
        <v>25.454545454545464</v>
      </c>
    </row>
    <row r="83" spans="7:17">
      <c r="G83" s="3" t="s">
        <v>19</v>
      </c>
      <c r="H83" s="10" t="s">
        <v>23</v>
      </c>
      <c r="I83" s="10">
        <v>34</v>
      </c>
      <c r="J83" s="1">
        <v>33.700000000000003</v>
      </c>
      <c r="K83" s="1">
        <v>30.5</v>
      </c>
      <c r="L83" s="10" t="s">
        <v>23</v>
      </c>
      <c r="M83" s="10" t="s">
        <v>23</v>
      </c>
      <c r="N83" s="10" t="s">
        <v>23</v>
      </c>
    </row>
    <row r="84" spans="7:17">
      <c r="G84" s="3" t="s">
        <v>44</v>
      </c>
      <c r="H84" s="10" t="s">
        <v>23</v>
      </c>
      <c r="I84" s="10">
        <v>66</v>
      </c>
      <c r="J84" s="1">
        <v>65.599999999999994</v>
      </c>
      <c r="K84" s="1">
        <v>53.1</v>
      </c>
      <c r="L84" s="10" t="s">
        <v>23</v>
      </c>
      <c r="M84" s="10" t="s">
        <v>23</v>
      </c>
      <c r="N84" s="10" t="s">
        <v>23</v>
      </c>
    </row>
    <row r="85" spans="7:17">
      <c r="G85" s="3" t="s">
        <v>20</v>
      </c>
      <c r="H85" s="10" t="s">
        <v>23</v>
      </c>
      <c r="I85" s="10">
        <v>103</v>
      </c>
      <c r="J85" s="1">
        <v>69.3</v>
      </c>
      <c r="K85" s="1">
        <v>59.1</v>
      </c>
      <c r="L85" s="10" t="s">
        <v>23</v>
      </c>
      <c r="M85" s="10" t="s">
        <v>23</v>
      </c>
      <c r="N85" s="10" t="s">
        <v>23</v>
      </c>
    </row>
    <row r="86" spans="7:17">
      <c r="G86" s="5" t="s">
        <v>21</v>
      </c>
      <c r="H86" s="11" t="s">
        <v>23</v>
      </c>
      <c r="I86" s="11">
        <v>44</v>
      </c>
      <c r="J86" s="6">
        <v>29.2</v>
      </c>
      <c r="K86" s="6">
        <v>13.8</v>
      </c>
      <c r="L86" s="11" t="s">
        <v>23</v>
      </c>
      <c r="M86" s="11" t="s">
        <v>23</v>
      </c>
      <c r="N86" s="11" t="s">
        <v>23</v>
      </c>
    </row>
    <row r="89" spans="7:17">
      <c r="O89" s="9">
        <f>AVERAGE(L64:L82)</f>
        <v>149.95540870030231</v>
      </c>
      <c r="P89" s="9">
        <f>AVERAGE(M64:M82)</f>
        <v>65.438940707268827</v>
      </c>
      <c r="Q89" s="9">
        <f t="shared" ref="Q89" si="31">AVERAGE(N64:N82)</f>
        <v>29.199534321534681</v>
      </c>
    </row>
  </sheetData>
  <sortState xmlns:xlrd2="http://schemas.microsoft.com/office/spreadsheetml/2017/richdata2" ref="AF35:AT57">
    <sortCondition ref="AH35:AH57"/>
  </sortState>
  <mergeCells count="147">
    <mergeCell ref="DS3:DV3"/>
    <mergeCell ref="DS4:DV4"/>
    <mergeCell ref="AH60:AM60"/>
    <mergeCell ref="AT51:AU51"/>
    <mergeCell ref="AT52:AU52"/>
    <mergeCell ref="AT53:AU53"/>
    <mergeCell ref="AT54:AU54"/>
    <mergeCell ref="AT55:AU55"/>
    <mergeCell ref="AT56:AU56"/>
    <mergeCell ref="AT57:AU57"/>
    <mergeCell ref="AT58:AU58"/>
    <mergeCell ref="AO51:AP51"/>
    <mergeCell ref="AO52:AP52"/>
    <mergeCell ref="AO53:AP53"/>
    <mergeCell ref="AO54:AP54"/>
    <mergeCell ref="AO55:AP55"/>
    <mergeCell ref="AO56:AP56"/>
    <mergeCell ref="AO57:AP57"/>
    <mergeCell ref="BK37:BR37"/>
    <mergeCell ref="CA36:CA37"/>
    <mergeCell ref="AT49:AU49"/>
    <mergeCell ref="AT43:AU43"/>
    <mergeCell ref="AO43:AP43"/>
    <mergeCell ref="AO44:AP44"/>
    <mergeCell ref="DB5:DF5"/>
    <mergeCell ref="DG5:DK5"/>
    <mergeCell ref="DL5:DP5"/>
    <mergeCell ref="CW4:DA4"/>
    <mergeCell ref="DB4:DP4"/>
    <mergeCell ref="AY34:BB34"/>
    <mergeCell ref="BM41:BO41"/>
    <mergeCell ref="BP41:BR41"/>
    <mergeCell ref="AV3:AW4"/>
    <mergeCell ref="AX3:BQ3"/>
    <mergeCell ref="AX4:BA4"/>
    <mergeCell ref="BB4:BE4"/>
    <mergeCell ref="BF4:BI4"/>
    <mergeCell ref="BJ4:BM4"/>
    <mergeCell ref="BN4:BQ4"/>
    <mergeCell ref="AO33:AX33"/>
    <mergeCell ref="BS41:BU41"/>
    <mergeCell ref="BM40:BO40"/>
    <mergeCell ref="BP40:BR40"/>
    <mergeCell ref="BS40:BU40"/>
    <mergeCell ref="BM39:BU39"/>
    <mergeCell ref="BL40:BL42"/>
    <mergeCell ref="CC5:CG5"/>
    <mergeCell ref="AO42:AP42"/>
    <mergeCell ref="AJ42:AK42"/>
    <mergeCell ref="AJ43:AK43"/>
    <mergeCell ref="AJ44:AK44"/>
    <mergeCell ref="AJ45:AK45"/>
    <mergeCell ref="AO34:AS34"/>
    <mergeCell ref="AT34:AX34"/>
    <mergeCell ref="AJ53:AK53"/>
    <mergeCell ref="AJ54:AK54"/>
    <mergeCell ref="AJ55:AK55"/>
    <mergeCell ref="AJ46:AK46"/>
    <mergeCell ref="AJ47:AK47"/>
    <mergeCell ref="AJ48:AK48"/>
    <mergeCell ref="AJ34:AN34"/>
    <mergeCell ref="AO46:AP46"/>
    <mergeCell ref="AO47:AP47"/>
    <mergeCell ref="AO48:AP48"/>
    <mergeCell ref="AO49:AP49"/>
    <mergeCell ref="AO50:AP50"/>
    <mergeCell ref="AO35:AP35"/>
    <mergeCell ref="AO45:AP45"/>
    <mergeCell ref="AT35:AU35"/>
    <mergeCell ref="AT36:AU36"/>
    <mergeCell ref="AT37:AU37"/>
    <mergeCell ref="AT38:AU38"/>
    <mergeCell ref="AO58:AP58"/>
    <mergeCell ref="AT44:AU44"/>
    <mergeCell ref="AT45:AU45"/>
    <mergeCell ref="AT46:AU46"/>
    <mergeCell ref="AT47:AU47"/>
    <mergeCell ref="AT48:AU48"/>
    <mergeCell ref="AT50:AU50"/>
    <mergeCell ref="G61:G63"/>
    <mergeCell ref="AK4:AN4"/>
    <mergeCell ref="AO4:AR4"/>
    <mergeCell ref="AU3:AU5"/>
    <mergeCell ref="AJ49:AK49"/>
    <mergeCell ref="AJ50:AK50"/>
    <mergeCell ref="AJ36:AK36"/>
    <mergeCell ref="AJ37:AK37"/>
    <mergeCell ref="AJ38:AK38"/>
    <mergeCell ref="AJ39:AK39"/>
    <mergeCell ref="AJ40:AK40"/>
    <mergeCell ref="AJ41:AK41"/>
    <mergeCell ref="AJ56:AK56"/>
    <mergeCell ref="AJ57:AK57"/>
    <mergeCell ref="AJ58:AK58"/>
    <mergeCell ref="AJ51:AK51"/>
    <mergeCell ref="AJ52:AK52"/>
    <mergeCell ref="T33:U33"/>
    <mergeCell ref="G31:R31"/>
    <mergeCell ref="G33:G34"/>
    <mergeCell ref="H33:I33"/>
    <mergeCell ref="J33:K33"/>
    <mergeCell ref="L33:M33"/>
    <mergeCell ref="N33:O33"/>
    <mergeCell ref="P33:Q33"/>
    <mergeCell ref="AG4:AJ4"/>
    <mergeCell ref="AH33:AH35"/>
    <mergeCell ref="AJ35:AK35"/>
    <mergeCell ref="R33:S33"/>
    <mergeCell ref="AJ33:AN33"/>
    <mergeCell ref="E2:F2"/>
    <mergeCell ref="E3:E4"/>
    <mergeCell ref="F3:F4"/>
    <mergeCell ref="Y3:AR3"/>
    <mergeCell ref="R3:R4"/>
    <mergeCell ref="V3:V5"/>
    <mergeCell ref="W3:X4"/>
    <mergeCell ref="G3:G4"/>
    <mergeCell ref="H3:I3"/>
    <mergeCell ref="J3:K3"/>
    <mergeCell ref="L3:M3"/>
    <mergeCell ref="N3:O3"/>
    <mergeCell ref="P3:Q3"/>
    <mergeCell ref="Y4:AB4"/>
    <mergeCell ref="AC4:AF4"/>
    <mergeCell ref="AT42:AU42"/>
    <mergeCell ref="AO40:AP40"/>
    <mergeCell ref="AO41:AP41"/>
    <mergeCell ref="AT39:AU39"/>
    <mergeCell ref="AT40:AU40"/>
    <mergeCell ref="AT41:AU41"/>
    <mergeCell ref="AO36:AP36"/>
    <mergeCell ref="AO37:AP37"/>
    <mergeCell ref="AO38:AP38"/>
    <mergeCell ref="AO39:AP39"/>
    <mergeCell ref="CW5:DA5"/>
    <mergeCell ref="BT5:BT6"/>
    <mergeCell ref="CA5:CA6"/>
    <mergeCell ref="CN36:CP36"/>
    <mergeCell ref="CR5:CV5"/>
    <mergeCell ref="CH5:CL5"/>
    <mergeCell ref="CA34:CV34"/>
    <mergeCell ref="CB35:CU35"/>
    <mergeCell ref="CB36:CD36"/>
    <mergeCell ref="CE36:CG36"/>
    <mergeCell ref="CH36:CJ36"/>
    <mergeCell ref="CK36:CM36"/>
    <mergeCell ref="CM5:CQ5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Sathyamurthy</dc:creator>
  <cp:lastModifiedBy>Eashwar Sathyamurthy</cp:lastModifiedBy>
  <dcterms:created xsi:type="dcterms:W3CDTF">2023-09-25T17:58:11Z</dcterms:created>
  <dcterms:modified xsi:type="dcterms:W3CDTF">2024-07-17T21:41:22Z</dcterms:modified>
</cp:coreProperties>
</file>